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 Player Data" sheetId="1" r:id="rId4"/>
    <sheet state="visible" name="Physical Data" sheetId="2" r:id="rId5"/>
    <sheet state="visible" name="NBA.com Averages" sheetId="3" r:id="rId6"/>
    <sheet state="visible" name="Basketball Reference Averages" sheetId="4" r:id="rId7"/>
    <sheet state="visible" name="Defensive FG" sheetId="5" r:id="rId8"/>
    <sheet state="visible" name="Advanced Stats" sheetId="6" r:id="rId9"/>
  </sheets>
  <definedNames>
    <definedName hidden="1" localSheetId="0" name="_xlnm._FilterDatabase">'Complete Player Data'!$A$1:$AG$974</definedName>
    <definedName hidden="1" localSheetId="1" name="_xlnm._FilterDatabase">'Physical Data'!$A$1:$Z$1001</definedName>
    <definedName hidden="1" localSheetId="4" name="_xlnm._FilterDatabase">'Defensive FG'!$A$1:$X$538</definedName>
    <definedName hidden="1" localSheetId="0" name="Z_23DB6B67_0E19_47F6_9307_9139853BA0AF_.wvu.FilterData">'Complete Player Data'!$AF$1:$AF$974</definedName>
  </definedNames>
  <calcPr/>
  <customWorkbookViews>
    <customWorkbookView activeSheetId="0" maximized="1" windowHeight="0" windowWidth="0" guid="{23DB6B67-0E19-47F6-9307-9139853BA0AF}" name="Filter 1"/>
  </customWorkbookViews>
</workbook>
</file>

<file path=xl/sharedStrings.xml><?xml version="1.0" encoding="utf-8"?>
<sst xmlns="http://schemas.openxmlformats.org/spreadsheetml/2006/main" count="10462" uniqueCount="787">
  <si>
    <t>Player</t>
  </si>
  <si>
    <t>Pos</t>
  </si>
  <si>
    <t>Height</t>
  </si>
  <si>
    <t>Length</t>
  </si>
  <si>
    <t>Wingspan</t>
  </si>
  <si>
    <t>Age</t>
  </si>
  <si>
    <t>Team</t>
  </si>
  <si>
    <t>G</t>
  </si>
  <si>
    <t>MP</t>
  </si>
  <si>
    <t>MPG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</si>
  <si>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</si>
  <si>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</si>
  <si>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</si>
  <si>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</si>
  <si>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</si>
  <si>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</si>
  <si>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</si>
  <si>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</si>
  <si>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</si>
  <si>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</si>
  <si>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</si>
  <si>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</si>
  <si>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</si>
  <si>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</si>
  <si>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</si>
  <si>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</si>
  <si>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</si>
  <si>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</si>
  <si>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</si>
  <si>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</si>
  <si>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DRtg</t>
  </si>
  <si>
    <t>DFG%</t>
  </si>
  <si>
    <t>A.J. Green</t>
  </si>
  <si>
    <t>SG</t>
  </si>
  <si>
    <t>MIL</t>
  </si>
  <si>
    <t>A.J. Lawson</t>
  </si>
  <si>
    <t>TOT</t>
  </si>
  <si>
    <t>MIN</t>
  </si>
  <si>
    <t>DAL</t>
  </si>
  <si>
    <t>Svi Mykhailiuk</t>
  </si>
  <si>
    <t>SF</t>
  </si>
  <si>
    <t>Tyler Herro</t>
  </si>
  <si>
    <t>MIA</t>
  </si>
  <si>
    <t>Kyle Kuzma</t>
  </si>
  <si>
    <t>PF</t>
  </si>
  <si>
    <t>WAS</t>
  </si>
  <si>
    <t>Kelly Olynyk</t>
  </si>
  <si>
    <t>C</t>
  </si>
  <si>
    <t>UTA</t>
  </si>
  <si>
    <t>Admiral Schofield</t>
  </si>
  <si>
    <t>ORL</t>
  </si>
  <si>
    <t>Desmond Bane</t>
  </si>
  <si>
    <t>MEM</t>
  </si>
  <si>
    <t>Frank Kaminsky</t>
  </si>
  <si>
    <t>Josh Giddey</t>
  </si>
  <si>
    <t>OKC</t>
  </si>
  <si>
    <t>Deni Avdija</t>
  </si>
  <si>
    <t>Ty Jerome</t>
  </si>
  <si>
    <t>GSW</t>
  </si>
  <si>
    <t>Mason Plumlee</t>
  </si>
  <si>
    <t>Alize Johnson</t>
  </si>
  <si>
    <t>SAS</t>
  </si>
  <si>
    <t>Alondes Williams</t>
  </si>
  <si>
    <t>BRK</t>
  </si>
  <si>
    <t>Santi Aldama</t>
  </si>
  <si>
    <t>Amir Coffey</t>
  </si>
  <si>
    <t>LAC</t>
  </si>
  <si>
    <t>Dario Šarić</t>
  </si>
  <si>
    <t>PF-C</t>
  </si>
  <si>
    <t>Luke Kennard</t>
  </si>
  <si>
    <t>Tre Mann</t>
  </si>
  <si>
    <t>PG</t>
  </si>
  <si>
    <t>Dillon Brooks</t>
  </si>
  <si>
    <t>Gordon Hayward</t>
  </si>
  <si>
    <t>CHO</t>
  </si>
  <si>
    <t>Brandon Clarke</t>
  </si>
  <si>
    <t>Dean Wade</t>
  </si>
  <si>
    <t>CLE</t>
  </si>
  <si>
    <t>Anthony Gill</t>
  </si>
  <si>
    <t>Anthony Lamb</t>
  </si>
  <si>
    <t>Christian Braun</t>
  </si>
  <si>
    <t>DEN</t>
  </si>
  <si>
    <t>Evan Fournier</t>
  </si>
  <si>
    <t>NYK</t>
  </si>
  <si>
    <t>Corey Kispert</t>
  </si>
  <si>
    <t>Domantas Sabonis</t>
  </si>
  <si>
    <t>SAC</t>
  </si>
  <si>
    <t>Dalano Banton</t>
  </si>
  <si>
    <t>TOR</t>
  </si>
  <si>
    <t>Joe Harris</t>
  </si>
  <si>
    <t>Bismack Biyombo</t>
  </si>
  <si>
    <t>PHO</t>
  </si>
  <si>
    <t>Kenyon Martin Jr.</t>
  </si>
  <si>
    <t>HOU</t>
  </si>
  <si>
    <t>Kenrich Williams</t>
  </si>
  <si>
    <t>Terrence Ross</t>
  </si>
  <si>
    <t>Kevin Huerter</t>
  </si>
  <si>
    <t>T.J. McConnell</t>
  </si>
  <si>
    <t>IND</t>
  </si>
  <si>
    <t>Bojan Bogdanović</t>
  </si>
  <si>
    <t>DET</t>
  </si>
  <si>
    <t>Raul Neto</t>
  </si>
  <si>
    <t>Bones Hyland</t>
  </si>
  <si>
    <t>Maxi Kleber</t>
  </si>
  <si>
    <t>Jimmy Butler</t>
  </si>
  <si>
    <t>Stephen Curry</t>
  </si>
  <si>
    <t>Coby White</t>
  </si>
  <si>
    <t>CHI</t>
  </si>
  <si>
    <t>Marvin Bagley III</t>
  </si>
  <si>
    <t>Braxton Key</t>
  </si>
  <si>
    <t>Dennis Smith Jr.</t>
  </si>
  <si>
    <t>Austin Reaves</t>
  </si>
  <si>
    <t>LAL</t>
  </si>
  <si>
    <t>Bruno Fernando</t>
  </si>
  <si>
    <t>ATL</t>
  </si>
  <si>
    <t>Jose Alvarado</t>
  </si>
  <si>
    <t>NOP</t>
  </si>
  <si>
    <t>Ziaire Williams</t>
  </si>
  <si>
    <t>Bryn Forbes</t>
  </si>
  <si>
    <t>Buddy Boeheim</t>
  </si>
  <si>
    <t>Alex Caruso</t>
  </si>
  <si>
    <t>Jalen Suggs</t>
  </si>
  <si>
    <t>Jaden McDaniels</t>
  </si>
  <si>
    <t>Chris Duarte</t>
  </si>
  <si>
    <t>LaMelo Ball</t>
  </si>
  <si>
    <t>Cam Reddish</t>
  </si>
  <si>
    <t>POR</t>
  </si>
  <si>
    <t>Malachi Flynn</t>
  </si>
  <si>
    <t>Danuel House Jr.</t>
  </si>
  <si>
    <t>PHI</t>
  </si>
  <si>
    <t>Cameron Johnson</t>
  </si>
  <si>
    <t>Drew Eubanks</t>
  </si>
  <si>
    <t>Fred VanVleet</t>
  </si>
  <si>
    <t>Carlik Jones</t>
  </si>
  <si>
    <t>Moritz Wagner</t>
  </si>
  <si>
    <t>Chance Comanche</t>
  </si>
  <si>
    <t>Charles Bassey</t>
  </si>
  <si>
    <t>Chima Moneke</t>
  </si>
  <si>
    <t>Jeremiah Robinson-Earl</t>
  </si>
  <si>
    <t>Kyrie Irving</t>
  </si>
  <si>
    <t>PG-SG</t>
  </si>
  <si>
    <t>Michael Porter Jr.</t>
  </si>
  <si>
    <t>Kyle Lowry</t>
  </si>
  <si>
    <t>Chris Silva</t>
  </si>
  <si>
    <t>Yuta Watanabe</t>
  </si>
  <si>
    <t>Ousmane Dieng</t>
  </si>
  <si>
    <t>Cole Anthony</t>
  </si>
  <si>
    <t>Sam Hauser</t>
  </si>
  <si>
    <t>BOS</t>
  </si>
  <si>
    <t>Tim Hardaway Jr.</t>
  </si>
  <si>
    <t>Joe Ingles</t>
  </si>
  <si>
    <t>Trae Young</t>
  </si>
  <si>
    <t>Jabari Smith Jr.</t>
  </si>
  <si>
    <t>Cody Zeller</t>
  </si>
  <si>
    <t>Franz Wagner</t>
  </si>
  <si>
    <t>Cole Swider</t>
  </si>
  <si>
    <t>Donte DiVincenzo</t>
  </si>
  <si>
    <t>Max Strus</t>
  </si>
  <si>
    <t>Alperen Şengün</t>
  </si>
  <si>
    <t>Jusuf Nurkić</t>
  </si>
  <si>
    <t>D'Angelo Russell</t>
  </si>
  <si>
    <t>Daishen Nix</t>
  </si>
  <si>
    <t>Jonathan Isaac</t>
  </si>
  <si>
    <t>Jakob Poeltl</t>
  </si>
  <si>
    <t>Damian Jones</t>
  </si>
  <si>
    <t>Tyrese Martin</t>
  </si>
  <si>
    <t>Willy Hernangómez</t>
  </si>
  <si>
    <t>Damion Lee</t>
  </si>
  <si>
    <t>Omer Yurtseven</t>
  </si>
  <si>
    <t>Daniel Theis</t>
  </si>
  <si>
    <t>Danny Green</t>
  </si>
  <si>
    <t>Jake LaRavia</t>
  </si>
  <si>
    <t>Landry Shamet</t>
  </si>
  <si>
    <t>Andrew Nembhard</t>
  </si>
  <si>
    <t>Darius Bazley</t>
  </si>
  <si>
    <t>Isaiah Hartenstein</t>
  </si>
  <si>
    <t>Darius Days</t>
  </si>
  <si>
    <t>Mike Muscala</t>
  </si>
  <si>
    <t>Malik Monk</t>
  </si>
  <si>
    <t>Blake Griffin</t>
  </si>
  <si>
    <t>Monte Morris</t>
  </si>
  <si>
    <t>Dāvis Bertāns</t>
  </si>
  <si>
    <t>Davon Reed</t>
  </si>
  <si>
    <t>Zach Collins</t>
  </si>
  <si>
    <t>Patty Mills</t>
  </si>
  <si>
    <t>Nikola Jović</t>
  </si>
  <si>
    <t>Payton Pritchard</t>
  </si>
  <si>
    <t>Chris Paul</t>
  </si>
  <si>
    <t>Marcus Morris</t>
  </si>
  <si>
    <t>Dwight Powell</t>
  </si>
  <si>
    <t>Seth Curry</t>
  </si>
  <si>
    <t>Markieff Morris</t>
  </si>
  <si>
    <t>Terance Mann</t>
  </si>
  <si>
    <t>Day'Ron Sharpe</t>
  </si>
  <si>
    <t>Jalen Brunson</t>
  </si>
  <si>
    <t>Doug McDermott</t>
  </si>
  <si>
    <t>Deonte Burton</t>
  </si>
  <si>
    <t>Dereon Seabron</t>
  </si>
  <si>
    <t>Tyrese Haliburton</t>
  </si>
  <si>
    <t>Oshae Brissett</t>
  </si>
  <si>
    <t>Jamal Murray</t>
  </si>
  <si>
    <t>John Collins</t>
  </si>
  <si>
    <t>Reggie Bullock</t>
  </si>
  <si>
    <t>Keegan Murray</t>
  </si>
  <si>
    <t>Devon Dotson</t>
  </si>
  <si>
    <t>Devonte' Graham</t>
  </si>
  <si>
    <t>Tre Jones</t>
  </si>
  <si>
    <t>Dewayne Dedmon</t>
  </si>
  <si>
    <t>Juancho Hernangómez</t>
  </si>
  <si>
    <t>Lamar Stevens</t>
  </si>
  <si>
    <t>John Konchar</t>
  </si>
  <si>
    <t>Dominick Barlow</t>
  </si>
  <si>
    <t>Jordan Poole</t>
  </si>
  <si>
    <t>Donovan Williams</t>
  </si>
  <si>
    <t>Georges Niang</t>
  </si>
  <si>
    <t>Dorian Finney-Smith</t>
  </si>
  <si>
    <t>Klay Thompson</t>
  </si>
  <si>
    <t>Udonis Haslem</t>
  </si>
  <si>
    <t>Vlatko Čančar</t>
  </si>
  <si>
    <t>Delon Wright</t>
  </si>
  <si>
    <t>Dru Smith</t>
  </si>
  <si>
    <t>Duane Washington Jr.</t>
  </si>
  <si>
    <t>Duncan Robinson</t>
  </si>
  <si>
    <t>T.J. Warren</t>
  </si>
  <si>
    <t>PF-SF</t>
  </si>
  <si>
    <t>R.J. Hampton</t>
  </si>
  <si>
    <t>Killian Hayes</t>
  </si>
  <si>
    <t>Edmond Sumner</t>
  </si>
  <si>
    <t>Eric Gordon</t>
  </si>
  <si>
    <t>Jeremy Sochan</t>
  </si>
  <si>
    <t>Eugene Omoruyi</t>
  </si>
  <si>
    <t>Ja Morant</t>
  </si>
  <si>
    <t>Kristaps Porziņģis</t>
  </si>
  <si>
    <t>Facundo Campazzo</t>
  </si>
  <si>
    <t>Frank Jackson</t>
  </si>
  <si>
    <t>Goga Bitadze</t>
  </si>
  <si>
    <t>Furkan Korkmaz</t>
  </si>
  <si>
    <t>Cam Thomas</t>
  </si>
  <si>
    <t>Caleb Houstan</t>
  </si>
  <si>
    <t>Ben Simmons</t>
  </si>
  <si>
    <t>Gabe Vincent</t>
  </si>
  <si>
    <t>Gabe York</t>
  </si>
  <si>
    <t>Garrett Temple</t>
  </si>
  <si>
    <t>Garrison Mathews</t>
  </si>
  <si>
    <t>Jayson Tatum</t>
  </si>
  <si>
    <t>Paolo Banchero</t>
  </si>
  <si>
    <t>Gary Payton II</t>
  </si>
  <si>
    <t>Aleksej Pokusevski</t>
  </si>
  <si>
    <t>George Hill</t>
  </si>
  <si>
    <t>Bryce McGowens</t>
  </si>
  <si>
    <t>Isaac Okoro</t>
  </si>
  <si>
    <t>Jalen Green</t>
  </si>
  <si>
    <t>DeMar DeRozan</t>
  </si>
  <si>
    <t>Goran Dragić</t>
  </si>
  <si>
    <t>Paul George</t>
  </si>
  <si>
    <t>Malik Beasley</t>
  </si>
  <si>
    <t>Kevin Love</t>
  </si>
  <si>
    <t>Cory Joseph</t>
  </si>
  <si>
    <t>Kentavious Caldwell-Pope</t>
  </si>
  <si>
    <t>Greg Brown III</t>
  </si>
  <si>
    <t>Nikola Jokić</t>
  </si>
  <si>
    <t>Luka Garza</t>
  </si>
  <si>
    <t>Haywood Highsmith</t>
  </si>
  <si>
    <t>Kai Jones</t>
  </si>
  <si>
    <t>Zach LaVine</t>
  </si>
  <si>
    <t>Jrue Holiday</t>
  </si>
  <si>
    <t>LeBron James</t>
  </si>
  <si>
    <t>Devin Booker</t>
  </si>
  <si>
    <t>Quentin Grimes</t>
  </si>
  <si>
    <t>Isaiah Livers</t>
  </si>
  <si>
    <t>Spencer Dinwiddie</t>
  </si>
  <si>
    <t>SG-PG</t>
  </si>
  <si>
    <t>Keon Johnson</t>
  </si>
  <si>
    <t>Nick Richards</t>
  </si>
  <si>
    <t>Austin Rivers</t>
  </si>
  <si>
    <t>Dylan Windler</t>
  </si>
  <si>
    <t>Ish Wainright</t>
  </si>
  <si>
    <t>Vernon Carey Jr.</t>
  </si>
  <si>
    <t>Pat Connaughton</t>
  </si>
  <si>
    <t>Alex Len</t>
  </si>
  <si>
    <t>Jae'Sean Tate</t>
  </si>
  <si>
    <t>Jack White</t>
  </si>
  <si>
    <t>Jacob Gilyard</t>
  </si>
  <si>
    <t>Giannis Antetokounmpo</t>
  </si>
  <si>
    <t>Cedi Osman</t>
  </si>
  <si>
    <t>Khris Middleton</t>
  </si>
  <si>
    <t>Jevon Carter</t>
  </si>
  <si>
    <t>Trent Forrest</t>
  </si>
  <si>
    <t>Kevin Knox</t>
  </si>
  <si>
    <t>SF-PF</t>
  </si>
  <si>
    <t>Jalen McDaniels</t>
  </si>
  <si>
    <t>Patrick Williams</t>
  </si>
  <si>
    <t>Wesley Matthews</t>
  </si>
  <si>
    <t>Walker Kessler</t>
  </si>
  <si>
    <t>CJ McCollum</t>
  </si>
  <si>
    <t>Darius Garland</t>
  </si>
  <si>
    <t>Jabari Walker</t>
  </si>
  <si>
    <t>Grant Williams</t>
  </si>
  <si>
    <t>Saddiq Bey</t>
  </si>
  <si>
    <t>Jamal Cain</t>
  </si>
  <si>
    <t>Jaylen Nowell</t>
  </si>
  <si>
    <t>Jamaree Bouyea</t>
  </si>
  <si>
    <t>Trevor Keels</t>
  </si>
  <si>
    <t>Josh Minott</t>
  </si>
  <si>
    <t>Kessler Edwards</t>
  </si>
  <si>
    <t>Derrick White</t>
  </si>
  <si>
    <t>James Wiseman</t>
  </si>
  <si>
    <t>Jonathan Kuminga</t>
  </si>
  <si>
    <t>Jared Butler</t>
  </si>
  <si>
    <t>Jared Rhoden</t>
  </si>
  <si>
    <t>Johnny Davis</t>
  </si>
  <si>
    <t>Aaron Gordon</t>
  </si>
  <si>
    <t>Jarred Vanderbilt</t>
  </si>
  <si>
    <t>Jarrell Brantley</t>
  </si>
  <si>
    <t>Harrison Barnes</t>
  </si>
  <si>
    <t>Jarrett Culver</t>
  </si>
  <si>
    <t>Kira Lewis Jr.</t>
  </si>
  <si>
    <t>Javonte Green</t>
  </si>
  <si>
    <t>Gary Harris</t>
  </si>
  <si>
    <t>Jay Huff</t>
  </si>
  <si>
    <t>Jay Scrubb</t>
  </si>
  <si>
    <t>Davion Mitchell</t>
  </si>
  <si>
    <t>Caris LeVert</t>
  </si>
  <si>
    <t>Julius Randle</t>
  </si>
  <si>
    <t>Grayson Allen</t>
  </si>
  <si>
    <t>Sandro Mamukelashvili</t>
  </si>
  <si>
    <t>Jeenathan Williams</t>
  </si>
  <si>
    <t>Jeff Dowtin</t>
  </si>
  <si>
    <t>Jaylin Williams</t>
  </si>
  <si>
    <t>Isaiah Todd</t>
  </si>
  <si>
    <t>Karl-Anthony Towns</t>
  </si>
  <si>
    <t>Dyson Daniels</t>
  </si>
  <si>
    <t>Jericho Sims</t>
  </si>
  <si>
    <t>Max Christie</t>
  </si>
  <si>
    <t>Nic Claxton</t>
  </si>
  <si>
    <t>Jock Landale</t>
  </si>
  <si>
    <t>Tobias Harris</t>
  </si>
  <si>
    <t>Jalen Johnson</t>
  </si>
  <si>
    <t>Ivica Zubac</t>
  </si>
  <si>
    <t>David Duke Jr.</t>
  </si>
  <si>
    <t>John Butler</t>
  </si>
  <si>
    <t>Isaiah Joe</t>
  </si>
  <si>
    <t>Bobby Portis</t>
  </si>
  <si>
    <t>John Wall</t>
  </si>
  <si>
    <t>Jae Crowder</t>
  </si>
  <si>
    <t>Johnny Juzang</t>
  </si>
  <si>
    <t>Luka Dončić</t>
  </si>
  <si>
    <t>Bennedict Mathurin</t>
  </si>
  <si>
    <t>Josh Hart</t>
  </si>
  <si>
    <t>De'Aaron Fox</t>
  </si>
  <si>
    <t>Jordan Goodwin</t>
  </si>
  <si>
    <t>Jordan Hall</t>
  </si>
  <si>
    <t>Tyus Jones</t>
  </si>
  <si>
    <t>Trey Lyles</t>
  </si>
  <si>
    <t>Jordan Nwora</t>
  </si>
  <si>
    <t>Paul Reed</t>
  </si>
  <si>
    <t>Jordan Schakel</t>
  </si>
  <si>
    <t>Gary Trent Jr.</t>
  </si>
  <si>
    <t>Trey Murphy III</t>
  </si>
  <si>
    <t>Chimezie Metu</t>
  </si>
  <si>
    <t>Keldon Johnson</t>
  </si>
  <si>
    <t>Patrick Baldwin Jr.</t>
  </si>
  <si>
    <t>Zion Williamson</t>
  </si>
  <si>
    <t>Josh Richardson</t>
  </si>
  <si>
    <t>Joshua Primo</t>
  </si>
  <si>
    <t>James Bouknight</t>
  </si>
  <si>
    <t>Bradley Beal</t>
  </si>
  <si>
    <t>Juan Toscano-Anderson</t>
  </si>
  <si>
    <t>Kendall Brown</t>
  </si>
  <si>
    <t>Julian Champagnie</t>
  </si>
  <si>
    <t>Al Horford</t>
  </si>
  <si>
    <t>Justin Champagnie</t>
  </si>
  <si>
    <t>Justin Holiday</t>
  </si>
  <si>
    <t>Zeke Nnaji</t>
  </si>
  <si>
    <t>Justin Jackson</t>
  </si>
  <si>
    <t>Justin Minaya</t>
  </si>
  <si>
    <t>Jordan Clarkson</t>
  </si>
  <si>
    <t>Isaiah Jackson</t>
  </si>
  <si>
    <t>Nicolas Batum</t>
  </si>
  <si>
    <t>Théo Maledon</t>
  </si>
  <si>
    <t>Jaden Springer</t>
  </si>
  <si>
    <t>RJ Barrett</t>
  </si>
  <si>
    <t>Royce O'Neale</t>
  </si>
  <si>
    <t>Taurean Prince</t>
  </si>
  <si>
    <t>Evan Mobley</t>
  </si>
  <si>
    <t>Kemba Walker</t>
  </si>
  <si>
    <t>Tyrese Maxey</t>
  </si>
  <si>
    <t>Kendrick Nunn</t>
  </si>
  <si>
    <t>Brandon Boston Jr.</t>
  </si>
  <si>
    <t>Kenneth Lofton Jr.</t>
  </si>
  <si>
    <t>Chuma Okeke</t>
  </si>
  <si>
    <t>Andrew Wiggins</t>
  </si>
  <si>
    <t>Jalen Smith</t>
  </si>
  <si>
    <t>Keon Ellis</t>
  </si>
  <si>
    <t>Alec Burks</t>
  </si>
  <si>
    <t>Troy Brown Jr.</t>
  </si>
  <si>
    <t>Kevin Durant</t>
  </si>
  <si>
    <t>Kevin Porter Jr.</t>
  </si>
  <si>
    <t>Devin Vassell</t>
  </si>
  <si>
    <t>Aaron Nesmith</t>
  </si>
  <si>
    <t>Joe Wieskamp</t>
  </si>
  <si>
    <t>Kevon Harris</t>
  </si>
  <si>
    <t>Nickeil Alexander-Walker</t>
  </si>
  <si>
    <t>Jaxson Hayes</t>
  </si>
  <si>
    <t>Obi Toppin</t>
  </si>
  <si>
    <t>Moussa Diabaté</t>
  </si>
  <si>
    <t>Joel Embiid</t>
  </si>
  <si>
    <t>Kobi Simmons</t>
  </si>
  <si>
    <t>Kris Dunn</t>
  </si>
  <si>
    <t>Daniel Gafford</t>
  </si>
  <si>
    <t>Richaun Holmes</t>
  </si>
  <si>
    <t>Josh Green</t>
  </si>
  <si>
    <t>Precious Achiuwa</t>
  </si>
  <si>
    <t>Aaron Wiggins</t>
  </si>
  <si>
    <t>KZ Okpala</t>
  </si>
  <si>
    <t>Russell Westbrook</t>
  </si>
  <si>
    <t>Bogdan Bogdanović</t>
  </si>
  <si>
    <t>Buddy Hield</t>
  </si>
  <si>
    <t>Lauri Markkanen</t>
  </si>
  <si>
    <t>Leandro Bolmaro</t>
  </si>
  <si>
    <t>Jaden Hardy</t>
  </si>
  <si>
    <t>Lester Quinones</t>
  </si>
  <si>
    <t>Lindell Wigginton</t>
  </si>
  <si>
    <t>Lindy Waters III</t>
  </si>
  <si>
    <t>Khem Birch</t>
  </si>
  <si>
    <t>Louis King</t>
  </si>
  <si>
    <t>Jordan McLaughlin</t>
  </si>
  <si>
    <t>Ish Smith</t>
  </si>
  <si>
    <t>Jaden Ivey</t>
  </si>
  <si>
    <t>Luka Šamanić</t>
  </si>
  <si>
    <t>Neemias Queta</t>
  </si>
  <si>
    <t>Luke Kornet</t>
  </si>
  <si>
    <t>Mac McClung</t>
  </si>
  <si>
    <t>Jason Preston</t>
  </si>
  <si>
    <t>Cody Martin</t>
  </si>
  <si>
    <t>Malcolm Hill</t>
  </si>
  <si>
    <t>Ochai Agbaji</t>
  </si>
  <si>
    <t>Steven Adams</t>
  </si>
  <si>
    <t>Mamadi Diakite</t>
  </si>
  <si>
    <t>Bruce Brown</t>
  </si>
  <si>
    <t>Luguentz Dort</t>
  </si>
  <si>
    <t>Justise Winslow</t>
  </si>
  <si>
    <t>Onyeka Okongwu</t>
  </si>
  <si>
    <t>TyTy Washington Jr.</t>
  </si>
  <si>
    <t>Peyton Watson</t>
  </si>
  <si>
    <t>Marko Simonovic</t>
  </si>
  <si>
    <t>Nerlens Noel</t>
  </si>
  <si>
    <t>Gorgui Dieng</t>
  </si>
  <si>
    <t>Terence Davis</t>
  </si>
  <si>
    <t>Matisse Thybulle</t>
  </si>
  <si>
    <t>Matt Ryan</t>
  </si>
  <si>
    <t>Matthew Dellavedova</t>
  </si>
  <si>
    <t>Kennedy Chandler</t>
  </si>
  <si>
    <t>Isaiah Roby</t>
  </si>
  <si>
    <t>Thaddeus Young</t>
  </si>
  <si>
    <t>McKinley Wright IV</t>
  </si>
  <si>
    <t>Meyers Leonard</t>
  </si>
  <si>
    <t>Mfiondu Kabengele</t>
  </si>
  <si>
    <t>Micah Potter</t>
  </si>
  <si>
    <t>Michael Carter-Williams</t>
  </si>
  <si>
    <t>Michael Foster Jr.</t>
  </si>
  <si>
    <t>James Johnson</t>
  </si>
  <si>
    <t>Mikal Bridges</t>
  </si>
  <si>
    <t>JD Davison</t>
  </si>
  <si>
    <t>Mike Conley</t>
  </si>
  <si>
    <t>Nathan Knight</t>
  </si>
  <si>
    <t>Derrick Jones Jr.</t>
  </si>
  <si>
    <t>Ricky Rubio</t>
  </si>
  <si>
    <t>Mitchell Robinson</t>
  </si>
  <si>
    <t>Mo Bamba</t>
  </si>
  <si>
    <t>Anthony Edwards</t>
  </si>
  <si>
    <t>Victor Oladipo</t>
  </si>
  <si>
    <t>AJ Griffin</t>
  </si>
  <si>
    <t>Moses Brown</t>
  </si>
  <si>
    <t>Otto Porter Jr.</t>
  </si>
  <si>
    <t>Usman Garuba</t>
  </si>
  <si>
    <t>Christian Wood</t>
  </si>
  <si>
    <t>Bam Adebayo</t>
  </si>
  <si>
    <t>Markelle Fultz</t>
  </si>
  <si>
    <t>Robin Lopez</t>
  </si>
  <si>
    <t>Josh Christopher</t>
  </si>
  <si>
    <t>Dejounte Murray</t>
  </si>
  <si>
    <t>Larry Nance Jr.</t>
  </si>
  <si>
    <t>Damian Lillard</t>
  </si>
  <si>
    <t>Jonas Valančiūnas</t>
  </si>
  <si>
    <t>Malaki Branham</t>
  </si>
  <si>
    <t>Boban Marjanović</t>
  </si>
  <si>
    <t>Noah Vonleh</t>
  </si>
  <si>
    <t>Rui Hachimura</t>
  </si>
  <si>
    <t>Cade Cunningham</t>
  </si>
  <si>
    <t>Immanuel Quickley</t>
  </si>
  <si>
    <t>Olivier Sarr</t>
  </si>
  <si>
    <t>Brook Lopez</t>
  </si>
  <si>
    <t>Herbert Jones</t>
  </si>
  <si>
    <t>Orlando Robinson</t>
  </si>
  <si>
    <t>Bol Bol</t>
  </si>
  <si>
    <t>Jeff Green</t>
  </si>
  <si>
    <t>Blake Wesley</t>
  </si>
  <si>
    <t>De'Anthony Melton</t>
  </si>
  <si>
    <t>Myles Turner</t>
  </si>
  <si>
    <t>Caleb Martin</t>
  </si>
  <si>
    <t>Nikola Vučević</t>
  </si>
  <si>
    <t>JaMychal Green</t>
  </si>
  <si>
    <t>Derrick Rose</t>
  </si>
  <si>
    <t>Patrick Beverley</t>
  </si>
  <si>
    <t>Jaylen Brown</t>
  </si>
  <si>
    <t>SF-SG</t>
  </si>
  <si>
    <t>Andre Iguodala</t>
  </si>
  <si>
    <t>Mark Williams</t>
  </si>
  <si>
    <t>Xavier Tillman Sr.</t>
  </si>
  <si>
    <t>Christian Koloko</t>
  </si>
  <si>
    <t>PJ Dozier</t>
  </si>
  <si>
    <t>Naz Reid</t>
  </si>
  <si>
    <t>Cameron Payne</t>
  </si>
  <si>
    <t>Quenton Jackson</t>
  </si>
  <si>
    <t>Romeo Langford</t>
  </si>
  <si>
    <t>RaiQuan Gray</t>
  </si>
  <si>
    <t>Clint Capela</t>
  </si>
  <si>
    <t>Reggie Jackson</t>
  </si>
  <si>
    <t>Terry Taylor</t>
  </si>
  <si>
    <t>Ayo Dosunmu</t>
  </si>
  <si>
    <t>Collin Sexton</t>
  </si>
  <si>
    <t>James Harden</t>
  </si>
  <si>
    <t>Dennis Schröder</t>
  </si>
  <si>
    <t>Dalen Terry</t>
  </si>
  <si>
    <t>Rodney McGruder</t>
  </si>
  <si>
    <t>Malcolm Brogdon</t>
  </si>
  <si>
    <t>Ron Harper Jr.</t>
  </si>
  <si>
    <t>Jalen Duren</t>
  </si>
  <si>
    <t>JT Thor</t>
  </si>
  <si>
    <t>Lonnie Walker IV</t>
  </si>
  <si>
    <t>Thanasis Antetokounmpo</t>
  </si>
  <si>
    <t>Ryan Arcidiacono</t>
  </si>
  <si>
    <t>Trendon Watford</t>
  </si>
  <si>
    <t>Saben Lee</t>
  </si>
  <si>
    <t>Vince Williams Jr.</t>
  </si>
  <si>
    <t>David Roddy</t>
  </si>
  <si>
    <t>Sam Merrill</t>
  </si>
  <si>
    <t>Isaiah Mobley</t>
  </si>
  <si>
    <t>Shai Gilgeous-Alexander</t>
  </si>
  <si>
    <t>De'Andre Hunter</t>
  </si>
  <si>
    <t>Scotty Pippen Jr.</t>
  </si>
  <si>
    <t>Serge Ibaka</t>
  </si>
  <si>
    <t>P.J. Tucker</t>
  </si>
  <si>
    <t>Deandre Ayton</t>
  </si>
  <si>
    <t>Naji Marshall</t>
  </si>
  <si>
    <t>Anfernee Simons</t>
  </si>
  <si>
    <t>Shaquille Harrison</t>
  </si>
  <si>
    <t>Simone Fontecchio</t>
  </si>
  <si>
    <t>Skylar Mays</t>
  </si>
  <si>
    <t>Stanley Johnson</t>
  </si>
  <si>
    <t>Stanley Umude</t>
  </si>
  <si>
    <t>Pascal Siakam</t>
  </si>
  <si>
    <t>Sterling Brown</t>
  </si>
  <si>
    <t>JaVale McGee</t>
  </si>
  <si>
    <t>Kyle Anderson</t>
  </si>
  <si>
    <t>Marcus Smart</t>
  </si>
  <si>
    <t>Tari Eason</t>
  </si>
  <si>
    <t>Shaedon Sharpe</t>
  </si>
  <si>
    <t>Draymond Green</t>
  </si>
  <si>
    <t>Hamidou Diallo</t>
  </si>
  <si>
    <t>Jaren Jackson Jr.</t>
  </si>
  <si>
    <t>MarJon Beauchamp</t>
  </si>
  <si>
    <t>Robert Covington</t>
  </si>
  <si>
    <t>Kevon Looney</t>
  </si>
  <si>
    <t>Taj Gibson</t>
  </si>
  <si>
    <t>Theo Pinson</t>
  </si>
  <si>
    <t>Thomas Bryant</t>
  </si>
  <si>
    <t>Ryan Rollins</t>
  </si>
  <si>
    <t>Miles McBride</t>
  </si>
  <si>
    <t>Tony Bradley</t>
  </si>
  <si>
    <t>Torrey Craig</t>
  </si>
  <si>
    <t>Aaron Holiday</t>
  </si>
  <si>
    <t>Norman Powell</t>
  </si>
  <si>
    <t>Scottie Barnes</t>
  </si>
  <si>
    <t>Wendell Carter Jr.</t>
  </si>
  <si>
    <t>Terry Rozier</t>
  </si>
  <si>
    <t>Trevelin Queen</t>
  </si>
  <si>
    <t>Trevor Hudgins</t>
  </si>
  <si>
    <t>Rudy Gay</t>
  </si>
  <si>
    <t>Brandon Ingram</t>
  </si>
  <si>
    <t>OG Anunoby</t>
  </si>
  <si>
    <t>P.J. Washington</t>
  </si>
  <si>
    <t>Chris Boucher</t>
  </si>
  <si>
    <t>Tyler Dorsey</t>
  </si>
  <si>
    <t>Keita Bates-Diop</t>
  </si>
  <si>
    <t>Rudy Gobert</t>
  </si>
  <si>
    <t>Anthony Davis</t>
  </si>
  <si>
    <t>Moses Moody</t>
  </si>
  <si>
    <t>Jerami Grant</t>
  </si>
  <si>
    <t>Jarrett Allen</t>
  </si>
  <si>
    <t>Shake Milton</t>
  </si>
  <si>
    <t>DeAndre Jordan</t>
  </si>
  <si>
    <t>Andre Drummond</t>
  </si>
  <si>
    <t>Kelly Oubre Jr.</t>
  </si>
  <si>
    <t>Wendell Moore Jr.</t>
  </si>
  <si>
    <t>Vit Krejci</t>
  </si>
  <si>
    <t>Donovan Mitchell</t>
  </si>
  <si>
    <t>Nassir Little</t>
  </si>
  <si>
    <t>Frank Ntilikina</t>
  </si>
  <si>
    <t>Wenyen Gabriel</t>
  </si>
  <si>
    <t>Kawhi Leonard</t>
  </si>
  <si>
    <t>Will Barton</t>
  </si>
  <si>
    <t>Josh Okogie</t>
  </si>
  <si>
    <t>Xavier Cooks</t>
  </si>
  <si>
    <t>Xavier Moon</t>
  </si>
  <si>
    <t>Xavier Sneed</t>
  </si>
  <si>
    <t>Udoka Azubuike</t>
  </si>
  <si>
    <t>Montrezl Harrell</t>
  </si>
  <si>
    <r>
      <rPr>
        <rFont val="Verdana, sans-serif"/>
        <color rgb="FF000000"/>
        <u/>
      </rPr>
      <t>Robert Williams</t>
    </r>
    <r>
      <rPr>
        <rFont val="Verdana, sans-serif"/>
        <color rgb="FF000000"/>
      </rPr>
      <t xml:space="preserve"> III</t>
    </r>
  </si>
  <si>
    <t>Isaiah Stewart</t>
  </si>
  <si>
    <t>Jalen Williams</t>
  </si>
  <si>
    <t>Talen Horton-Tucker</t>
  </si>
  <si>
    <t>Player Name</t>
  </si>
  <si>
    <t>Player Length</t>
  </si>
  <si>
    <t>Player Height</t>
  </si>
  <si>
    <t>Player WingSpan</t>
  </si>
  <si>
    <t>Player Age</t>
  </si>
  <si>
    <t>6'7.5"</t>
  </si>
  <si>
    <t>6'11.75"</t>
  </si>
  <si>
    <t>5'11.75"</t>
  </si>
  <si>
    <t>6'5"</t>
  </si>
  <si>
    <t>6'10"</t>
  </si>
  <si>
    <t>6'4.5"</t>
  </si>
  <si>
    <t>6'9.75"</t>
  </si>
  <si>
    <t>6'5.5"</t>
  </si>
  <si>
    <t>6'11.5"</t>
  </si>
  <si>
    <t>6'8"</t>
  </si>
  <si>
    <t>7'0.75"</t>
  </si>
  <si>
    <t>7'3"</t>
  </si>
  <si>
    <t>6'4"</t>
  </si>
  <si>
    <t>6'6"</t>
  </si>
  <si>
    <t>7'3.5"</t>
  </si>
  <si>
    <t>7'0.5"</t>
  </si>
  <si>
    <t>6'6.75"</t>
  </si>
  <si>
    <t>6'7.25"</t>
  </si>
  <si>
    <t>7'6.25"</t>
  </si>
  <si>
    <t>6'11"</t>
  </si>
  <si>
    <t>6'3"</t>
  </si>
  <si>
    <t>6'5.75"</t>
  </si>
  <si>
    <t>6'7"</t>
  </si>
  <si>
    <t>7'0"</t>
  </si>
  <si>
    <t>6'2.25"</t>
  </si>
  <si>
    <t>6'9.25"</t>
  </si>
  <si>
    <t>7'5.5"</t>
  </si>
  <si>
    <t>6'9"</t>
  </si>
  <si>
    <t>6'6.25"</t>
  </si>
  <si>
    <t>6'3.5"</t>
  </si>
  <si>
    <t>6'10.25"</t>
  </si>
  <si>
    <t>6'8.75"</t>
  </si>
  <si>
    <t>7'2.75"</t>
  </si>
  <si>
    <t>6'8.5"</t>
  </si>
  <si>
    <t>6'11.25"</t>
  </si>
  <si>
    <t>7'4"</t>
  </si>
  <si>
    <t>7'10"</t>
  </si>
  <si>
    <t>6'9.5"</t>
  </si>
  <si>
    <t>7'2"</t>
  </si>
  <si>
    <t>7'7"</t>
  </si>
  <si>
    <t>6'2"</t>
  </si>
  <si>
    <t>6'3.25"</t>
  </si>
  <si>
    <t>6'10.75"</t>
  </si>
  <si>
    <t>6'8.25"</t>
  </si>
  <si>
    <t>7'3.25"</t>
  </si>
  <si>
    <t>6'5.25"</t>
  </si>
  <si>
    <t>6'3.75"</t>
  </si>
  <si>
    <t>7'0.25"</t>
  </si>
  <si>
    <t>6'6.5"</t>
  </si>
  <si>
    <t>6'0.75"</t>
  </si>
  <si>
    <t>Chet Holmgren</t>
  </si>
  <si>
    <t>7'6"</t>
  </si>
  <si>
    <t>6'1"</t>
  </si>
  <si>
    <t>7'5.25"</t>
  </si>
  <si>
    <t>7'4.5"</t>
  </si>
  <si>
    <t>6'4.75"</t>
  </si>
  <si>
    <t>6'0.5"</t>
  </si>
  <si>
    <t>7'3.75"</t>
  </si>
  <si>
    <t>6'1.75"</t>
  </si>
  <si>
    <t>6'7.75"</t>
  </si>
  <si>
    <t>7'2.5"</t>
  </si>
  <si>
    <t>Danilo Gallinari</t>
  </si>
  <si>
    <t>7'1"</t>
  </si>
  <si>
    <t>6'4.25"</t>
  </si>
  <si>
    <t>6'0"</t>
  </si>
  <si>
    <t>6'1.25"</t>
  </si>
  <si>
    <t>6'1.5"</t>
  </si>
  <si>
    <t>6'0.25"</t>
  </si>
  <si>
    <t>7'1.25"</t>
  </si>
  <si>
    <t>6'10.5"</t>
  </si>
  <si>
    <t>E.J. Liddell</t>
  </si>
  <si>
    <t>6'2.5"</t>
  </si>
  <si>
    <t>7'2.25"</t>
  </si>
  <si>
    <t>7'4.75"</t>
  </si>
  <si>
    <t>5'11.5"</t>
  </si>
  <si>
    <t>7'5"</t>
  </si>
  <si>
    <t>5'11"</t>
  </si>
  <si>
    <t>7'1.75"</t>
  </si>
  <si>
    <t>7'1.5"</t>
  </si>
  <si>
    <t>Lonzo Ball</t>
  </si>
  <si>
    <t>6'2.75"</t>
  </si>
  <si>
    <t>7'6.5"</t>
  </si>
  <si>
    <t>7'4.25"</t>
  </si>
  <si>
    <t>5'11.25"</t>
  </si>
  <si>
    <t>Robert Williams III</t>
  </si>
  <si>
    <t>7'8.5"</t>
  </si>
  <si>
    <t>7'7.25"</t>
  </si>
  <si>
    <t>Rk</t>
  </si>
  <si>
    <t>Tm</t>
  </si>
  <si>
    <t>GS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</si>
  <si>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</si>
  <si>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</si>
  <si>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</si>
  <si>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</si>
  <si>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</si>
  <si>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</si>
  <si>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</si>
  <si>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</si>
  <si>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</si>
  <si>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</si>
  <si>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</si>
  <si>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</si>
  <si>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</si>
  <si>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</si>
  <si>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</si>
  <si>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</si>
  <si>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</si>
  <si>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</si>
  <si>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</si>
  <si>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</t>
  </si>
  <si>
    <t>ORtg</t>
  </si>
  <si>
    <t>DRtg
▲</t>
  </si>
  <si>
    <r>
      <rPr>
        <rFont val="Verdana, sans-serif"/>
        <color rgb="FF3344DD"/>
        <u/>
      </rPr>
      <t>Robert Williams</t>
    </r>
    <r>
      <rPr>
        <rFont val="Verdana, sans-serif"/>
        <color rgb="FF000000"/>
      </rPr>
      <t xml:space="preserve"> III</t>
    </r>
  </si>
  <si>
    <t>eFG%</t>
  </si>
  <si>
    <r>
      <rPr>
        <rFont val="Verdana, sans-serif"/>
        <color rgb="FF000000"/>
        <u/>
      </rPr>
      <t>Robert Williams</t>
    </r>
    <r>
      <rPr>
        <rFont val="Verdana, sans-serif"/>
        <color rgb="FF000000"/>
      </rPr>
      <t xml:space="preserve"> III</t>
    </r>
  </si>
  <si>
    <t>LESS THAN 5FT.</t>
  </si>
  <si>
    <t>5-9 FT.</t>
  </si>
  <si>
    <t>10-14 FT.</t>
  </si>
  <si>
    <t>15-19 FT.</t>
  </si>
  <si>
    <t>20-24 FT.</t>
  </si>
  <si>
    <t>25-29 FT.</t>
  </si>
  <si>
    <t>Total</t>
  </si>
  <si>
    <t>PLAYER</t>
  </si>
  <si>
    <t>TEAM</t>
  </si>
  <si>
    <t>AGE</t>
  </si>
  <si>
    <t>FGM</t>
  </si>
  <si>
    <t>CHA</t>
  </si>
  <si>
    <t>BKN</t>
  </si>
  <si>
    <t>PHX</t>
  </si>
  <si>
    <t>Luka Doncic</t>
  </si>
  <si>
    <t>Kristaps Porzingis</t>
  </si>
  <si>
    <t>Nikola Jokic</t>
  </si>
  <si>
    <t>O.G. Anunoby</t>
  </si>
  <si>
    <t>Bojan Bogdanovic</t>
  </si>
  <si>
    <t>Dennis Schroder</t>
  </si>
  <si>
    <t>Alperen Sengun</t>
  </si>
  <si>
    <t>Bogdan Bogdanovic</t>
  </si>
  <si>
    <t>Marcus Morris Sr.</t>
  </si>
  <si>
    <t>Jusuf Nurkic</t>
  </si>
  <si>
    <t>Luka Samanic</t>
  </si>
  <si>
    <t>Jonas Valanciunas</t>
  </si>
  <si>
    <t>Xavier Tillman</t>
  </si>
  <si>
    <t>Theo Maledon</t>
  </si>
  <si>
    <t>Kevin Knox II</t>
  </si>
  <si>
    <t>Vlatko Cancar</t>
  </si>
  <si>
    <t>Goran Dragic</t>
  </si>
  <si>
    <t>Juancho Hernangomez</t>
  </si>
  <si>
    <t>Dario Saric</t>
  </si>
  <si>
    <t>John Butler Jr.</t>
  </si>
  <si>
    <t>Willy Hernangomez</t>
  </si>
  <si>
    <t>AJ Green</t>
  </si>
  <si>
    <t>Davis Bertans</t>
  </si>
  <si>
    <t>Jeff Dowtin Jr.</t>
  </si>
  <si>
    <t>Moussa Diabate</t>
  </si>
  <si>
    <t>Patrick Baldwin</t>
  </si>
  <si>
    <t>Boban Marjanovic</t>
  </si>
  <si>
    <t>POSITION</t>
  </si>
  <si>
    <t>GP</t>
  </si>
  <si>
    <t>FREQ%</t>
  </si>
  <si>
    <t>DFGM</t>
  </si>
  <si>
    <t>DFGA</t>
  </si>
  <si>
    <t>DIFF%</t>
  </si>
  <si>
    <t>F</t>
  </si>
  <si>
    <t>G-F</t>
  </si>
  <si>
    <t>F-C</t>
  </si>
  <si>
    <t>C-F</t>
  </si>
  <si>
    <t>F-G</t>
  </si>
  <si>
    <r>
      <rPr>
        <rFont val="&quot;Roboto Condensed&quot;, Arial, sans-serif"/>
        <color rgb="FF000000"/>
        <u/>
      </rPr>
      <t>Nikola Joki</t>
    </r>
    <r>
      <rPr>
        <rFont val="&quot;Roboto Condensed&quot;, Arial, sans-serif"/>
        <color rgb="FF000000"/>
      </rPr>
      <t>ć</t>
    </r>
  </si>
  <si>
    <r>
      <rPr>
        <rFont val="&quot;Roboto Condensed&quot;, Arial, sans-serif"/>
        <color rgb="FF000000"/>
        <u/>
      </rPr>
      <t>Nikola Jovi</t>
    </r>
    <r>
      <rPr>
        <rFont val="&quot;Roboto Condensed&quot;, Arial, sans-serif"/>
        <color rgb="FF000000"/>
      </rPr>
      <t>ć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</si>
</sst>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  <scheme val="minor"/>
    </font>
    <font>
      <color rgb="FF990000"/>
      <name val="Verdana"/>
    </font>
    <font>
      <b/>
      <color rgb="FF990000"/>
      <name val="Verdana"/>
    </font>
    <font>
      <color rgb="FF000000"/>
      <name val="Verdana"/>
    </font>
    <font>
      <u/>
      <color rgb="FF3344DD"/>
      <name val="Verdana"/>
    </font>
    <font>
      <sz val="10.0"/>
      <color rgb="FF454545"/>
      <name val="Verdana"/>
    </font>
    <font>
      <color rgb="FF525456"/>
      <name val="Verdana"/>
    </font>
    <font>
      <u/>
      <color rgb="FF525456"/>
      <name val="Verdana"/>
    </font>
    <font>
      <u/>
      <color rgb="FF000000"/>
      <name val="Verdana"/>
    </font>
    <font>
      <color rgb="FFFF0000"/>
      <name val="Verdana"/>
    </font>
    <font>
      <u/>
      <color rgb="FFFF0000"/>
      <name val="Verdana"/>
    </font>
    <font>
      <u/>
      <color rgb="FF000000"/>
      <name val="Verdana"/>
    </font>
    <font>
      <u/>
      <color rgb="FF000000"/>
      <name val="Verdana"/>
    </font>
    <font>
      <b/>
      <color rgb="FF000000"/>
      <name val="Arial"/>
    </font>
    <font>
      <b/>
      <color rgb="FF469AC9"/>
      <name val="Arial"/>
    </font>
    <font>
      <b/>
      <color rgb="FF2C3237"/>
      <name val="Arial"/>
    </font>
    <font>
      <b/>
      <color theme="1"/>
      <name val="Arial"/>
      <scheme val="minor"/>
    </font>
    <font>
      <b/>
      <color rgb="FF2C3237"/>
      <name val="&quot;Inter var&quot;"/>
    </font>
    <font>
      <b/>
      <u/>
      <color rgb="FF469AC9"/>
      <name val="Arial"/>
    </font>
    <font>
      <color rgb="FF2C3237"/>
      <name val="&quot;Inter var&quot;"/>
    </font>
    <font>
      <color theme="1"/>
      <name val="Arial"/>
      <scheme val="minor"/>
    </font>
    <font>
      <b/>
      <u/>
      <color rgb="FF469AC9"/>
      <name val="Arial"/>
    </font>
    <font>
      <b/>
      <u/>
      <color rgb="FF469AC9"/>
      <name val="&quot;Inter var&quot;"/>
    </font>
    <font>
      <b/>
      <u/>
      <color rgb="FF469AC9"/>
      <name val="&quot;Inter var&quot;"/>
    </font>
    <font>
      <u/>
      <color rgb="FF3344DD"/>
      <name val="Verdana"/>
    </font>
    <font>
      <sz val="12.0"/>
      <color rgb="FF2C3237"/>
      <name val="&quot;Inter var&quot;"/>
    </font>
    <font>
      <u/>
      <color rgb="FF3344DD"/>
      <name val="Verdana"/>
    </font>
    <font>
      <b/>
      <color rgb="FF000000"/>
      <name val="Verdana"/>
    </font>
    <font>
      <u/>
      <color rgb="FF3344DD"/>
      <name val="Verdana"/>
    </font>
    <font>
      <u/>
      <color rgb="FF3344DD"/>
      <name val="Verdana"/>
    </font>
    <font/>
    <font>
      <b/>
      <sz val="8.0"/>
      <color rgb="FF000000"/>
      <name val="&quot;Roboto Condensed&quot;"/>
    </font>
    <font>
      <b/>
      <color theme="1"/>
      <name val="Roboto Condensed"/>
    </font>
    <font>
      <b/>
      <sz val="8.0"/>
      <color theme="1"/>
      <name val="Roboto Condensed"/>
    </font>
    <font>
      <u/>
      <color rgb="FF000000"/>
      <name val="&quot;Roboto Condensed&quot;"/>
    </font>
    <font>
      <u/>
      <color rgb="FF000000"/>
      <name val="&quot;Roboto Condensed&quot;"/>
    </font>
    <font>
      <color rgb="FF000000"/>
      <name val="&quot;Roboto Condensed&quot;"/>
    </font>
    <font>
      <color theme="1"/>
      <name val="Roboto Condensed"/>
    </font>
    <font>
      <u/>
      <color rgb="FF000000"/>
      <name val="&quot;Roboto Condensed&quot;"/>
    </font>
    <font>
      <u/>
      <color rgb="FF000000"/>
      <name val="&quot;Roboto Condensed&quot;"/>
    </font>
    <font>
      <u/>
      <color rgb="FF000000"/>
      <name val="&quot;Roboto Condensed&quot;"/>
    </font>
  </fonts>
  <fills count="9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6F1E7"/>
        <bgColor rgb="FFF6F1E7"/>
      </patternFill>
    </fill>
    <fill>
      <patternFill patternType="solid">
        <fgColor rgb="FFFCFBF7"/>
        <bgColor rgb="FFFCFBF7"/>
      </patternFill>
    </fill>
    <fill>
      <patternFill patternType="solid">
        <fgColor rgb="FFF2EBDD"/>
        <bgColor rgb="FFF2EBDD"/>
      </patternFill>
    </fill>
    <fill>
      <patternFill patternType="solid">
        <fgColor rgb="FFFFFFAA"/>
        <bgColor rgb="FFFFFFAA"/>
      </patternFill>
    </fill>
    <fill>
      <patternFill patternType="solid">
        <fgColor rgb="FFFFFF88"/>
        <bgColor rgb="FFFFFF88"/>
      </patternFill>
    </fill>
  </fills>
  <borders count="14">
    <border/>
    <border>
      <left style="thin">
        <color rgb="FF747678"/>
      </left>
      <bottom style="thin">
        <color rgb="FF747678"/>
      </bottom>
    </border>
    <border>
      <left style="thin">
        <color rgb="FFDDDDDD"/>
      </left>
      <bottom style="thin">
        <color rgb="FF747678"/>
      </bottom>
    </border>
    <border>
      <left style="thin">
        <color rgb="FF747678"/>
      </left>
      <bottom style="hair">
        <color rgb="FFDDDDDD"/>
      </bottom>
    </border>
    <border>
      <left style="thin">
        <color rgb="FFDDDDDD"/>
      </left>
      <bottom style="hair">
        <color rgb="FFDDDDDD"/>
      </bottom>
    </border>
    <border>
      <right style="thin">
        <color rgb="FF747678"/>
      </right>
      <top style="thin">
        <color rgb="FF747678"/>
      </top>
    </border>
    <border>
      <left style="thin">
        <color rgb="FF747678"/>
      </left>
      <top style="thin">
        <color rgb="FF747678"/>
      </top>
      <bottom style="thin">
        <color rgb="FF747678"/>
      </bottom>
    </border>
    <border>
      <left style="thin">
        <color rgb="FFDDDDDD"/>
      </left>
      <top style="thin">
        <color rgb="FF747678"/>
      </top>
      <bottom style="thin">
        <color rgb="FF747678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0" fillId="2" fontId="2" numFmtId="0" xfId="0" applyAlignment="1" applyFont="1">
      <alignment horizontal="center" readingOrder="0" shrinkToFit="0" wrapText="0"/>
    </xf>
    <xf borderId="3" fillId="3" fontId="3" numFmtId="0" xfId="0" applyAlignment="1" applyBorder="1" applyFill="1" applyFont="1">
      <alignment horizontal="right" readingOrder="0" shrinkToFit="0" wrapText="0"/>
    </xf>
    <xf borderId="4" fillId="3" fontId="4" numFmtId="0" xfId="0" applyAlignment="1" applyBorder="1" applyFont="1">
      <alignment horizontal="left" readingOrder="0" shrinkToFit="0" wrapText="0"/>
    </xf>
    <xf borderId="4" fillId="3" fontId="3" numFmtId="0" xfId="0" applyAlignment="1" applyBorder="1" applyFont="1">
      <alignment horizontal="center" readingOrder="0" shrinkToFit="0" wrapText="0"/>
    </xf>
    <xf borderId="4" fillId="3" fontId="3" numFmtId="0" xfId="0" applyAlignment="1" applyBorder="1" applyFont="1">
      <alignment horizontal="right" readingOrder="0" shrinkToFit="0" wrapText="0"/>
    </xf>
    <xf borderId="0" fillId="3" fontId="5" numFmtId="0" xfId="0" applyAlignment="1" applyFont="1">
      <alignment horizontal="right"/>
    </xf>
    <xf borderId="4" fillId="3" fontId="3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horizontal="right" readingOrder="0" shrinkToFit="0" wrapText="0"/>
    </xf>
    <xf borderId="4" fillId="3" fontId="7" numFmtId="0" xfId="0" applyAlignment="1" applyBorder="1" applyFont="1">
      <alignment horizontal="left" readingOrder="0" shrinkToFit="0" wrapText="0"/>
    </xf>
    <xf borderId="4" fillId="3" fontId="6" numFmtId="0" xfId="0" applyAlignment="1" applyBorder="1" applyFont="1">
      <alignment horizontal="center" readingOrder="0" shrinkToFit="0" wrapText="0"/>
    </xf>
    <xf borderId="4" fillId="3" fontId="6" numFmtId="0" xfId="0" applyAlignment="1" applyBorder="1" applyFont="1">
      <alignment horizontal="right" readingOrder="0" shrinkToFit="0" wrapText="0"/>
    </xf>
    <xf borderId="4" fillId="3" fontId="8" numFmtId="0" xfId="0" applyAlignment="1" applyBorder="1" applyFont="1">
      <alignment horizontal="left" readingOrder="0" shrinkToFit="0" wrapText="0"/>
    </xf>
    <xf borderId="4" fillId="3" fontId="3" numFmtId="0" xfId="0" applyAlignment="1" applyBorder="1" applyFont="1">
      <alignment horizontal="right" shrinkToFit="0" wrapText="0"/>
    </xf>
    <xf borderId="3" fillId="3" fontId="9" numFmtId="0" xfId="0" applyAlignment="1" applyBorder="1" applyFont="1">
      <alignment horizontal="right" readingOrder="0" shrinkToFit="0" wrapText="0"/>
    </xf>
    <xf borderId="4" fillId="3" fontId="10" numFmtId="0" xfId="0" applyAlignment="1" applyBorder="1" applyFont="1">
      <alignment horizontal="left" readingOrder="0" shrinkToFit="0" wrapText="0"/>
    </xf>
    <xf borderId="4" fillId="3" fontId="9" numFmtId="0" xfId="0" applyAlignment="1" applyBorder="1" applyFont="1">
      <alignment horizontal="center" readingOrder="0" shrinkToFit="0" wrapText="0"/>
    </xf>
    <xf borderId="4" fillId="3" fontId="9" numFmtId="0" xfId="0" applyAlignment="1" applyBorder="1" applyFont="1">
      <alignment horizontal="right" readingOrder="0" shrinkToFit="0" wrapText="0"/>
    </xf>
    <xf borderId="4" fillId="3" fontId="11" numFmtId="0" xfId="0" applyAlignment="1" applyBorder="1" applyFont="1">
      <alignment horizontal="left" readingOrder="0" shrinkToFit="0" wrapText="0"/>
    </xf>
    <xf borderId="4" fillId="3" fontId="6" numFmtId="0" xfId="0" applyAlignment="1" applyBorder="1" applyFont="1">
      <alignment horizontal="right" shrinkToFit="0" wrapText="0"/>
    </xf>
    <xf borderId="1" fillId="3" fontId="3" numFmtId="0" xfId="0" applyAlignment="1" applyBorder="1" applyFont="1">
      <alignment horizontal="right" readingOrder="0" shrinkToFit="0" wrapText="0"/>
    </xf>
    <xf borderId="2" fillId="3" fontId="12" numFmtId="0" xfId="0" applyAlignment="1" applyBorder="1" applyFont="1">
      <alignment horizontal="left" readingOrder="0" shrinkToFit="0" wrapText="0"/>
    </xf>
    <xf borderId="2" fillId="3" fontId="3" numFmtId="0" xfId="0" applyAlignment="1" applyBorder="1" applyFont="1">
      <alignment horizontal="center" readingOrder="0" shrinkToFit="0" wrapText="0"/>
    </xf>
    <xf borderId="2" fillId="3" fontId="3" numFmtId="0" xfId="0" applyAlignment="1" applyBorder="1" applyFont="1">
      <alignment horizontal="right" readingOrder="0" shrinkToFit="0" wrapText="0"/>
    </xf>
    <xf borderId="2" fillId="3" fontId="3" numFmtId="0" xfId="0" applyAlignment="1" applyBorder="1" applyFont="1">
      <alignment horizontal="left" readingOrder="0" shrinkToFit="0" wrapText="0"/>
    </xf>
    <xf borderId="0" fillId="4" fontId="13" numFmtId="0" xfId="0" applyAlignment="1" applyFill="1" applyFont="1">
      <alignment horizontal="center" readingOrder="0" shrinkToFit="0" wrapText="0"/>
    </xf>
    <xf borderId="0" fillId="4" fontId="14" numFmtId="0" xfId="0" applyAlignment="1" applyFont="1">
      <alignment horizontal="center" readingOrder="0" shrinkToFit="0" wrapText="0"/>
    </xf>
    <xf borderId="0" fillId="4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6" numFmtId="0" xfId="0" applyAlignment="1" applyFont="1">
      <alignment horizontal="center"/>
    </xf>
    <xf borderId="0" fillId="5" fontId="17" numFmtId="0" xfId="0" applyAlignment="1" applyFill="1" applyFont="1">
      <alignment horizontal="center" readingOrder="0"/>
    </xf>
    <xf borderId="0" fillId="5" fontId="18" numFmtId="0" xfId="0" applyAlignment="1" applyFont="1">
      <alignment horizontal="left" readingOrder="0" shrinkToFit="0" wrapText="0"/>
    </xf>
    <xf borderId="0" fillId="5" fontId="19" numFmtId="0" xfId="0" applyAlignment="1" applyFont="1">
      <alignment horizontal="center" readingOrder="0"/>
    </xf>
    <xf borderId="0" fillId="0" fontId="20" numFmtId="0" xfId="0" applyFont="1"/>
    <xf borderId="0" fillId="4" fontId="17" numFmtId="0" xfId="0" applyAlignment="1" applyFont="1">
      <alignment horizontal="center" readingOrder="0"/>
    </xf>
    <xf borderId="0" fillId="4" fontId="21" numFmtId="0" xfId="0" applyAlignment="1" applyFont="1">
      <alignment horizontal="left" readingOrder="0" shrinkToFit="0" wrapText="0"/>
    </xf>
    <xf borderId="0" fillId="4" fontId="19" numFmtId="0" xfId="0" applyAlignment="1" applyFont="1">
      <alignment horizontal="center" readingOrder="0"/>
    </xf>
    <xf borderId="0" fillId="4" fontId="22" numFmtId="0" xfId="0" applyAlignment="1" applyFont="1">
      <alignment horizontal="left" readingOrder="0" shrinkToFit="0" wrapText="0"/>
    </xf>
    <xf borderId="0" fillId="5" fontId="23" numFmtId="0" xfId="0" applyAlignment="1" applyFont="1">
      <alignment horizontal="left" readingOrder="0" shrinkToFit="0" wrapText="0"/>
    </xf>
    <xf borderId="4" fillId="3" fontId="24" numFmtId="0" xfId="0" applyAlignment="1" applyBorder="1" applyFont="1">
      <alignment horizontal="left" readingOrder="0" shrinkToFit="0" wrapText="0"/>
    </xf>
    <xf borderId="0" fillId="6" fontId="25" numFmtId="0" xfId="0" applyFill="1" applyFont="1"/>
    <xf borderId="1" fillId="2" fontId="2" numFmtId="0" xfId="0" applyAlignment="1" applyBorder="1" applyFont="1">
      <alignment horizontal="center" readingOrder="0" shrinkToFit="0" wrapText="0"/>
    </xf>
    <xf borderId="2" fillId="2" fontId="2" numFmtId="0" xfId="0" applyAlignment="1" applyBorder="1" applyFont="1">
      <alignment horizontal="center" readingOrder="0" shrinkToFit="0" wrapText="0"/>
    </xf>
    <xf borderId="2" fillId="2" fontId="2" numFmtId="0" xfId="0" applyAlignment="1" applyBorder="1" applyFont="1">
      <alignment horizontal="center" shrinkToFit="0" wrapText="0"/>
    </xf>
    <xf borderId="5" fillId="7" fontId="2" numFmtId="0" xfId="0" applyAlignment="1" applyBorder="1" applyFill="1" applyFont="1">
      <alignment horizontal="center" readingOrder="0" shrinkToFit="0" wrapText="0"/>
    </xf>
    <xf borderId="3" fillId="8" fontId="3" numFmtId="0" xfId="0" applyAlignment="1" applyBorder="1" applyFill="1" applyFont="1">
      <alignment horizontal="right" readingOrder="0" shrinkToFit="0" wrapText="0"/>
    </xf>
    <xf borderId="4" fillId="8" fontId="26" numFmtId="0" xfId="0" applyAlignment="1" applyBorder="1" applyFont="1">
      <alignment horizontal="left" readingOrder="0" shrinkToFit="0" wrapText="0"/>
    </xf>
    <xf borderId="4" fillId="8" fontId="3" numFmtId="0" xfId="0" applyAlignment="1" applyBorder="1" applyFont="1">
      <alignment horizontal="center" readingOrder="0" shrinkToFit="0" wrapText="0"/>
    </xf>
    <xf borderId="4" fillId="8" fontId="3" numFmtId="0" xfId="0" applyAlignment="1" applyBorder="1" applyFont="1">
      <alignment horizontal="right" readingOrder="0" shrinkToFit="0" wrapText="0"/>
    </xf>
    <xf borderId="4" fillId="8" fontId="3" numFmtId="0" xfId="0" applyAlignment="1" applyBorder="1" applyFont="1">
      <alignment horizontal="right" shrinkToFit="0" wrapText="0"/>
    </xf>
    <xf borderId="6" fillId="2" fontId="27" numFmtId="0" xfId="0" applyAlignment="1" applyBorder="1" applyFont="1">
      <alignment horizontal="center" readingOrder="0" shrinkToFit="0" wrapText="0"/>
    </xf>
    <xf borderId="7" fillId="2" fontId="27" numFmtId="0" xfId="0" applyAlignment="1" applyBorder="1" applyFont="1">
      <alignment horizontal="center" readingOrder="0" shrinkToFit="0" wrapText="0"/>
    </xf>
    <xf borderId="1" fillId="8" fontId="3" numFmtId="0" xfId="0" applyAlignment="1" applyBorder="1" applyFont="1">
      <alignment horizontal="right" readingOrder="0" shrinkToFit="0" wrapText="0"/>
    </xf>
    <xf borderId="2" fillId="8" fontId="28" numFmtId="0" xfId="0" applyAlignment="1" applyBorder="1" applyFont="1">
      <alignment horizontal="left" readingOrder="0" shrinkToFit="0" wrapText="0"/>
    </xf>
    <xf borderId="2" fillId="8" fontId="3" numFmtId="0" xfId="0" applyAlignment="1" applyBorder="1" applyFont="1">
      <alignment horizontal="center" readingOrder="0" shrinkToFit="0" wrapText="0"/>
    </xf>
    <xf borderId="2" fillId="8" fontId="3" numFmtId="0" xfId="0" applyAlignment="1" applyBorder="1" applyFont="1">
      <alignment horizontal="right" readingOrder="0" shrinkToFit="0" wrapText="0"/>
    </xf>
    <xf borderId="2" fillId="8" fontId="29" numFmtId="0" xfId="0" applyAlignment="1" applyBorder="1" applyFont="1">
      <alignment horizontal="left" readingOrder="0" shrinkToFit="0" wrapText="0"/>
    </xf>
    <xf borderId="8" fillId="0" fontId="20" numFmtId="0" xfId="0" applyBorder="1" applyFont="1"/>
    <xf borderId="8" fillId="0" fontId="30" numFmtId="0" xfId="0" applyBorder="1" applyFont="1"/>
    <xf borderId="9" fillId="0" fontId="30" numFmtId="0" xfId="0" applyBorder="1" applyFont="1"/>
    <xf borderId="8" fillId="3" fontId="31" numFmtId="0" xfId="0" applyAlignment="1" applyBorder="1" applyFont="1">
      <alignment horizontal="center" readingOrder="0" shrinkToFit="0" vertical="bottom" wrapText="0"/>
    </xf>
    <xf borderId="10" fillId="0" fontId="32" numFmtId="0" xfId="0" applyAlignment="1" applyBorder="1" applyFont="1">
      <alignment horizontal="center" readingOrder="0"/>
    </xf>
    <xf borderId="10" fillId="0" fontId="30" numFmtId="0" xfId="0" applyBorder="1" applyFont="1"/>
    <xf borderId="11" fillId="0" fontId="30" numFmtId="0" xfId="0" applyBorder="1" applyFont="1"/>
    <xf borderId="0" fillId="3" fontId="31" numFmtId="0" xfId="0" applyAlignment="1" applyFont="1">
      <alignment horizontal="left" readingOrder="0" shrinkToFit="0" vertical="bottom" wrapText="0"/>
    </xf>
    <xf borderId="0" fillId="3" fontId="31" numFmtId="0" xfId="0" applyAlignment="1" applyFont="1">
      <alignment horizontal="right" readingOrder="0" shrinkToFit="0" vertical="bottom" wrapText="0"/>
    </xf>
    <xf borderId="10" fillId="0" fontId="33" numFmtId="0" xfId="0" applyAlignment="1" applyBorder="1" applyFont="1">
      <alignment horizontal="right" readingOrder="0"/>
    </xf>
    <xf borderId="11" fillId="0" fontId="33" numFmtId="0" xfId="0" applyAlignment="1" applyBorder="1" applyFont="1">
      <alignment horizontal="right" readingOrder="0"/>
    </xf>
    <xf borderId="12" fillId="0" fontId="34" numFmtId="0" xfId="0" applyAlignment="1" applyBorder="1" applyFont="1">
      <alignment horizontal="left" readingOrder="0" shrinkToFit="0" wrapText="0"/>
    </xf>
    <xf borderId="12" fillId="0" fontId="35" numFmtId="0" xfId="0" applyAlignment="1" applyBorder="1" applyFont="1">
      <alignment horizontal="right" readingOrder="0" shrinkToFit="0" wrapText="0"/>
    </xf>
    <xf borderId="12" fillId="3" fontId="36" numFmtId="0" xfId="0" applyAlignment="1" applyBorder="1" applyFont="1">
      <alignment horizontal="right" readingOrder="0" shrinkToFit="0" wrapText="0"/>
    </xf>
    <xf borderId="10" fillId="0" fontId="37" numFmtId="0" xfId="0" applyBorder="1" applyFont="1"/>
    <xf borderId="11" fillId="0" fontId="37" numFmtId="10" xfId="0" applyBorder="1" applyFont="1" applyNumberFormat="1"/>
    <xf borderId="10" fillId="0" fontId="38" numFmtId="0" xfId="0" applyAlignment="1" applyBorder="1" applyFont="1">
      <alignment horizontal="left" readingOrder="0" shrinkToFit="0" wrapText="0"/>
    </xf>
    <xf borderId="10" fillId="0" fontId="39" numFmtId="0" xfId="0" applyAlignment="1" applyBorder="1" applyFont="1">
      <alignment horizontal="right" readingOrder="0" shrinkToFit="0" wrapText="0"/>
    </xf>
    <xf borderId="10" fillId="3" fontId="36" numFmtId="0" xfId="0" applyAlignment="1" applyBorder="1" applyFont="1">
      <alignment horizontal="right" readingOrder="0" shrinkToFit="0" wrapText="0"/>
    </xf>
    <xf borderId="12" fillId="0" fontId="40" numFmtId="0" xfId="0" applyAlignment="1" applyBorder="1" applyFont="1">
      <alignment horizontal="left" readingOrder="0" shrinkToFit="0" wrapText="0"/>
    </xf>
    <xf borderId="12" fillId="0" fontId="37" numFmtId="0" xfId="0" applyBorder="1" applyFont="1"/>
    <xf borderId="13" fillId="0" fontId="37" numFmtId="10" xfId="0" applyBorder="1" applyFont="1" applyNumberFormat="1"/>
    <xf borderId="0" fillId="0" fontId="37" numFmtId="0" xfId="0" applyFont="1"/>
    <xf borderId="0" fillId="0" fontId="37" numFmtId="1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basketball-reference.com/teams/HOU/2023.html" TargetMode="External"/><Relationship Id="rId194" Type="http://schemas.openxmlformats.org/officeDocument/2006/relationships/hyperlink" Target="https://www.basketball-reference.com/players/j/jonesda03.html" TargetMode="External"/><Relationship Id="rId193" Type="http://schemas.openxmlformats.org/officeDocument/2006/relationships/hyperlink" Target="https://www.basketball-reference.com/players/p/poeltja01.html" TargetMode="External"/><Relationship Id="rId192" Type="http://schemas.openxmlformats.org/officeDocument/2006/relationships/hyperlink" Target="https://www.basketball-reference.com/teams/ORL/2023.html" TargetMode="External"/><Relationship Id="rId191" Type="http://schemas.openxmlformats.org/officeDocument/2006/relationships/hyperlink" Target="https://www.basketball-reference.com/players/i/isaacjo01.html" TargetMode="External"/><Relationship Id="rId187" Type="http://schemas.openxmlformats.org/officeDocument/2006/relationships/hyperlink" Target="https://www.basketball-reference.com/players/r/russeda01.html" TargetMode="External"/><Relationship Id="rId186" Type="http://schemas.openxmlformats.org/officeDocument/2006/relationships/hyperlink" Target="https://www.basketball-reference.com/teams/MIN/2023.html" TargetMode="External"/><Relationship Id="rId185" Type="http://schemas.openxmlformats.org/officeDocument/2006/relationships/hyperlink" Target="https://www.basketball-reference.com/players/r/russeda01.html" TargetMode="External"/><Relationship Id="rId184" Type="http://schemas.openxmlformats.org/officeDocument/2006/relationships/hyperlink" Target="https://www.basketball-reference.com/teams/POR/2023.html" TargetMode="External"/><Relationship Id="rId189" Type="http://schemas.openxmlformats.org/officeDocument/2006/relationships/hyperlink" Target="https://www.basketball-reference.com/players/n/nixda01.html" TargetMode="External"/><Relationship Id="rId188" Type="http://schemas.openxmlformats.org/officeDocument/2006/relationships/hyperlink" Target="https://www.basketball-reference.com/teams/LAL/2023.html" TargetMode="External"/><Relationship Id="rId183" Type="http://schemas.openxmlformats.org/officeDocument/2006/relationships/hyperlink" Target="https://www.basketball-reference.com/players/n/nurkiju01.html" TargetMode="External"/><Relationship Id="rId182" Type="http://schemas.openxmlformats.org/officeDocument/2006/relationships/hyperlink" Target="https://www.basketball-reference.com/teams/HOU/2023.html" TargetMode="External"/><Relationship Id="rId181" Type="http://schemas.openxmlformats.org/officeDocument/2006/relationships/hyperlink" Target="https://www.basketball-reference.com/players/s/sengual01.html" TargetMode="External"/><Relationship Id="rId180" Type="http://schemas.openxmlformats.org/officeDocument/2006/relationships/hyperlink" Target="https://www.basketball-reference.com/teams/MIA/2023.html" TargetMode="External"/><Relationship Id="rId176" Type="http://schemas.openxmlformats.org/officeDocument/2006/relationships/hyperlink" Target="https://www.basketball-reference.com/teams/LAL/2023.html" TargetMode="External"/><Relationship Id="rId175" Type="http://schemas.openxmlformats.org/officeDocument/2006/relationships/hyperlink" Target="https://www.basketball-reference.com/players/s/swideco01.html" TargetMode="External"/><Relationship Id="rId174" Type="http://schemas.openxmlformats.org/officeDocument/2006/relationships/hyperlink" Target="https://www.basketball-reference.com/teams/ORL/2023.html" TargetMode="External"/><Relationship Id="rId173" Type="http://schemas.openxmlformats.org/officeDocument/2006/relationships/hyperlink" Target="https://www.basketball-reference.com/players/w/wagnefr01.html" TargetMode="External"/><Relationship Id="rId179" Type="http://schemas.openxmlformats.org/officeDocument/2006/relationships/hyperlink" Target="https://www.basketball-reference.com/players/s/strusma01.html" TargetMode="External"/><Relationship Id="rId178" Type="http://schemas.openxmlformats.org/officeDocument/2006/relationships/hyperlink" Target="https://www.basketball-reference.com/teams/GSW/2023.html" TargetMode="External"/><Relationship Id="rId177" Type="http://schemas.openxmlformats.org/officeDocument/2006/relationships/hyperlink" Target="https://www.basketball-reference.com/players/d/divindo01.html" TargetMode="External"/><Relationship Id="rId198" Type="http://schemas.openxmlformats.org/officeDocument/2006/relationships/hyperlink" Target="https://www.basketball-reference.com/players/m/martity01.html" TargetMode="External"/><Relationship Id="rId197" Type="http://schemas.openxmlformats.org/officeDocument/2006/relationships/hyperlink" Target="https://www.basketball-reference.com/teams/UTA/2023.html" TargetMode="External"/><Relationship Id="rId196" Type="http://schemas.openxmlformats.org/officeDocument/2006/relationships/hyperlink" Target="https://www.basketball-reference.com/players/j/jonesda03.html" TargetMode="External"/><Relationship Id="rId195" Type="http://schemas.openxmlformats.org/officeDocument/2006/relationships/hyperlink" Target="https://www.basketball-reference.com/teams/LAL/2023.html" TargetMode="External"/><Relationship Id="rId199" Type="http://schemas.openxmlformats.org/officeDocument/2006/relationships/hyperlink" Target="https://www.basketball-reference.com/teams/ATL/2023.html" TargetMode="External"/><Relationship Id="rId150" Type="http://schemas.openxmlformats.org/officeDocument/2006/relationships/hyperlink" Target="https://www.basketball-reference.com/teams/DEN/2023.html" TargetMode="External"/><Relationship Id="rId392" Type="http://schemas.openxmlformats.org/officeDocument/2006/relationships/hyperlink" Target="https://www.basketball-reference.com/teams/MIL/2023.html" TargetMode="External"/><Relationship Id="rId391" Type="http://schemas.openxmlformats.org/officeDocument/2006/relationships/hyperlink" Target="https://www.basketball-reference.com/players/h/hillge01.html" TargetMode="External"/><Relationship Id="rId390" Type="http://schemas.openxmlformats.org/officeDocument/2006/relationships/hyperlink" Target="https://www.basketball-reference.com/teams/OKC/2023.html" TargetMode="External"/><Relationship Id="rId1" Type="http://schemas.openxmlformats.org/officeDocument/2006/relationships/hyperlink" Target="https://www.basketball-reference.com/players/g/greenaj01.html" TargetMode="External"/><Relationship Id="rId2" Type="http://schemas.openxmlformats.org/officeDocument/2006/relationships/hyperlink" Target="https://www.basketball-reference.com/teams/MIL/2023.html" TargetMode="External"/><Relationship Id="rId3" Type="http://schemas.openxmlformats.org/officeDocument/2006/relationships/hyperlink" Target="https://www.basketball-reference.com/players/l/lawsoaj01.html" TargetMode="External"/><Relationship Id="rId149" Type="http://schemas.openxmlformats.org/officeDocument/2006/relationships/hyperlink" Target="https://www.basketball-reference.com/players/p/portemi01.html" TargetMode="External"/><Relationship Id="rId4" Type="http://schemas.openxmlformats.org/officeDocument/2006/relationships/hyperlink" Target="https://www.basketball-reference.com/players/l/lawsoaj01.html" TargetMode="External"/><Relationship Id="rId148" Type="http://schemas.openxmlformats.org/officeDocument/2006/relationships/hyperlink" Target="https://www.basketball-reference.com/players/i/irvinky01.html" TargetMode="External"/><Relationship Id="rId1090" Type="http://schemas.openxmlformats.org/officeDocument/2006/relationships/hyperlink" Target="https://www.basketball-reference.com/teams/PHO/2023.html" TargetMode="External"/><Relationship Id="rId1091" Type="http://schemas.openxmlformats.org/officeDocument/2006/relationships/hyperlink" Target="https://www.basketball-reference.com/players/b/beysa01.html" TargetMode="External"/><Relationship Id="rId1092" Type="http://schemas.openxmlformats.org/officeDocument/2006/relationships/hyperlink" Target="https://www.basketball-reference.com/teams/DET/2023.html" TargetMode="External"/><Relationship Id="rId1093" Type="http://schemas.openxmlformats.org/officeDocument/2006/relationships/hyperlink" Target="https://www.basketball-reference.com/players/b/beysa01.html" TargetMode="External"/><Relationship Id="rId1094" Type="http://schemas.openxmlformats.org/officeDocument/2006/relationships/hyperlink" Target="https://www.basketball-reference.com/teams/ATL/2023.html" TargetMode="External"/><Relationship Id="rId9" Type="http://schemas.openxmlformats.org/officeDocument/2006/relationships/hyperlink" Target="https://www.basketball-reference.com/players/h/herroty01.html" TargetMode="External"/><Relationship Id="rId143" Type="http://schemas.openxmlformats.org/officeDocument/2006/relationships/hyperlink" Target="https://www.basketball-reference.com/teams/SAS/2023.html" TargetMode="External"/><Relationship Id="rId385" Type="http://schemas.openxmlformats.org/officeDocument/2006/relationships/hyperlink" Target="https://www.basketball-reference.com/players/p/paytoga02.html" TargetMode="External"/><Relationship Id="rId1095" Type="http://schemas.openxmlformats.org/officeDocument/2006/relationships/hyperlink" Target="https://www.basketball-reference.com/players/w/willivi01.html" TargetMode="External"/><Relationship Id="rId142" Type="http://schemas.openxmlformats.org/officeDocument/2006/relationships/hyperlink" Target="https://www.basketball-reference.com/players/b/bassech01.html" TargetMode="External"/><Relationship Id="rId384" Type="http://schemas.openxmlformats.org/officeDocument/2006/relationships/hyperlink" Target="https://www.basketball-reference.com/teams/ORL/2023.html" TargetMode="External"/><Relationship Id="rId1096" Type="http://schemas.openxmlformats.org/officeDocument/2006/relationships/hyperlink" Target="https://www.basketball-reference.com/teams/MEM/2023.html" TargetMode="External"/><Relationship Id="rId141" Type="http://schemas.openxmlformats.org/officeDocument/2006/relationships/hyperlink" Target="https://www.basketball-reference.com/teams/POR/2023.html" TargetMode="External"/><Relationship Id="rId383" Type="http://schemas.openxmlformats.org/officeDocument/2006/relationships/hyperlink" Target="https://www.basketball-reference.com/players/b/banchpa01.html" TargetMode="External"/><Relationship Id="rId1097" Type="http://schemas.openxmlformats.org/officeDocument/2006/relationships/hyperlink" Target="https://www.basketball-reference.com/players/r/roddyda01.html" TargetMode="External"/><Relationship Id="rId140" Type="http://schemas.openxmlformats.org/officeDocument/2006/relationships/hyperlink" Target="https://www.basketball-reference.com/players/c/comanch01.html" TargetMode="External"/><Relationship Id="rId382" Type="http://schemas.openxmlformats.org/officeDocument/2006/relationships/hyperlink" Target="https://www.basketball-reference.com/teams/BOS/2023.html" TargetMode="External"/><Relationship Id="rId1098" Type="http://schemas.openxmlformats.org/officeDocument/2006/relationships/hyperlink" Target="https://www.basketball-reference.com/teams/MEM/2023.html" TargetMode="External"/><Relationship Id="rId5" Type="http://schemas.openxmlformats.org/officeDocument/2006/relationships/hyperlink" Target="https://www.basketball-reference.com/teams/MIN/2023.html" TargetMode="External"/><Relationship Id="rId147" Type="http://schemas.openxmlformats.org/officeDocument/2006/relationships/hyperlink" Target="https://www.basketball-reference.com/teams/OKC/2023.html" TargetMode="External"/><Relationship Id="rId389" Type="http://schemas.openxmlformats.org/officeDocument/2006/relationships/hyperlink" Target="https://www.basketball-reference.com/players/p/pokusal01.html" TargetMode="External"/><Relationship Id="rId1099" Type="http://schemas.openxmlformats.org/officeDocument/2006/relationships/hyperlink" Target="https://www.basketball-reference.com/players/m/merrisa01.html" TargetMode="External"/><Relationship Id="rId6" Type="http://schemas.openxmlformats.org/officeDocument/2006/relationships/hyperlink" Target="https://www.basketball-reference.com/players/l/lawsoaj01.html" TargetMode="External"/><Relationship Id="rId146" Type="http://schemas.openxmlformats.org/officeDocument/2006/relationships/hyperlink" Target="https://www.basketball-reference.com/players/r/robinje02.html" TargetMode="External"/><Relationship Id="rId388" Type="http://schemas.openxmlformats.org/officeDocument/2006/relationships/hyperlink" Target="https://www.basketball-reference.com/teams/GSW/2023.html" TargetMode="External"/><Relationship Id="rId7" Type="http://schemas.openxmlformats.org/officeDocument/2006/relationships/hyperlink" Target="https://www.basketball-reference.com/teams/DAL/2023.html" TargetMode="External"/><Relationship Id="rId145" Type="http://schemas.openxmlformats.org/officeDocument/2006/relationships/hyperlink" Target="https://www.basketball-reference.com/teams/SAC/2023.html" TargetMode="External"/><Relationship Id="rId387" Type="http://schemas.openxmlformats.org/officeDocument/2006/relationships/hyperlink" Target="https://www.basketball-reference.com/players/p/paytoga02.html" TargetMode="External"/><Relationship Id="rId8" Type="http://schemas.openxmlformats.org/officeDocument/2006/relationships/hyperlink" Target="https://www.basketball-reference.com/players/m/mykhasv01.html" TargetMode="External"/><Relationship Id="rId144" Type="http://schemas.openxmlformats.org/officeDocument/2006/relationships/hyperlink" Target="https://www.basketball-reference.com/players/m/monekch01.html" TargetMode="External"/><Relationship Id="rId386" Type="http://schemas.openxmlformats.org/officeDocument/2006/relationships/hyperlink" Target="https://www.basketball-reference.com/teams/POR/2023.html" TargetMode="External"/><Relationship Id="rId381" Type="http://schemas.openxmlformats.org/officeDocument/2006/relationships/hyperlink" Target="https://www.basketball-reference.com/players/t/tatumja01.html" TargetMode="External"/><Relationship Id="rId380" Type="http://schemas.openxmlformats.org/officeDocument/2006/relationships/hyperlink" Target="https://www.basketball-reference.com/teams/ATL/2023.html" TargetMode="External"/><Relationship Id="rId139" Type="http://schemas.openxmlformats.org/officeDocument/2006/relationships/hyperlink" Target="https://www.basketball-reference.com/teams/ORL/2023.html" TargetMode="External"/><Relationship Id="rId138" Type="http://schemas.openxmlformats.org/officeDocument/2006/relationships/hyperlink" Target="https://www.basketball-reference.com/players/w/wagnemo01.html" TargetMode="External"/><Relationship Id="rId137" Type="http://schemas.openxmlformats.org/officeDocument/2006/relationships/hyperlink" Target="https://www.basketball-reference.com/teams/CHI/2023.html" TargetMode="External"/><Relationship Id="rId379" Type="http://schemas.openxmlformats.org/officeDocument/2006/relationships/hyperlink" Target="https://www.basketball-reference.com/players/m/mathega01.html" TargetMode="External"/><Relationship Id="rId1080" Type="http://schemas.openxmlformats.org/officeDocument/2006/relationships/hyperlink" Target="https://www.basketball-reference.com/players/a/arcidry01.html" TargetMode="External"/><Relationship Id="rId1081" Type="http://schemas.openxmlformats.org/officeDocument/2006/relationships/hyperlink" Target="https://www.basketball-reference.com/teams/NYK/2023.html" TargetMode="External"/><Relationship Id="rId1082" Type="http://schemas.openxmlformats.org/officeDocument/2006/relationships/hyperlink" Target="https://www.basketball-reference.com/players/a/arcidry01.html" TargetMode="External"/><Relationship Id="rId1083" Type="http://schemas.openxmlformats.org/officeDocument/2006/relationships/hyperlink" Target="https://www.basketball-reference.com/teams/POR/2023.html" TargetMode="External"/><Relationship Id="rId132" Type="http://schemas.openxmlformats.org/officeDocument/2006/relationships/hyperlink" Target="https://www.basketball-reference.com/players/e/eubandr01.html" TargetMode="External"/><Relationship Id="rId374" Type="http://schemas.openxmlformats.org/officeDocument/2006/relationships/hyperlink" Target="https://www.basketball-reference.com/players/t/templga01.html" TargetMode="External"/><Relationship Id="rId1084" Type="http://schemas.openxmlformats.org/officeDocument/2006/relationships/hyperlink" Target="https://www.basketball-reference.com/players/w/watfotr01.html" TargetMode="External"/><Relationship Id="rId131" Type="http://schemas.openxmlformats.org/officeDocument/2006/relationships/hyperlink" Target="https://www.basketball-reference.com/teams/BRK/2023.html" TargetMode="External"/><Relationship Id="rId373" Type="http://schemas.openxmlformats.org/officeDocument/2006/relationships/hyperlink" Target="https://www.basketball-reference.com/teams/IND/2023.html" TargetMode="External"/><Relationship Id="rId1085" Type="http://schemas.openxmlformats.org/officeDocument/2006/relationships/hyperlink" Target="https://www.basketball-reference.com/teams/POR/2023.html" TargetMode="External"/><Relationship Id="rId130" Type="http://schemas.openxmlformats.org/officeDocument/2006/relationships/hyperlink" Target="https://www.basketball-reference.com/players/j/johnsca02.html" TargetMode="External"/><Relationship Id="rId372" Type="http://schemas.openxmlformats.org/officeDocument/2006/relationships/hyperlink" Target="https://www.basketball-reference.com/players/y/yorkga01.html" TargetMode="External"/><Relationship Id="rId1086" Type="http://schemas.openxmlformats.org/officeDocument/2006/relationships/hyperlink" Target="https://www.basketball-reference.com/players/l/leesa01.html" TargetMode="External"/><Relationship Id="rId371" Type="http://schemas.openxmlformats.org/officeDocument/2006/relationships/hyperlink" Target="https://www.basketball-reference.com/teams/MIA/2023.html" TargetMode="External"/><Relationship Id="rId1087" Type="http://schemas.openxmlformats.org/officeDocument/2006/relationships/hyperlink" Target="https://www.basketball-reference.com/players/l/leesa01.html" TargetMode="External"/><Relationship Id="rId136" Type="http://schemas.openxmlformats.org/officeDocument/2006/relationships/hyperlink" Target="https://www.basketball-reference.com/players/j/jonesca03.html" TargetMode="External"/><Relationship Id="rId378" Type="http://schemas.openxmlformats.org/officeDocument/2006/relationships/hyperlink" Target="https://www.basketball-reference.com/teams/HOU/2023.html" TargetMode="External"/><Relationship Id="rId1088" Type="http://schemas.openxmlformats.org/officeDocument/2006/relationships/hyperlink" Target="https://www.basketball-reference.com/teams/PHI/2023.html" TargetMode="External"/><Relationship Id="rId135" Type="http://schemas.openxmlformats.org/officeDocument/2006/relationships/hyperlink" Target="https://www.basketball-reference.com/teams/TOR/2023.html" TargetMode="External"/><Relationship Id="rId377" Type="http://schemas.openxmlformats.org/officeDocument/2006/relationships/hyperlink" Target="https://www.basketball-reference.com/players/m/mathega01.html" TargetMode="External"/><Relationship Id="rId1089" Type="http://schemas.openxmlformats.org/officeDocument/2006/relationships/hyperlink" Target="https://www.basketball-reference.com/players/l/leesa01.html" TargetMode="External"/><Relationship Id="rId134" Type="http://schemas.openxmlformats.org/officeDocument/2006/relationships/hyperlink" Target="https://www.basketball-reference.com/players/v/vanvlfr01.html" TargetMode="External"/><Relationship Id="rId376" Type="http://schemas.openxmlformats.org/officeDocument/2006/relationships/hyperlink" Target="https://www.basketball-reference.com/players/m/mathega01.html" TargetMode="External"/><Relationship Id="rId133" Type="http://schemas.openxmlformats.org/officeDocument/2006/relationships/hyperlink" Target="https://www.basketball-reference.com/teams/POR/2023.html" TargetMode="External"/><Relationship Id="rId375" Type="http://schemas.openxmlformats.org/officeDocument/2006/relationships/hyperlink" Target="https://www.basketball-reference.com/teams/NOP/2023.html" TargetMode="External"/><Relationship Id="rId172" Type="http://schemas.openxmlformats.org/officeDocument/2006/relationships/hyperlink" Target="https://www.basketball-reference.com/teams/MIA/2023.html" TargetMode="External"/><Relationship Id="rId171" Type="http://schemas.openxmlformats.org/officeDocument/2006/relationships/hyperlink" Target="https://www.basketball-reference.com/players/z/zelleco01.html" TargetMode="External"/><Relationship Id="rId170" Type="http://schemas.openxmlformats.org/officeDocument/2006/relationships/hyperlink" Target="https://www.basketball-reference.com/teams/HOU/2023.html" TargetMode="External"/><Relationship Id="rId165" Type="http://schemas.openxmlformats.org/officeDocument/2006/relationships/hyperlink" Target="https://www.basketball-reference.com/players/i/inglejo01.html" TargetMode="External"/><Relationship Id="rId164" Type="http://schemas.openxmlformats.org/officeDocument/2006/relationships/hyperlink" Target="https://www.basketball-reference.com/teams/DAL/2023.html" TargetMode="External"/><Relationship Id="rId163" Type="http://schemas.openxmlformats.org/officeDocument/2006/relationships/hyperlink" Target="https://www.basketball-reference.com/players/h/hardati02.html" TargetMode="External"/><Relationship Id="rId162" Type="http://schemas.openxmlformats.org/officeDocument/2006/relationships/hyperlink" Target="https://www.basketball-reference.com/teams/BOS/2023.html" TargetMode="External"/><Relationship Id="rId169" Type="http://schemas.openxmlformats.org/officeDocument/2006/relationships/hyperlink" Target="https://www.basketball-reference.com/players/s/smithja05.html" TargetMode="External"/><Relationship Id="rId168" Type="http://schemas.openxmlformats.org/officeDocument/2006/relationships/hyperlink" Target="https://www.basketball-reference.com/teams/ATL/2023.html" TargetMode="External"/><Relationship Id="rId167" Type="http://schemas.openxmlformats.org/officeDocument/2006/relationships/hyperlink" Target="https://www.basketball-reference.com/players/y/youngtr01.html" TargetMode="External"/><Relationship Id="rId166" Type="http://schemas.openxmlformats.org/officeDocument/2006/relationships/hyperlink" Target="https://www.basketball-reference.com/teams/MIL/2023.html" TargetMode="External"/><Relationship Id="rId161" Type="http://schemas.openxmlformats.org/officeDocument/2006/relationships/hyperlink" Target="https://www.basketball-reference.com/players/h/hausesa01.html" TargetMode="External"/><Relationship Id="rId160" Type="http://schemas.openxmlformats.org/officeDocument/2006/relationships/hyperlink" Target="https://www.basketball-reference.com/teams/ORL/2023.html" TargetMode="External"/><Relationship Id="rId159" Type="http://schemas.openxmlformats.org/officeDocument/2006/relationships/hyperlink" Target="https://www.basketball-reference.com/players/a/anthoco01.html" TargetMode="External"/><Relationship Id="rId154" Type="http://schemas.openxmlformats.org/officeDocument/2006/relationships/hyperlink" Target="https://www.basketball-reference.com/teams/DAL/2023.html" TargetMode="External"/><Relationship Id="rId396" Type="http://schemas.openxmlformats.org/officeDocument/2006/relationships/hyperlink" Target="https://www.basketball-reference.com/teams/CHO/2023.html" TargetMode="External"/><Relationship Id="rId153" Type="http://schemas.openxmlformats.org/officeDocument/2006/relationships/hyperlink" Target="https://www.basketball-reference.com/players/s/silvach01.html" TargetMode="External"/><Relationship Id="rId395" Type="http://schemas.openxmlformats.org/officeDocument/2006/relationships/hyperlink" Target="https://www.basketball-reference.com/players/m/mcgowbr01.html" TargetMode="External"/><Relationship Id="rId152" Type="http://schemas.openxmlformats.org/officeDocument/2006/relationships/hyperlink" Target="https://www.basketball-reference.com/teams/MIA/2023.html" TargetMode="External"/><Relationship Id="rId394" Type="http://schemas.openxmlformats.org/officeDocument/2006/relationships/hyperlink" Target="https://www.basketball-reference.com/teams/IND/2023.html" TargetMode="External"/><Relationship Id="rId151" Type="http://schemas.openxmlformats.org/officeDocument/2006/relationships/hyperlink" Target="https://www.basketball-reference.com/players/l/lowryky01.html" TargetMode="External"/><Relationship Id="rId393" Type="http://schemas.openxmlformats.org/officeDocument/2006/relationships/hyperlink" Target="https://www.basketball-reference.com/players/h/hillge01.html" TargetMode="External"/><Relationship Id="rId158" Type="http://schemas.openxmlformats.org/officeDocument/2006/relationships/hyperlink" Target="https://www.basketball-reference.com/teams/OKC/2023.html" TargetMode="External"/><Relationship Id="rId157" Type="http://schemas.openxmlformats.org/officeDocument/2006/relationships/hyperlink" Target="https://www.basketball-reference.com/players/d/diengou01.html" TargetMode="External"/><Relationship Id="rId399" Type="http://schemas.openxmlformats.org/officeDocument/2006/relationships/hyperlink" Target="https://www.basketball-reference.com/players/g/greenja05.html" TargetMode="External"/><Relationship Id="rId156" Type="http://schemas.openxmlformats.org/officeDocument/2006/relationships/hyperlink" Target="https://www.basketball-reference.com/teams/BRK/2023.html" TargetMode="External"/><Relationship Id="rId398" Type="http://schemas.openxmlformats.org/officeDocument/2006/relationships/hyperlink" Target="https://www.basketball-reference.com/teams/CLE/2023.html" TargetMode="External"/><Relationship Id="rId155" Type="http://schemas.openxmlformats.org/officeDocument/2006/relationships/hyperlink" Target="https://www.basketball-reference.com/players/w/watanyu01.html" TargetMode="External"/><Relationship Id="rId397" Type="http://schemas.openxmlformats.org/officeDocument/2006/relationships/hyperlink" Target="https://www.basketball-reference.com/players/o/okorois01.html" TargetMode="External"/><Relationship Id="rId808" Type="http://schemas.openxmlformats.org/officeDocument/2006/relationships/hyperlink" Target="https://www.basketball-reference.com/teams/DET/2023.html" TargetMode="External"/><Relationship Id="rId807" Type="http://schemas.openxmlformats.org/officeDocument/2006/relationships/hyperlink" Target="https://www.basketball-reference.com/players/i/iveyja01.html" TargetMode="External"/><Relationship Id="rId806" Type="http://schemas.openxmlformats.org/officeDocument/2006/relationships/hyperlink" Target="https://www.basketball-reference.com/teams/DEN/2023.html" TargetMode="External"/><Relationship Id="rId805" Type="http://schemas.openxmlformats.org/officeDocument/2006/relationships/hyperlink" Target="https://www.basketball-reference.com/players/s/smithis01.html" TargetMode="External"/><Relationship Id="rId809" Type="http://schemas.openxmlformats.org/officeDocument/2006/relationships/hyperlink" Target="https://www.basketball-reference.com/players/s/samanlu01.html" TargetMode="External"/><Relationship Id="rId800" Type="http://schemas.openxmlformats.org/officeDocument/2006/relationships/hyperlink" Target="https://www.basketball-reference.com/teams/TOR/2023.html" TargetMode="External"/><Relationship Id="rId804" Type="http://schemas.openxmlformats.org/officeDocument/2006/relationships/hyperlink" Target="https://www.basketball-reference.com/teams/MIN/2023.html" TargetMode="External"/><Relationship Id="rId803" Type="http://schemas.openxmlformats.org/officeDocument/2006/relationships/hyperlink" Target="https://www.basketball-reference.com/players/m/mclaujo01.html" TargetMode="External"/><Relationship Id="rId802" Type="http://schemas.openxmlformats.org/officeDocument/2006/relationships/hyperlink" Target="https://www.basketball-reference.com/teams/PHI/2023.html" TargetMode="External"/><Relationship Id="rId801" Type="http://schemas.openxmlformats.org/officeDocument/2006/relationships/hyperlink" Target="https://www.basketball-reference.com/players/k/kinglo02.html" TargetMode="External"/><Relationship Id="rId40" Type="http://schemas.openxmlformats.org/officeDocument/2006/relationships/hyperlink" Target="https://www.basketball-reference.com/teams/MEM/2023.html" TargetMode="External"/><Relationship Id="rId42" Type="http://schemas.openxmlformats.org/officeDocument/2006/relationships/hyperlink" Target="https://www.basketball-reference.com/teams/CHO/2023.html" TargetMode="External"/><Relationship Id="rId41" Type="http://schemas.openxmlformats.org/officeDocument/2006/relationships/hyperlink" Target="https://www.basketball-reference.com/players/h/haywago01.html" TargetMode="External"/><Relationship Id="rId44" Type="http://schemas.openxmlformats.org/officeDocument/2006/relationships/hyperlink" Target="https://www.basketball-reference.com/teams/MEM/2023.html" TargetMode="External"/><Relationship Id="rId43" Type="http://schemas.openxmlformats.org/officeDocument/2006/relationships/hyperlink" Target="https://www.basketball-reference.com/players/c/clarkbr01.html" TargetMode="External"/><Relationship Id="rId46" Type="http://schemas.openxmlformats.org/officeDocument/2006/relationships/hyperlink" Target="https://www.basketball-reference.com/teams/CLE/2023.html" TargetMode="External"/><Relationship Id="rId45" Type="http://schemas.openxmlformats.org/officeDocument/2006/relationships/hyperlink" Target="https://www.basketball-reference.com/players/w/wadede01.html" TargetMode="External"/><Relationship Id="rId509" Type="http://schemas.openxmlformats.org/officeDocument/2006/relationships/hyperlink" Target="https://www.basketball-reference.com/players/k/keelstr01.html" TargetMode="External"/><Relationship Id="rId508" Type="http://schemas.openxmlformats.org/officeDocument/2006/relationships/hyperlink" Target="https://www.basketball-reference.com/teams/WAS/2023.html" TargetMode="External"/><Relationship Id="rId503" Type="http://schemas.openxmlformats.org/officeDocument/2006/relationships/hyperlink" Target="https://www.basketball-reference.com/teams/MIN/2023.html" TargetMode="External"/><Relationship Id="rId745" Type="http://schemas.openxmlformats.org/officeDocument/2006/relationships/hyperlink" Target="https://www.basketball-reference.com/players/l/loveke01.html" TargetMode="External"/><Relationship Id="rId987" Type="http://schemas.openxmlformats.org/officeDocument/2006/relationships/hyperlink" Target="https://www.basketball-reference.com/players/b/bolbo01.html" TargetMode="External"/><Relationship Id="rId502" Type="http://schemas.openxmlformats.org/officeDocument/2006/relationships/hyperlink" Target="https://www.basketball-reference.com/players/n/nowelja01.html" TargetMode="External"/><Relationship Id="rId744" Type="http://schemas.openxmlformats.org/officeDocument/2006/relationships/hyperlink" Target="https://www.basketball-reference.com/teams/CLE/2023.html" TargetMode="External"/><Relationship Id="rId986" Type="http://schemas.openxmlformats.org/officeDocument/2006/relationships/hyperlink" Target="https://www.basketball-reference.com/teams/MIA/2023.html" TargetMode="External"/><Relationship Id="rId501" Type="http://schemas.openxmlformats.org/officeDocument/2006/relationships/hyperlink" Target="https://www.basketball-reference.com/teams/MIA/2023.html" TargetMode="External"/><Relationship Id="rId743" Type="http://schemas.openxmlformats.org/officeDocument/2006/relationships/hyperlink" Target="https://www.basketball-reference.com/players/l/loveke01.html" TargetMode="External"/><Relationship Id="rId985" Type="http://schemas.openxmlformats.org/officeDocument/2006/relationships/hyperlink" Target="https://www.basketball-reference.com/players/r/robinor01.html" TargetMode="External"/><Relationship Id="rId500" Type="http://schemas.openxmlformats.org/officeDocument/2006/relationships/hyperlink" Target="https://www.basketball-reference.com/players/c/cainja01.html" TargetMode="External"/><Relationship Id="rId742" Type="http://schemas.openxmlformats.org/officeDocument/2006/relationships/hyperlink" Target="https://www.basketball-reference.com/teams/IND/2023.html" TargetMode="External"/><Relationship Id="rId984" Type="http://schemas.openxmlformats.org/officeDocument/2006/relationships/hyperlink" Target="https://www.basketball-reference.com/teams/NOP/2023.html" TargetMode="External"/><Relationship Id="rId507" Type="http://schemas.openxmlformats.org/officeDocument/2006/relationships/hyperlink" Target="https://www.basketball-reference.com/players/b/bouyeja01.html" TargetMode="External"/><Relationship Id="rId749" Type="http://schemas.openxmlformats.org/officeDocument/2006/relationships/hyperlink" Target="https://www.basketball-reference.com/players/h/harrike01.html" TargetMode="External"/><Relationship Id="rId506" Type="http://schemas.openxmlformats.org/officeDocument/2006/relationships/hyperlink" Target="https://www.basketball-reference.com/teams/MIA/2023.html" TargetMode="External"/><Relationship Id="rId748" Type="http://schemas.openxmlformats.org/officeDocument/2006/relationships/hyperlink" Target="https://www.basketball-reference.com/teams/TOR/2023.html" TargetMode="External"/><Relationship Id="rId505" Type="http://schemas.openxmlformats.org/officeDocument/2006/relationships/hyperlink" Target="https://www.basketball-reference.com/players/b/bouyeja01.html" TargetMode="External"/><Relationship Id="rId747" Type="http://schemas.openxmlformats.org/officeDocument/2006/relationships/hyperlink" Target="https://www.basketball-reference.com/players/w/wieskjo01.html" TargetMode="External"/><Relationship Id="rId989" Type="http://schemas.openxmlformats.org/officeDocument/2006/relationships/hyperlink" Target="https://www.basketball-reference.com/players/g/greenje02.html" TargetMode="External"/><Relationship Id="rId504" Type="http://schemas.openxmlformats.org/officeDocument/2006/relationships/hyperlink" Target="https://www.basketball-reference.com/players/b/bouyeja01.html" TargetMode="External"/><Relationship Id="rId746" Type="http://schemas.openxmlformats.org/officeDocument/2006/relationships/hyperlink" Target="https://www.basketball-reference.com/teams/MIA/2023.html" TargetMode="External"/><Relationship Id="rId988" Type="http://schemas.openxmlformats.org/officeDocument/2006/relationships/hyperlink" Target="https://www.basketball-reference.com/teams/ORL/2023.html" TargetMode="External"/><Relationship Id="rId48" Type="http://schemas.openxmlformats.org/officeDocument/2006/relationships/hyperlink" Target="https://www.basketball-reference.com/teams/WAS/2023.html" TargetMode="External"/><Relationship Id="rId47" Type="http://schemas.openxmlformats.org/officeDocument/2006/relationships/hyperlink" Target="https://www.basketball-reference.com/players/g/gillan01.html" TargetMode="External"/><Relationship Id="rId49" Type="http://schemas.openxmlformats.org/officeDocument/2006/relationships/hyperlink" Target="https://www.basketball-reference.com/players/l/lamban01.html" TargetMode="External"/><Relationship Id="rId741" Type="http://schemas.openxmlformats.org/officeDocument/2006/relationships/hyperlink" Target="https://www.basketball-reference.com/players/n/nesmiaa01.html" TargetMode="External"/><Relationship Id="rId983" Type="http://schemas.openxmlformats.org/officeDocument/2006/relationships/hyperlink" Target="https://www.basketball-reference.com/players/j/joneshe01.html" TargetMode="External"/><Relationship Id="rId740" Type="http://schemas.openxmlformats.org/officeDocument/2006/relationships/hyperlink" Target="https://www.basketball-reference.com/teams/POR/2023.html" TargetMode="External"/><Relationship Id="rId982" Type="http://schemas.openxmlformats.org/officeDocument/2006/relationships/hyperlink" Target="https://www.basketball-reference.com/teams/MIL/2023.html" TargetMode="External"/><Relationship Id="rId981" Type="http://schemas.openxmlformats.org/officeDocument/2006/relationships/hyperlink" Target="https://www.basketball-reference.com/players/l/lopezbr01.html" TargetMode="External"/><Relationship Id="rId980" Type="http://schemas.openxmlformats.org/officeDocument/2006/relationships/hyperlink" Target="https://www.basketball-reference.com/teams/OKC/2023.html" TargetMode="External"/><Relationship Id="rId31" Type="http://schemas.openxmlformats.org/officeDocument/2006/relationships/hyperlink" Target="https://www.basketball-reference.com/players/a/aldamsa01.html" TargetMode="External"/><Relationship Id="rId30" Type="http://schemas.openxmlformats.org/officeDocument/2006/relationships/hyperlink" Target="https://www.basketball-reference.com/teams/BRK/2023.html" TargetMode="External"/><Relationship Id="rId33" Type="http://schemas.openxmlformats.org/officeDocument/2006/relationships/hyperlink" Target="https://www.basketball-reference.com/players/c/coffeam01.html" TargetMode="External"/><Relationship Id="rId32" Type="http://schemas.openxmlformats.org/officeDocument/2006/relationships/hyperlink" Target="https://www.basketball-reference.com/teams/MEM/2023.html" TargetMode="External"/><Relationship Id="rId35" Type="http://schemas.openxmlformats.org/officeDocument/2006/relationships/hyperlink" Target="https://www.basketball-reference.com/players/s/saricda01.html" TargetMode="External"/><Relationship Id="rId34" Type="http://schemas.openxmlformats.org/officeDocument/2006/relationships/hyperlink" Target="https://www.basketball-reference.com/teams/LAC/2023.html" TargetMode="External"/><Relationship Id="rId739" Type="http://schemas.openxmlformats.org/officeDocument/2006/relationships/hyperlink" Target="https://www.basketball-reference.com/players/k/knoxke01.html" TargetMode="External"/><Relationship Id="rId734" Type="http://schemas.openxmlformats.org/officeDocument/2006/relationships/hyperlink" Target="https://www.basketball-reference.com/players/r/richajo01.html" TargetMode="External"/><Relationship Id="rId976" Type="http://schemas.openxmlformats.org/officeDocument/2006/relationships/hyperlink" Target="https://www.basketball-reference.com/teams/DET/2023.html" TargetMode="External"/><Relationship Id="rId733" Type="http://schemas.openxmlformats.org/officeDocument/2006/relationships/hyperlink" Target="https://www.basketball-reference.com/teams/HOU/2023.html" TargetMode="External"/><Relationship Id="rId975" Type="http://schemas.openxmlformats.org/officeDocument/2006/relationships/hyperlink" Target="https://www.basketball-reference.com/players/c/cunnica01.html" TargetMode="External"/><Relationship Id="rId732" Type="http://schemas.openxmlformats.org/officeDocument/2006/relationships/hyperlink" Target="https://www.basketball-reference.com/players/p/porteke02.html" TargetMode="External"/><Relationship Id="rId974" Type="http://schemas.openxmlformats.org/officeDocument/2006/relationships/hyperlink" Target="https://www.basketball-reference.com/players/h/hachiru01.html" TargetMode="External"/><Relationship Id="rId731" Type="http://schemas.openxmlformats.org/officeDocument/2006/relationships/hyperlink" Target="https://www.basketball-reference.com/teams/PHO/2023.html" TargetMode="External"/><Relationship Id="rId973" Type="http://schemas.openxmlformats.org/officeDocument/2006/relationships/hyperlink" Target="https://www.basketball-reference.com/players/p/paytoga02.html" TargetMode="External"/><Relationship Id="rId738" Type="http://schemas.openxmlformats.org/officeDocument/2006/relationships/hyperlink" Target="https://www.basketball-reference.com/teams/DET/2023.html" TargetMode="External"/><Relationship Id="rId737" Type="http://schemas.openxmlformats.org/officeDocument/2006/relationships/hyperlink" Target="https://www.basketball-reference.com/players/k/knoxke01.html" TargetMode="External"/><Relationship Id="rId979" Type="http://schemas.openxmlformats.org/officeDocument/2006/relationships/hyperlink" Target="https://www.basketball-reference.com/players/s/sarrol01.html" TargetMode="External"/><Relationship Id="rId736" Type="http://schemas.openxmlformats.org/officeDocument/2006/relationships/hyperlink" Target="https://www.basketball-reference.com/teams/SAS/2023.html" TargetMode="External"/><Relationship Id="rId978" Type="http://schemas.openxmlformats.org/officeDocument/2006/relationships/hyperlink" Target="https://www.basketball-reference.com/teams/NYK/2023.html" TargetMode="External"/><Relationship Id="rId735" Type="http://schemas.openxmlformats.org/officeDocument/2006/relationships/hyperlink" Target="https://www.basketball-reference.com/players/v/vassede01.html" TargetMode="External"/><Relationship Id="rId977" Type="http://schemas.openxmlformats.org/officeDocument/2006/relationships/hyperlink" Target="https://www.basketball-reference.com/players/q/quickim01.html" TargetMode="External"/><Relationship Id="rId37" Type="http://schemas.openxmlformats.org/officeDocument/2006/relationships/hyperlink" Target="https://www.basketball-reference.com/players/m/manntr01.html" TargetMode="External"/><Relationship Id="rId36" Type="http://schemas.openxmlformats.org/officeDocument/2006/relationships/hyperlink" Target="https://www.basketball-reference.com/players/k/kennalu01.html" TargetMode="External"/><Relationship Id="rId39" Type="http://schemas.openxmlformats.org/officeDocument/2006/relationships/hyperlink" Target="https://www.basketball-reference.com/players/b/brookdi01.html" TargetMode="External"/><Relationship Id="rId38" Type="http://schemas.openxmlformats.org/officeDocument/2006/relationships/hyperlink" Target="https://www.basketball-reference.com/teams/OKC/2023.html" TargetMode="External"/><Relationship Id="rId730" Type="http://schemas.openxmlformats.org/officeDocument/2006/relationships/hyperlink" Target="https://www.basketball-reference.com/players/d/duranke01.html" TargetMode="External"/><Relationship Id="rId972" Type="http://schemas.openxmlformats.org/officeDocument/2006/relationships/hyperlink" Target="https://www.basketball-reference.com/teams/BOS/2023.html" TargetMode="External"/><Relationship Id="rId971" Type="http://schemas.openxmlformats.org/officeDocument/2006/relationships/hyperlink" Target="https://www.basketball-reference.com/players/v/vonleno01.html" TargetMode="External"/><Relationship Id="rId970" Type="http://schemas.openxmlformats.org/officeDocument/2006/relationships/hyperlink" Target="https://www.basketball-reference.com/teams/HOU/2023.html" TargetMode="External"/><Relationship Id="rId1114" Type="http://schemas.openxmlformats.org/officeDocument/2006/relationships/hyperlink" Target="https://www.basketball-reference.com/teams/MIL/2023.html" TargetMode="External"/><Relationship Id="rId1115" Type="http://schemas.openxmlformats.org/officeDocument/2006/relationships/hyperlink" Target="https://www.basketball-reference.com/players/t/tuckepj01.html" TargetMode="External"/><Relationship Id="rId20" Type="http://schemas.openxmlformats.org/officeDocument/2006/relationships/hyperlink" Target="https://www.basketball-reference.com/players/g/giddejo01.html" TargetMode="External"/><Relationship Id="rId1116" Type="http://schemas.openxmlformats.org/officeDocument/2006/relationships/hyperlink" Target="https://www.basketball-reference.com/teams/PHI/2023.html" TargetMode="External"/><Relationship Id="rId1117" Type="http://schemas.openxmlformats.org/officeDocument/2006/relationships/hyperlink" Target="https://www.basketball-reference.com/players/a/aytonde01.html" TargetMode="External"/><Relationship Id="rId22" Type="http://schemas.openxmlformats.org/officeDocument/2006/relationships/hyperlink" Target="https://www.basketball-reference.com/players/a/avdijde01.html" TargetMode="External"/><Relationship Id="rId1118" Type="http://schemas.openxmlformats.org/officeDocument/2006/relationships/hyperlink" Target="https://www.basketball-reference.com/teams/PHO/2023.html" TargetMode="External"/><Relationship Id="rId21" Type="http://schemas.openxmlformats.org/officeDocument/2006/relationships/hyperlink" Target="https://www.basketball-reference.com/teams/OKC/2023.html" TargetMode="External"/><Relationship Id="rId1119" Type="http://schemas.openxmlformats.org/officeDocument/2006/relationships/hyperlink" Target="https://www.basketball-reference.com/players/m/marshna01.html" TargetMode="External"/><Relationship Id="rId24" Type="http://schemas.openxmlformats.org/officeDocument/2006/relationships/hyperlink" Target="https://www.basketball-reference.com/players/j/jeromty01.html" TargetMode="External"/><Relationship Id="rId23" Type="http://schemas.openxmlformats.org/officeDocument/2006/relationships/hyperlink" Target="https://www.basketball-reference.com/teams/WAS/2023.html" TargetMode="External"/><Relationship Id="rId525" Type="http://schemas.openxmlformats.org/officeDocument/2006/relationships/hyperlink" Target="https://www.basketball-reference.com/teams/DET/2023.html" TargetMode="External"/><Relationship Id="rId767" Type="http://schemas.openxmlformats.org/officeDocument/2006/relationships/hyperlink" Target="https://www.basketball-reference.com/players/h/holmeri01.html" TargetMode="External"/><Relationship Id="rId524" Type="http://schemas.openxmlformats.org/officeDocument/2006/relationships/hyperlink" Target="https://www.basketball-reference.com/players/r/rhodeja01.html" TargetMode="External"/><Relationship Id="rId766" Type="http://schemas.openxmlformats.org/officeDocument/2006/relationships/hyperlink" Target="https://www.basketball-reference.com/teams/WAS/2023.html" TargetMode="External"/><Relationship Id="rId523" Type="http://schemas.openxmlformats.org/officeDocument/2006/relationships/hyperlink" Target="https://www.basketball-reference.com/teams/OKC/2023.html" TargetMode="External"/><Relationship Id="rId765" Type="http://schemas.openxmlformats.org/officeDocument/2006/relationships/hyperlink" Target="https://www.basketball-reference.com/players/g/gaffoda01.html" TargetMode="External"/><Relationship Id="rId522" Type="http://schemas.openxmlformats.org/officeDocument/2006/relationships/hyperlink" Target="https://www.basketball-reference.com/players/b/butleja02.html" TargetMode="External"/><Relationship Id="rId764" Type="http://schemas.openxmlformats.org/officeDocument/2006/relationships/hyperlink" Target="https://www.basketball-reference.com/teams/UTA/2023.html" TargetMode="External"/><Relationship Id="rId529" Type="http://schemas.openxmlformats.org/officeDocument/2006/relationships/hyperlink" Target="https://www.basketball-reference.com/teams/DEN/2023.html" TargetMode="External"/><Relationship Id="rId528" Type="http://schemas.openxmlformats.org/officeDocument/2006/relationships/hyperlink" Target="https://www.basketball-reference.com/players/g/gordoaa01.html" TargetMode="External"/><Relationship Id="rId527" Type="http://schemas.openxmlformats.org/officeDocument/2006/relationships/hyperlink" Target="https://www.basketball-reference.com/teams/WAS/2023.html" TargetMode="External"/><Relationship Id="rId769" Type="http://schemas.openxmlformats.org/officeDocument/2006/relationships/hyperlink" Target="https://www.basketball-reference.com/players/g/greenjo02.html" TargetMode="External"/><Relationship Id="rId526" Type="http://schemas.openxmlformats.org/officeDocument/2006/relationships/hyperlink" Target="https://www.basketball-reference.com/players/d/davisjo06.html" TargetMode="External"/><Relationship Id="rId768" Type="http://schemas.openxmlformats.org/officeDocument/2006/relationships/hyperlink" Target="https://www.basketball-reference.com/teams/SAC/2023.html" TargetMode="External"/><Relationship Id="rId26" Type="http://schemas.openxmlformats.org/officeDocument/2006/relationships/hyperlink" Target="https://www.basketball-reference.com/players/p/plumlma01.html" TargetMode="External"/><Relationship Id="rId25" Type="http://schemas.openxmlformats.org/officeDocument/2006/relationships/hyperlink" Target="https://www.basketball-reference.com/teams/GSW/2023.html" TargetMode="External"/><Relationship Id="rId28" Type="http://schemas.openxmlformats.org/officeDocument/2006/relationships/hyperlink" Target="https://www.basketball-reference.com/teams/SAS/2023.html" TargetMode="External"/><Relationship Id="rId27" Type="http://schemas.openxmlformats.org/officeDocument/2006/relationships/hyperlink" Target="https://www.basketball-reference.com/players/j/johnsal02.html" TargetMode="External"/><Relationship Id="rId521" Type="http://schemas.openxmlformats.org/officeDocument/2006/relationships/hyperlink" Target="https://www.basketball-reference.com/teams/GSW/2023.html" TargetMode="External"/><Relationship Id="rId763" Type="http://schemas.openxmlformats.org/officeDocument/2006/relationships/hyperlink" Target="https://www.basketball-reference.com/players/d/dunnkr01.html" TargetMode="External"/><Relationship Id="rId1110" Type="http://schemas.openxmlformats.org/officeDocument/2006/relationships/hyperlink" Target="https://www.basketball-reference.com/teams/ATL/2023.html" TargetMode="External"/><Relationship Id="rId29" Type="http://schemas.openxmlformats.org/officeDocument/2006/relationships/hyperlink" Target="https://www.basketball-reference.com/players/w/willial06.html" TargetMode="External"/><Relationship Id="rId520" Type="http://schemas.openxmlformats.org/officeDocument/2006/relationships/hyperlink" Target="https://www.basketball-reference.com/players/k/kuminjo01.html" TargetMode="External"/><Relationship Id="rId762" Type="http://schemas.openxmlformats.org/officeDocument/2006/relationships/hyperlink" Target="https://www.basketball-reference.com/teams/CHO/2023.html" TargetMode="External"/><Relationship Id="rId1111" Type="http://schemas.openxmlformats.org/officeDocument/2006/relationships/hyperlink" Target="https://www.basketball-reference.com/players/p/pippesc02.html" TargetMode="External"/><Relationship Id="rId761" Type="http://schemas.openxmlformats.org/officeDocument/2006/relationships/hyperlink" Target="https://www.basketball-reference.com/players/s/simmoko01.html" TargetMode="External"/><Relationship Id="rId1112" Type="http://schemas.openxmlformats.org/officeDocument/2006/relationships/hyperlink" Target="https://www.basketball-reference.com/teams/LAL/2023.html" TargetMode="External"/><Relationship Id="rId760" Type="http://schemas.openxmlformats.org/officeDocument/2006/relationships/hyperlink" Target="https://www.basketball-reference.com/teams/PHI/2023.html" TargetMode="External"/><Relationship Id="rId1113" Type="http://schemas.openxmlformats.org/officeDocument/2006/relationships/hyperlink" Target="https://www.basketball-reference.com/players/i/ibakase01.html" TargetMode="External"/><Relationship Id="rId1103" Type="http://schemas.openxmlformats.org/officeDocument/2006/relationships/hyperlink" Target="https://www.basketball-reference.com/players/m/mamuksa01.html" TargetMode="External"/><Relationship Id="rId1104" Type="http://schemas.openxmlformats.org/officeDocument/2006/relationships/hyperlink" Target="https://www.basketball-reference.com/teams/MIL/2023.html" TargetMode="External"/><Relationship Id="rId1105" Type="http://schemas.openxmlformats.org/officeDocument/2006/relationships/hyperlink" Target="https://www.basketball-reference.com/players/m/mamuksa01.html" TargetMode="External"/><Relationship Id="rId1106" Type="http://schemas.openxmlformats.org/officeDocument/2006/relationships/hyperlink" Target="https://www.basketball-reference.com/teams/SAS/2023.html" TargetMode="External"/><Relationship Id="rId11" Type="http://schemas.openxmlformats.org/officeDocument/2006/relationships/hyperlink" Target="https://www.basketball-reference.com/players/k/kuzmaky01.html" TargetMode="External"/><Relationship Id="rId1107" Type="http://schemas.openxmlformats.org/officeDocument/2006/relationships/hyperlink" Target="https://www.basketball-reference.com/players/g/gilgesh01.html" TargetMode="External"/><Relationship Id="rId10" Type="http://schemas.openxmlformats.org/officeDocument/2006/relationships/hyperlink" Target="https://www.basketball-reference.com/teams/MIA/2023.html" TargetMode="External"/><Relationship Id="rId1108" Type="http://schemas.openxmlformats.org/officeDocument/2006/relationships/hyperlink" Target="https://www.basketball-reference.com/teams/OKC/2023.html" TargetMode="External"/><Relationship Id="rId13" Type="http://schemas.openxmlformats.org/officeDocument/2006/relationships/hyperlink" Target="https://www.basketball-reference.com/players/o/olynyke01.html" TargetMode="External"/><Relationship Id="rId1109" Type="http://schemas.openxmlformats.org/officeDocument/2006/relationships/hyperlink" Target="https://www.basketball-reference.com/players/h/huntede01.html" TargetMode="External"/><Relationship Id="rId12" Type="http://schemas.openxmlformats.org/officeDocument/2006/relationships/hyperlink" Target="https://www.basketball-reference.com/teams/WAS/2023.html" TargetMode="External"/><Relationship Id="rId519" Type="http://schemas.openxmlformats.org/officeDocument/2006/relationships/hyperlink" Target="https://www.basketball-reference.com/teams/DET/2023.html" TargetMode="External"/><Relationship Id="rId514" Type="http://schemas.openxmlformats.org/officeDocument/2006/relationships/hyperlink" Target="https://www.basketball-reference.com/players/w/whitede01.html" TargetMode="External"/><Relationship Id="rId756" Type="http://schemas.openxmlformats.org/officeDocument/2006/relationships/hyperlink" Target="https://www.basketball-reference.com/players/d/diabamo01.html" TargetMode="External"/><Relationship Id="rId998" Type="http://schemas.openxmlformats.org/officeDocument/2006/relationships/hyperlink" Target="https://www.basketball-reference.com/teams/MIA/2023.html" TargetMode="External"/><Relationship Id="rId513" Type="http://schemas.openxmlformats.org/officeDocument/2006/relationships/hyperlink" Target="https://www.basketball-reference.com/players/e/edwarke02.html" TargetMode="External"/><Relationship Id="rId755" Type="http://schemas.openxmlformats.org/officeDocument/2006/relationships/hyperlink" Target="https://www.basketball-reference.com/teams/NYK/2023.html" TargetMode="External"/><Relationship Id="rId997" Type="http://schemas.openxmlformats.org/officeDocument/2006/relationships/hyperlink" Target="https://www.basketball-reference.com/players/m/martica02.html" TargetMode="External"/><Relationship Id="rId512" Type="http://schemas.openxmlformats.org/officeDocument/2006/relationships/hyperlink" Target="https://www.basketball-reference.com/teams/MIN/2023.html" TargetMode="External"/><Relationship Id="rId754" Type="http://schemas.openxmlformats.org/officeDocument/2006/relationships/hyperlink" Target="https://www.basketball-reference.com/players/t/toppiob01.html" TargetMode="External"/><Relationship Id="rId996" Type="http://schemas.openxmlformats.org/officeDocument/2006/relationships/hyperlink" Target="https://www.basketball-reference.com/teams/IND/2023.html" TargetMode="External"/><Relationship Id="rId511" Type="http://schemas.openxmlformats.org/officeDocument/2006/relationships/hyperlink" Target="https://www.basketball-reference.com/players/m/minotjo01.html" TargetMode="External"/><Relationship Id="rId753" Type="http://schemas.openxmlformats.org/officeDocument/2006/relationships/hyperlink" Target="https://www.basketball-reference.com/teams/NOP/2023.html" TargetMode="External"/><Relationship Id="rId995" Type="http://schemas.openxmlformats.org/officeDocument/2006/relationships/hyperlink" Target="https://www.basketball-reference.com/players/t/turnemy01.html" TargetMode="External"/><Relationship Id="rId518" Type="http://schemas.openxmlformats.org/officeDocument/2006/relationships/hyperlink" Target="https://www.basketball-reference.com/players/w/wisemja01.html" TargetMode="External"/><Relationship Id="rId517" Type="http://schemas.openxmlformats.org/officeDocument/2006/relationships/hyperlink" Target="https://www.basketball-reference.com/teams/GSW/2023.html" TargetMode="External"/><Relationship Id="rId759" Type="http://schemas.openxmlformats.org/officeDocument/2006/relationships/hyperlink" Target="https://www.basketball-reference.com/players/e/embiijo01.html" TargetMode="External"/><Relationship Id="rId516" Type="http://schemas.openxmlformats.org/officeDocument/2006/relationships/hyperlink" Target="https://www.basketball-reference.com/players/w/wisemja01.html" TargetMode="External"/><Relationship Id="rId758" Type="http://schemas.openxmlformats.org/officeDocument/2006/relationships/hyperlink" Target="https://www.basketball-reference.com/players/f/finnedo01.html" TargetMode="External"/><Relationship Id="rId515" Type="http://schemas.openxmlformats.org/officeDocument/2006/relationships/hyperlink" Target="https://www.basketball-reference.com/teams/BOS/2023.html" TargetMode="External"/><Relationship Id="rId757" Type="http://schemas.openxmlformats.org/officeDocument/2006/relationships/hyperlink" Target="https://www.basketball-reference.com/teams/LAC/2023.html" TargetMode="External"/><Relationship Id="rId999" Type="http://schemas.openxmlformats.org/officeDocument/2006/relationships/hyperlink" Target="https://www.basketball-reference.com/players/v/vucevni01.html" TargetMode="External"/><Relationship Id="rId15" Type="http://schemas.openxmlformats.org/officeDocument/2006/relationships/hyperlink" Target="https://www.basketball-reference.com/players/s/schofad01.html" TargetMode="External"/><Relationship Id="rId990" Type="http://schemas.openxmlformats.org/officeDocument/2006/relationships/hyperlink" Target="https://www.basketball-reference.com/teams/DEN/2023.html" TargetMode="External"/><Relationship Id="rId14" Type="http://schemas.openxmlformats.org/officeDocument/2006/relationships/hyperlink" Target="https://www.basketball-reference.com/teams/UTA/2023.html" TargetMode="External"/><Relationship Id="rId17" Type="http://schemas.openxmlformats.org/officeDocument/2006/relationships/hyperlink" Target="https://www.basketball-reference.com/players/b/banede01.html" TargetMode="External"/><Relationship Id="rId16" Type="http://schemas.openxmlformats.org/officeDocument/2006/relationships/hyperlink" Target="https://www.basketball-reference.com/teams/ORL/2023.html" TargetMode="External"/><Relationship Id="rId19" Type="http://schemas.openxmlformats.org/officeDocument/2006/relationships/hyperlink" Target="https://www.basketball-reference.com/players/k/kaminfr01.html" TargetMode="External"/><Relationship Id="rId510" Type="http://schemas.openxmlformats.org/officeDocument/2006/relationships/hyperlink" Target="https://www.basketball-reference.com/teams/NYK/2023.html" TargetMode="External"/><Relationship Id="rId752" Type="http://schemas.openxmlformats.org/officeDocument/2006/relationships/hyperlink" Target="https://www.basketball-reference.com/players/h/hayesja02.html" TargetMode="External"/><Relationship Id="rId994" Type="http://schemas.openxmlformats.org/officeDocument/2006/relationships/hyperlink" Target="https://www.basketball-reference.com/teams/PHI/2023.html" TargetMode="External"/><Relationship Id="rId18" Type="http://schemas.openxmlformats.org/officeDocument/2006/relationships/hyperlink" Target="https://www.basketball-reference.com/teams/MEM/2023.html" TargetMode="External"/><Relationship Id="rId751" Type="http://schemas.openxmlformats.org/officeDocument/2006/relationships/hyperlink" Target="https://www.basketball-reference.com/players/a/alexani01.html" TargetMode="External"/><Relationship Id="rId993" Type="http://schemas.openxmlformats.org/officeDocument/2006/relationships/hyperlink" Target="https://www.basketball-reference.com/players/m/meltode01.html" TargetMode="External"/><Relationship Id="rId1100" Type="http://schemas.openxmlformats.org/officeDocument/2006/relationships/hyperlink" Target="https://www.basketball-reference.com/teams/CLE/2023.html" TargetMode="External"/><Relationship Id="rId750" Type="http://schemas.openxmlformats.org/officeDocument/2006/relationships/hyperlink" Target="https://www.basketball-reference.com/teams/ORL/2023.html" TargetMode="External"/><Relationship Id="rId992" Type="http://schemas.openxmlformats.org/officeDocument/2006/relationships/hyperlink" Target="https://www.basketball-reference.com/teams/SAS/2023.html" TargetMode="External"/><Relationship Id="rId1101" Type="http://schemas.openxmlformats.org/officeDocument/2006/relationships/hyperlink" Target="https://www.basketball-reference.com/players/m/mobleis01.html" TargetMode="External"/><Relationship Id="rId991" Type="http://schemas.openxmlformats.org/officeDocument/2006/relationships/hyperlink" Target="https://www.basketball-reference.com/players/w/weslebl01.html" TargetMode="External"/><Relationship Id="rId1102" Type="http://schemas.openxmlformats.org/officeDocument/2006/relationships/hyperlink" Target="https://www.basketball-reference.com/teams/CLE/2023.html" TargetMode="External"/><Relationship Id="rId84" Type="http://schemas.openxmlformats.org/officeDocument/2006/relationships/hyperlink" Target="https://www.basketball-reference.com/players/b/butleji01.html" TargetMode="External"/><Relationship Id="rId83" Type="http://schemas.openxmlformats.org/officeDocument/2006/relationships/hyperlink" Target="https://www.basketball-reference.com/teams/DAL/2023.html" TargetMode="External"/><Relationship Id="rId86" Type="http://schemas.openxmlformats.org/officeDocument/2006/relationships/hyperlink" Target="https://www.basketball-reference.com/players/c/curryst01.html" TargetMode="External"/><Relationship Id="rId85" Type="http://schemas.openxmlformats.org/officeDocument/2006/relationships/hyperlink" Target="https://www.basketball-reference.com/teams/MIA/2023.html" TargetMode="External"/><Relationship Id="rId88" Type="http://schemas.openxmlformats.org/officeDocument/2006/relationships/hyperlink" Target="https://www.basketball-reference.com/players/w/whiteco01.html" TargetMode="External"/><Relationship Id="rId87" Type="http://schemas.openxmlformats.org/officeDocument/2006/relationships/hyperlink" Target="https://www.basketball-reference.com/teams/GSW/2023.html" TargetMode="External"/><Relationship Id="rId89" Type="http://schemas.openxmlformats.org/officeDocument/2006/relationships/hyperlink" Target="https://www.basketball-reference.com/teams/CHI/2023.html" TargetMode="External"/><Relationship Id="rId709" Type="http://schemas.openxmlformats.org/officeDocument/2006/relationships/hyperlink" Target="https://www.basketball-reference.com/teams/LAC/2023.html" TargetMode="External"/><Relationship Id="rId708" Type="http://schemas.openxmlformats.org/officeDocument/2006/relationships/hyperlink" Target="https://www.basketball-reference.com/players/b/bostobr01.html" TargetMode="External"/><Relationship Id="rId707" Type="http://schemas.openxmlformats.org/officeDocument/2006/relationships/hyperlink" Target="https://www.basketball-reference.com/teams/WAS/2023.html" TargetMode="External"/><Relationship Id="rId949" Type="http://schemas.openxmlformats.org/officeDocument/2006/relationships/hyperlink" Target="https://www.basketball-reference.com/players/n/noelne01.html" TargetMode="External"/><Relationship Id="rId706" Type="http://schemas.openxmlformats.org/officeDocument/2006/relationships/hyperlink" Target="https://www.basketball-reference.com/players/n/nunnke01.html" TargetMode="External"/><Relationship Id="rId948" Type="http://schemas.openxmlformats.org/officeDocument/2006/relationships/hyperlink" Target="https://www.basketball-reference.com/teams/CLE/2023.html" TargetMode="External"/><Relationship Id="rId80" Type="http://schemas.openxmlformats.org/officeDocument/2006/relationships/hyperlink" Target="https://www.basketball-reference.com/players/h/hylanbo01.html" TargetMode="External"/><Relationship Id="rId82" Type="http://schemas.openxmlformats.org/officeDocument/2006/relationships/hyperlink" Target="https://www.basketball-reference.com/players/k/klebima01.html" TargetMode="External"/><Relationship Id="rId81" Type="http://schemas.openxmlformats.org/officeDocument/2006/relationships/hyperlink" Target="https://www.basketball-reference.com/teams/LAC/2023.html" TargetMode="External"/><Relationship Id="rId701" Type="http://schemas.openxmlformats.org/officeDocument/2006/relationships/hyperlink" Target="https://www.basketball-reference.com/players/m/maxeyty01.html" TargetMode="External"/><Relationship Id="rId943" Type="http://schemas.openxmlformats.org/officeDocument/2006/relationships/hyperlink" Target="https://www.basketball-reference.com/teams/ORL/2023.html" TargetMode="External"/><Relationship Id="rId700" Type="http://schemas.openxmlformats.org/officeDocument/2006/relationships/hyperlink" Target="https://www.basketball-reference.com/teams/DAL/2023.html" TargetMode="External"/><Relationship Id="rId942" Type="http://schemas.openxmlformats.org/officeDocument/2006/relationships/hyperlink" Target="https://www.basketball-reference.com/players/f/fultzma01.html" TargetMode="External"/><Relationship Id="rId941" Type="http://schemas.openxmlformats.org/officeDocument/2006/relationships/hyperlink" Target="https://www.basketball-reference.com/teams/MIA/2023.html" TargetMode="External"/><Relationship Id="rId940" Type="http://schemas.openxmlformats.org/officeDocument/2006/relationships/hyperlink" Target="https://www.basketball-reference.com/players/a/adebaba01.html" TargetMode="External"/><Relationship Id="rId705" Type="http://schemas.openxmlformats.org/officeDocument/2006/relationships/hyperlink" Target="https://www.basketball-reference.com/teams/LAL/2023.html" TargetMode="External"/><Relationship Id="rId947" Type="http://schemas.openxmlformats.org/officeDocument/2006/relationships/hyperlink" Target="https://www.basketball-reference.com/players/l/lopezro01.html" TargetMode="External"/><Relationship Id="rId704" Type="http://schemas.openxmlformats.org/officeDocument/2006/relationships/hyperlink" Target="https://www.basketball-reference.com/players/n/nunnke01.html" TargetMode="External"/><Relationship Id="rId946" Type="http://schemas.openxmlformats.org/officeDocument/2006/relationships/hyperlink" Target="https://www.basketball-reference.com/players/h/holidju01.html" TargetMode="External"/><Relationship Id="rId703" Type="http://schemas.openxmlformats.org/officeDocument/2006/relationships/hyperlink" Target="https://www.basketball-reference.com/players/n/nunnke01.html" TargetMode="External"/><Relationship Id="rId945" Type="http://schemas.openxmlformats.org/officeDocument/2006/relationships/hyperlink" Target="https://www.basketball-reference.com/players/g/grahade01.html" TargetMode="External"/><Relationship Id="rId702" Type="http://schemas.openxmlformats.org/officeDocument/2006/relationships/hyperlink" Target="https://www.basketball-reference.com/teams/PHI/2023.html" TargetMode="External"/><Relationship Id="rId944" Type="http://schemas.openxmlformats.org/officeDocument/2006/relationships/hyperlink" Target="https://www.basketball-reference.com/players/r/reddica01.html" TargetMode="External"/><Relationship Id="rId73" Type="http://schemas.openxmlformats.org/officeDocument/2006/relationships/hyperlink" Target="https://www.basketball-reference.com/teams/IND/2023.html" TargetMode="External"/><Relationship Id="rId72" Type="http://schemas.openxmlformats.org/officeDocument/2006/relationships/hyperlink" Target="https://www.basketball-reference.com/players/m/mccontj01.html" TargetMode="External"/><Relationship Id="rId75" Type="http://schemas.openxmlformats.org/officeDocument/2006/relationships/hyperlink" Target="https://www.basketball-reference.com/teams/DET/2023.html" TargetMode="External"/><Relationship Id="rId74" Type="http://schemas.openxmlformats.org/officeDocument/2006/relationships/hyperlink" Target="https://www.basketball-reference.com/players/b/bogdabo02.html" TargetMode="External"/><Relationship Id="rId77" Type="http://schemas.openxmlformats.org/officeDocument/2006/relationships/hyperlink" Target="https://www.basketball-reference.com/teams/CLE/2023.html" TargetMode="External"/><Relationship Id="rId76" Type="http://schemas.openxmlformats.org/officeDocument/2006/relationships/hyperlink" Target="https://www.basketball-reference.com/players/n/netora01.html" TargetMode="External"/><Relationship Id="rId79" Type="http://schemas.openxmlformats.org/officeDocument/2006/relationships/hyperlink" Target="https://www.basketball-reference.com/teams/DEN/2023.html" TargetMode="External"/><Relationship Id="rId78" Type="http://schemas.openxmlformats.org/officeDocument/2006/relationships/hyperlink" Target="https://www.basketball-reference.com/players/h/hylanbo01.html" TargetMode="External"/><Relationship Id="rId939" Type="http://schemas.openxmlformats.org/officeDocument/2006/relationships/hyperlink" Target="https://www.basketball-reference.com/teams/DAL/2023.html" TargetMode="External"/><Relationship Id="rId938" Type="http://schemas.openxmlformats.org/officeDocument/2006/relationships/hyperlink" Target="https://www.basketball-reference.com/players/w/woodch01.html" TargetMode="External"/><Relationship Id="rId937" Type="http://schemas.openxmlformats.org/officeDocument/2006/relationships/hyperlink" Target="https://www.basketball-reference.com/teams/HOU/2023.html" TargetMode="External"/><Relationship Id="rId71" Type="http://schemas.openxmlformats.org/officeDocument/2006/relationships/hyperlink" Target="https://www.basketball-reference.com/teams/SAC/2023.html" TargetMode="External"/><Relationship Id="rId70" Type="http://schemas.openxmlformats.org/officeDocument/2006/relationships/hyperlink" Target="https://www.basketball-reference.com/players/h/huertke01.html" TargetMode="External"/><Relationship Id="rId932" Type="http://schemas.openxmlformats.org/officeDocument/2006/relationships/hyperlink" Target="https://www.basketball-reference.com/players/b/brownmo01.html" TargetMode="External"/><Relationship Id="rId931" Type="http://schemas.openxmlformats.org/officeDocument/2006/relationships/hyperlink" Target="https://www.basketball-reference.com/teams/LAC/2023.html" TargetMode="External"/><Relationship Id="rId930" Type="http://schemas.openxmlformats.org/officeDocument/2006/relationships/hyperlink" Target="https://www.basketball-reference.com/players/b/brownmo01.html" TargetMode="External"/><Relationship Id="rId936" Type="http://schemas.openxmlformats.org/officeDocument/2006/relationships/hyperlink" Target="https://www.basketball-reference.com/players/g/garubus01.html" TargetMode="External"/><Relationship Id="rId935" Type="http://schemas.openxmlformats.org/officeDocument/2006/relationships/hyperlink" Target="https://www.basketball-reference.com/teams/TOR/2023.html" TargetMode="External"/><Relationship Id="rId934" Type="http://schemas.openxmlformats.org/officeDocument/2006/relationships/hyperlink" Target="https://www.basketball-reference.com/players/p/porteot01.html" TargetMode="External"/><Relationship Id="rId933" Type="http://schemas.openxmlformats.org/officeDocument/2006/relationships/hyperlink" Target="https://www.basketball-reference.com/teams/BRK/2023.html" TargetMode="External"/><Relationship Id="rId62" Type="http://schemas.openxmlformats.org/officeDocument/2006/relationships/hyperlink" Target="https://www.basketball-reference.com/teams/BRK/2023.html" TargetMode="External"/><Relationship Id="rId61" Type="http://schemas.openxmlformats.org/officeDocument/2006/relationships/hyperlink" Target="https://www.basketball-reference.com/players/h/harrijo01.html" TargetMode="External"/><Relationship Id="rId64" Type="http://schemas.openxmlformats.org/officeDocument/2006/relationships/hyperlink" Target="https://www.basketball-reference.com/teams/PHO/2023.html" TargetMode="External"/><Relationship Id="rId63" Type="http://schemas.openxmlformats.org/officeDocument/2006/relationships/hyperlink" Target="https://www.basketball-reference.com/players/b/biyombi01.html" TargetMode="External"/><Relationship Id="rId66" Type="http://schemas.openxmlformats.org/officeDocument/2006/relationships/hyperlink" Target="https://www.basketball-reference.com/teams/HOU/2023.html" TargetMode="External"/><Relationship Id="rId65" Type="http://schemas.openxmlformats.org/officeDocument/2006/relationships/hyperlink" Target="https://www.basketball-reference.com/players/m/martike04.html" TargetMode="External"/><Relationship Id="rId68" Type="http://schemas.openxmlformats.org/officeDocument/2006/relationships/hyperlink" Target="https://www.basketball-reference.com/teams/OKC/2023.html" TargetMode="External"/><Relationship Id="rId67" Type="http://schemas.openxmlformats.org/officeDocument/2006/relationships/hyperlink" Target="https://www.basketball-reference.com/players/w/willike04.html" TargetMode="External"/><Relationship Id="rId729" Type="http://schemas.openxmlformats.org/officeDocument/2006/relationships/hyperlink" Target="https://www.basketball-reference.com/teams/BRK/2023.html" TargetMode="External"/><Relationship Id="rId728" Type="http://schemas.openxmlformats.org/officeDocument/2006/relationships/hyperlink" Target="https://www.basketball-reference.com/players/d/duranke01.html" TargetMode="External"/><Relationship Id="rId60" Type="http://schemas.openxmlformats.org/officeDocument/2006/relationships/hyperlink" Target="https://www.basketball-reference.com/teams/TOR/2023.html" TargetMode="External"/><Relationship Id="rId723" Type="http://schemas.openxmlformats.org/officeDocument/2006/relationships/hyperlink" Target="https://www.basketball-reference.com/teams/BRK/2023.html" TargetMode="External"/><Relationship Id="rId965" Type="http://schemas.openxmlformats.org/officeDocument/2006/relationships/hyperlink" Target="https://www.basketball-reference.com/players/v/valanjo01.html" TargetMode="External"/><Relationship Id="rId722" Type="http://schemas.openxmlformats.org/officeDocument/2006/relationships/hyperlink" Target="https://www.basketball-reference.com/players/e/edwarke02.html" TargetMode="External"/><Relationship Id="rId964" Type="http://schemas.openxmlformats.org/officeDocument/2006/relationships/hyperlink" Target="https://www.basketball-reference.com/teams/POR/2023.html" TargetMode="External"/><Relationship Id="rId721" Type="http://schemas.openxmlformats.org/officeDocument/2006/relationships/hyperlink" Target="https://www.basketball-reference.com/teams/DET/2023.html" TargetMode="External"/><Relationship Id="rId963" Type="http://schemas.openxmlformats.org/officeDocument/2006/relationships/hyperlink" Target="https://www.basketball-reference.com/players/l/lillada01.html" TargetMode="External"/><Relationship Id="rId720" Type="http://schemas.openxmlformats.org/officeDocument/2006/relationships/hyperlink" Target="https://www.basketball-reference.com/players/b/burksal01.html" TargetMode="External"/><Relationship Id="rId962" Type="http://schemas.openxmlformats.org/officeDocument/2006/relationships/hyperlink" Target="https://www.basketball-reference.com/teams/NOP/2023.html" TargetMode="External"/><Relationship Id="rId727" Type="http://schemas.openxmlformats.org/officeDocument/2006/relationships/hyperlink" Target="https://www.basketball-reference.com/teams/LAL/2023.html" TargetMode="External"/><Relationship Id="rId969" Type="http://schemas.openxmlformats.org/officeDocument/2006/relationships/hyperlink" Target="https://www.basketball-reference.com/players/m/marjabo01.html" TargetMode="External"/><Relationship Id="rId726" Type="http://schemas.openxmlformats.org/officeDocument/2006/relationships/hyperlink" Target="https://www.basketball-reference.com/players/b/browntr01.html" TargetMode="External"/><Relationship Id="rId968" Type="http://schemas.openxmlformats.org/officeDocument/2006/relationships/hyperlink" Target="https://www.basketball-reference.com/teams/SAS/2023.html" TargetMode="External"/><Relationship Id="rId725" Type="http://schemas.openxmlformats.org/officeDocument/2006/relationships/hyperlink" Target="https://www.basketball-reference.com/teams/SAC/2023.html" TargetMode="External"/><Relationship Id="rId967" Type="http://schemas.openxmlformats.org/officeDocument/2006/relationships/hyperlink" Target="https://www.basketball-reference.com/players/b/branhma01.html" TargetMode="External"/><Relationship Id="rId724" Type="http://schemas.openxmlformats.org/officeDocument/2006/relationships/hyperlink" Target="https://www.basketball-reference.com/players/e/edwarke02.html" TargetMode="External"/><Relationship Id="rId966" Type="http://schemas.openxmlformats.org/officeDocument/2006/relationships/hyperlink" Target="https://www.basketball-reference.com/teams/NOP/2023.html" TargetMode="External"/><Relationship Id="rId69" Type="http://schemas.openxmlformats.org/officeDocument/2006/relationships/hyperlink" Target="https://www.basketball-reference.com/players/r/rosste01.html" TargetMode="External"/><Relationship Id="rId961" Type="http://schemas.openxmlformats.org/officeDocument/2006/relationships/hyperlink" Target="https://www.basketball-reference.com/players/n/nancela02.html" TargetMode="External"/><Relationship Id="rId960" Type="http://schemas.openxmlformats.org/officeDocument/2006/relationships/hyperlink" Target="https://www.basketball-reference.com/teams/MIN/2023.html" TargetMode="External"/><Relationship Id="rId51" Type="http://schemas.openxmlformats.org/officeDocument/2006/relationships/hyperlink" Target="https://www.basketball-reference.com/players/b/braunch01.html" TargetMode="External"/><Relationship Id="rId50" Type="http://schemas.openxmlformats.org/officeDocument/2006/relationships/hyperlink" Target="https://www.basketball-reference.com/teams/GSW/2023.html" TargetMode="External"/><Relationship Id="rId53" Type="http://schemas.openxmlformats.org/officeDocument/2006/relationships/hyperlink" Target="https://www.basketball-reference.com/players/f/fournev01.html" TargetMode="External"/><Relationship Id="rId52" Type="http://schemas.openxmlformats.org/officeDocument/2006/relationships/hyperlink" Target="https://www.basketball-reference.com/teams/DEN/2023.html" TargetMode="External"/><Relationship Id="rId55" Type="http://schemas.openxmlformats.org/officeDocument/2006/relationships/hyperlink" Target="https://www.basketball-reference.com/players/k/kispeco01.html" TargetMode="External"/><Relationship Id="rId54" Type="http://schemas.openxmlformats.org/officeDocument/2006/relationships/hyperlink" Target="https://www.basketball-reference.com/teams/NYK/2023.html" TargetMode="External"/><Relationship Id="rId57" Type="http://schemas.openxmlformats.org/officeDocument/2006/relationships/hyperlink" Target="https://www.basketball-reference.com/players/s/sabondo01.html" TargetMode="External"/><Relationship Id="rId56" Type="http://schemas.openxmlformats.org/officeDocument/2006/relationships/hyperlink" Target="https://www.basketball-reference.com/teams/WAS/2023.html" TargetMode="External"/><Relationship Id="rId719" Type="http://schemas.openxmlformats.org/officeDocument/2006/relationships/hyperlink" Target="https://www.basketball-reference.com/teams/SAC/2023.html" TargetMode="External"/><Relationship Id="rId718" Type="http://schemas.openxmlformats.org/officeDocument/2006/relationships/hyperlink" Target="https://www.basketball-reference.com/players/e/elliske01.html" TargetMode="External"/><Relationship Id="rId717" Type="http://schemas.openxmlformats.org/officeDocument/2006/relationships/hyperlink" Target="https://www.basketball-reference.com/teams/IND/2023.html" TargetMode="External"/><Relationship Id="rId959" Type="http://schemas.openxmlformats.org/officeDocument/2006/relationships/hyperlink" Target="https://www.basketball-reference.com/players/a/alexani01.html" TargetMode="External"/><Relationship Id="rId712" Type="http://schemas.openxmlformats.org/officeDocument/2006/relationships/hyperlink" Target="https://www.basketball-reference.com/players/o/okekech01.html" TargetMode="External"/><Relationship Id="rId954" Type="http://schemas.openxmlformats.org/officeDocument/2006/relationships/hyperlink" Target="https://www.basketball-reference.com/teams/HOU/2023.html" TargetMode="External"/><Relationship Id="rId711" Type="http://schemas.openxmlformats.org/officeDocument/2006/relationships/hyperlink" Target="https://www.basketball-reference.com/teams/MEM/2023.html" TargetMode="External"/><Relationship Id="rId953" Type="http://schemas.openxmlformats.org/officeDocument/2006/relationships/hyperlink" Target="https://www.basketball-reference.com/players/c/chrisjo01.html" TargetMode="External"/><Relationship Id="rId710" Type="http://schemas.openxmlformats.org/officeDocument/2006/relationships/hyperlink" Target="https://www.basketball-reference.com/players/l/loftoke01.html" TargetMode="External"/><Relationship Id="rId952" Type="http://schemas.openxmlformats.org/officeDocument/2006/relationships/hyperlink" Target="https://www.basketball-reference.com/teams/BRK/2023.html" TargetMode="External"/><Relationship Id="rId951" Type="http://schemas.openxmlformats.org/officeDocument/2006/relationships/hyperlink" Target="https://www.basketball-reference.com/players/n/noelne01.html" TargetMode="External"/><Relationship Id="rId716" Type="http://schemas.openxmlformats.org/officeDocument/2006/relationships/hyperlink" Target="https://www.basketball-reference.com/players/s/smithja04.html" TargetMode="External"/><Relationship Id="rId958" Type="http://schemas.openxmlformats.org/officeDocument/2006/relationships/hyperlink" Target="https://www.basketball-reference.com/teams/UTA/2023.html" TargetMode="External"/><Relationship Id="rId715" Type="http://schemas.openxmlformats.org/officeDocument/2006/relationships/hyperlink" Target="https://www.basketball-reference.com/teams/GSW/2023.html" TargetMode="External"/><Relationship Id="rId957" Type="http://schemas.openxmlformats.org/officeDocument/2006/relationships/hyperlink" Target="https://www.basketball-reference.com/players/a/alexani01.html" TargetMode="External"/><Relationship Id="rId714" Type="http://schemas.openxmlformats.org/officeDocument/2006/relationships/hyperlink" Target="https://www.basketball-reference.com/players/w/wiggian01.html" TargetMode="External"/><Relationship Id="rId956" Type="http://schemas.openxmlformats.org/officeDocument/2006/relationships/hyperlink" Target="https://www.basketball-reference.com/teams/ATL/2023.html" TargetMode="External"/><Relationship Id="rId713" Type="http://schemas.openxmlformats.org/officeDocument/2006/relationships/hyperlink" Target="https://www.basketball-reference.com/teams/ORL/2023.html" TargetMode="External"/><Relationship Id="rId955" Type="http://schemas.openxmlformats.org/officeDocument/2006/relationships/hyperlink" Target="https://www.basketball-reference.com/players/m/murrade01.html" TargetMode="External"/><Relationship Id="rId59" Type="http://schemas.openxmlformats.org/officeDocument/2006/relationships/hyperlink" Target="https://www.basketball-reference.com/players/b/bantoda01.html" TargetMode="External"/><Relationship Id="rId58" Type="http://schemas.openxmlformats.org/officeDocument/2006/relationships/hyperlink" Target="https://www.basketball-reference.com/teams/SAC/2023.html" TargetMode="External"/><Relationship Id="rId950" Type="http://schemas.openxmlformats.org/officeDocument/2006/relationships/hyperlink" Target="https://www.basketball-reference.com/teams/DET/2023.html" TargetMode="External"/><Relationship Id="rId590" Type="http://schemas.openxmlformats.org/officeDocument/2006/relationships/hyperlink" Target="https://www.basketball-reference.com/players/j/joeis01.html" TargetMode="External"/><Relationship Id="rId107" Type="http://schemas.openxmlformats.org/officeDocument/2006/relationships/hyperlink" Target="https://www.basketball-reference.com/teams/MIN/2023.html" TargetMode="External"/><Relationship Id="rId349" Type="http://schemas.openxmlformats.org/officeDocument/2006/relationships/hyperlink" Target="https://www.basketball-reference.com/players/m/moranja01.html" TargetMode="External"/><Relationship Id="rId106" Type="http://schemas.openxmlformats.org/officeDocument/2006/relationships/hyperlink" Target="https://www.basketball-reference.com/players/f/forbebr01.html" TargetMode="External"/><Relationship Id="rId348" Type="http://schemas.openxmlformats.org/officeDocument/2006/relationships/hyperlink" Target="https://www.basketball-reference.com/teams/DET/2023.html" TargetMode="External"/><Relationship Id="rId105" Type="http://schemas.openxmlformats.org/officeDocument/2006/relationships/hyperlink" Target="https://www.basketball-reference.com/teams/MEM/2023.html" TargetMode="External"/><Relationship Id="rId347" Type="http://schemas.openxmlformats.org/officeDocument/2006/relationships/hyperlink" Target="https://www.basketball-reference.com/players/o/omorueu01.html" TargetMode="External"/><Relationship Id="rId589" Type="http://schemas.openxmlformats.org/officeDocument/2006/relationships/hyperlink" Target="https://www.basketball-reference.com/teams/POR/2023.html" TargetMode="External"/><Relationship Id="rId104" Type="http://schemas.openxmlformats.org/officeDocument/2006/relationships/hyperlink" Target="https://www.basketball-reference.com/players/w/willizi02.html" TargetMode="External"/><Relationship Id="rId346" Type="http://schemas.openxmlformats.org/officeDocument/2006/relationships/hyperlink" Target="https://www.basketball-reference.com/teams/OKC/2023.html" TargetMode="External"/><Relationship Id="rId588" Type="http://schemas.openxmlformats.org/officeDocument/2006/relationships/hyperlink" Target="https://www.basketball-reference.com/players/b/butlejo01.html" TargetMode="External"/><Relationship Id="rId109" Type="http://schemas.openxmlformats.org/officeDocument/2006/relationships/hyperlink" Target="https://www.basketball-reference.com/teams/DET/2023.html" TargetMode="External"/><Relationship Id="rId1170" Type="http://schemas.openxmlformats.org/officeDocument/2006/relationships/hyperlink" Target="https://www.basketball-reference.com/teams/LAC/2023.html" TargetMode="External"/><Relationship Id="rId108" Type="http://schemas.openxmlformats.org/officeDocument/2006/relationships/hyperlink" Target="https://www.basketball-reference.com/players/b/boehebu01.html" TargetMode="External"/><Relationship Id="rId1171" Type="http://schemas.openxmlformats.org/officeDocument/2006/relationships/hyperlink" Target="https://www.basketball-reference.com/players/r/rosste01.html" TargetMode="External"/><Relationship Id="rId341" Type="http://schemas.openxmlformats.org/officeDocument/2006/relationships/hyperlink" Target="https://www.basketball-reference.com/teams/LAC/2023.html" TargetMode="External"/><Relationship Id="rId583" Type="http://schemas.openxmlformats.org/officeDocument/2006/relationships/hyperlink" Target="https://www.basketball-reference.com/teams/ATL/2023.html" TargetMode="External"/><Relationship Id="rId1172" Type="http://schemas.openxmlformats.org/officeDocument/2006/relationships/hyperlink" Target="https://www.basketball-reference.com/teams/ORL/2023.html" TargetMode="External"/><Relationship Id="rId340" Type="http://schemas.openxmlformats.org/officeDocument/2006/relationships/hyperlink" Target="https://www.basketball-reference.com/players/g/gordoer01.html" TargetMode="External"/><Relationship Id="rId582" Type="http://schemas.openxmlformats.org/officeDocument/2006/relationships/hyperlink" Target="https://www.basketball-reference.com/players/j/johnsja05.html" TargetMode="External"/><Relationship Id="rId1173" Type="http://schemas.openxmlformats.org/officeDocument/2006/relationships/hyperlink" Target="https://www.basketball-reference.com/players/r/rosste01.html" TargetMode="External"/><Relationship Id="rId581" Type="http://schemas.openxmlformats.org/officeDocument/2006/relationships/hyperlink" Target="https://www.basketball-reference.com/teams/PHI/2023.html" TargetMode="External"/><Relationship Id="rId1174" Type="http://schemas.openxmlformats.org/officeDocument/2006/relationships/hyperlink" Target="https://www.basketball-reference.com/teams/PHO/2023.html" TargetMode="External"/><Relationship Id="rId580" Type="http://schemas.openxmlformats.org/officeDocument/2006/relationships/hyperlink" Target="https://www.basketball-reference.com/players/h/harrito02.html" TargetMode="External"/><Relationship Id="rId1175" Type="http://schemas.openxmlformats.org/officeDocument/2006/relationships/hyperlink" Target="https://www.basketball-reference.com/players/l/looneke01.html" TargetMode="External"/><Relationship Id="rId103" Type="http://schemas.openxmlformats.org/officeDocument/2006/relationships/hyperlink" Target="https://www.basketball-reference.com/teams/NOP/2023.html" TargetMode="External"/><Relationship Id="rId345" Type="http://schemas.openxmlformats.org/officeDocument/2006/relationships/hyperlink" Target="https://www.basketball-reference.com/players/o/omorueu01.html" TargetMode="External"/><Relationship Id="rId587" Type="http://schemas.openxmlformats.org/officeDocument/2006/relationships/hyperlink" Target="https://www.basketball-reference.com/teams/BRK/2023.html" TargetMode="External"/><Relationship Id="rId1176" Type="http://schemas.openxmlformats.org/officeDocument/2006/relationships/hyperlink" Target="https://www.basketball-reference.com/teams/GSW/2023.html" TargetMode="External"/><Relationship Id="rId102" Type="http://schemas.openxmlformats.org/officeDocument/2006/relationships/hyperlink" Target="https://www.basketball-reference.com/players/a/alvarjo01.html" TargetMode="External"/><Relationship Id="rId344" Type="http://schemas.openxmlformats.org/officeDocument/2006/relationships/hyperlink" Target="https://www.basketball-reference.com/players/o/omorueu01.html" TargetMode="External"/><Relationship Id="rId586" Type="http://schemas.openxmlformats.org/officeDocument/2006/relationships/hyperlink" Target="https://www.basketball-reference.com/players/d/dukeda01.html" TargetMode="External"/><Relationship Id="rId1177" Type="http://schemas.openxmlformats.org/officeDocument/2006/relationships/hyperlink" Target="https://www.basketball-reference.com/players/h/hylanbo01.html" TargetMode="External"/><Relationship Id="rId101" Type="http://schemas.openxmlformats.org/officeDocument/2006/relationships/hyperlink" Target="https://www.basketball-reference.com/teams/ATL/2023.html" TargetMode="External"/><Relationship Id="rId343" Type="http://schemas.openxmlformats.org/officeDocument/2006/relationships/hyperlink" Target="https://www.basketball-reference.com/teams/SAS/2023.html" TargetMode="External"/><Relationship Id="rId585" Type="http://schemas.openxmlformats.org/officeDocument/2006/relationships/hyperlink" Target="https://www.basketball-reference.com/teams/LAC/2023.html" TargetMode="External"/><Relationship Id="rId1178" Type="http://schemas.openxmlformats.org/officeDocument/2006/relationships/hyperlink" Target="https://www.basketball-reference.com/players/t/taylote01.html" TargetMode="External"/><Relationship Id="rId100" Type="http://schemas.openxmlformats.org/officeDocument/2006/relationships/hyperlink" Target="https://www.basketball-reference.com/players/f/fernabr01.html" TargetMode="External"/><Relationship Id="rId342" Type="http://schemas.openxmlformats.org/officeDocument/2006/relationships/hyperlink" Target="https://www.basketball-reference.com/players/s/sochaje01.html" TargetMode="External"/><Relationship Id="rId584" Type="http://schemas.openxmlformats.org/officeDocument/2006/relationships/hyperlink" Target="https://www.basketball-reference.com/players/z/zubaciv01.html" TargetMode="External"/><Relationship Id="rId1179" Type="http://schemas.openxmlformats.org/officeDocument/2006/relationships/hyperlink" Target="https://www.basketball-reference.com/teams/IND/2023.html" TargetMode="External"/><Relationship Id="rId1169" Type="http://schemas.openxmlformats.org/officeDocument/2006/relationships/hyperlink" Target="https://www.basketball-reference.com/players/c/covinro01.html" TargetMode="External"/><Relationship Id="rId338" Type="http://schemas.openxmlformats.org/officeDocument/2006/relationships/hyperlink" Target="https://www.basketball-reference.com/players/g/gordoer01.html" TargetMode="External"/><Relationship Id="rId337" Type="http://schemas.openxmlformats.org/officeDocument/2006/relationships/hyperlink" Target="https://www.basketball-reference.com/teams/BRK/2023.html" TargetMode="External"/><Relationship Id="rId579" Type="http://schemas.openxmlformats.org/officeDocument/2006/relationships/hyperlink" Target="https://www.basketball-reference.com/teams/PHO/2023.html" TargetMode="External"/><Relationship Id="rId336" Type="http://schemas.openxmlformats.org/officeDocument/2006/relationships/hyperlink" Target="https://www.basketball-reference.com/players/s/sumneed01.html" TargetMode="External"/><Relationship Id="rId578" Type="http://schemas.openxmlformats.org/officeDocument/2006/relationships/hyperlink" Target="https://www.basketball-reference.com/players/l/landajo01.html" TargetMode="External"/><Relationship Id="rId335" Type="http://schemas.openxmlformats.org/officeDocument/2006/relationships/hyperlink" Target="https://www.basketball-reference.com/teams/DET/2023.html" TargetMode="External"/><Relationship Id="rId577" Type="http://schemas.openxmlformats.org/officeDocument/2006/relationships/hyperlink" Target="https://www.basketball-reference.com/teams/BRK/2023.html" TargetMode="External"/><Relationship Id="rId339" Type="http://schemas.openxmlformats.org/officeDocument/2006/relationships/hyperlink" Target="https://www.basketball-reference.com/teams/HOU/2023.html" TargetMode="External"/><Relationship Id="rId1160" Type="http://schemas.openxmlformats.org/officeDocument/2006/relationships/hyperlink" Target="https://www.basketball-reference.com/teams/POR/2023.html" TargetMode="External"/><Relationship Id="rId330" Type="http://schemas.openxmlformats.org/officeDocument/2006/relationships/hyperlink" Target="https://www.basketball-reference.com/players/r/robindu01.html" TargetMode="External"/><Relationship Id="rId572" Type="http://schemas.openxmlformats.org/officeDocument/2006/relationships/hyperlink" Target="https://www.basketball-reference.com/players/s/simsje01.html" TargetMode="External"/><Relationship Id="rId1161" Type="http://schemas.openxmlformats.org/officeDocument/2006/relationships/hyperlink" Target="https://www.basketball-reference.com/players/g/greendr01.html" TargetMode="External"/><Relationship Id="rId571" Type="http://schemas.openxmlformats.org/officeDocument/2006/relationships/hyperlink" Target="https://www.basketball-reference.com/teams/NOP/2023.html" TargetMode="External"/><Relationship Id="rId1162" Type="http://schemas.openxmlformats.org/officeDocument/2006/relationships/hyperlink" Target="https://www.basketball-reference.com/teams/GSW/2023.html" TargetMode="External"/><Relationship Id="rId570" Type="http://schemas.openxmlformats.org/officeDocument/2006/relationships/hyperlink" Target="https://www.basketball-reference.com/players/d/daniedy01.html" TargetMode="External"/><Relationship Id="rId1163" Type="http://schemas.openxmlformats.org/officeDocument/2006/relationships/hyperlink" Target="https://www.basketball-reference.com/players/d/diallha01.html" TargetMode="External"/><Relationship Id="rId1164" Type="http://schemas.openxmlformats.org/officeDocument/2006/relationships/hyperlink" Target="https://www.basketball-reference.com/teams/DET/2023.html" TargetMode="External"/><Relationship Id="rId334" Type="http://schemas.openxmlformats.org/officeDocument/2006/relationships/hyperlink" Target="https://www.basketball-reference.com/players/h/hayeski01.html" TargetMode="External"/><Relationship Id="rId576" Type="http://schemas.openxmlformats.org/officeDocument/2006/relationships/hyperlink" Target="https://www.basketball-reference.com/players/c/claxtni01.html" TargetMode="External"/><Relationship Id="rId1165" Type="http://schemas.openxmlformats.org/officeDocument/2006/relationships/hyperlink" Target="https://www.basketball-reference.com/players/j/jacksja02.html" TargetMode="External"/><Relationship Id="rId333" Type="http://schemas.openxmlformats.org/officeDocument/2006/relationships/hyperlink" Target="https://www.basketball-reference.com/players/h/hamptrj01.html" TargetMode="External"/><Relationship Id="rId575" Type="http://schemas.openxmlformats.org/officeDocument/2006/relationships/hyperlink" Target="https://www.basketball-reference.com/teams/LAL/2023.html" TargetMode="External"/><Relationship Id="rId1166" Type="http://schemas.openxmlformats.org/officeDocument/2006/relationships/hyperlink" Target="https://www.basketball-reference.com/teams/MEM/2023.html" TargetMode="External"/><Relationship Id="rId332" Type="http://schemas.openxmlformats.org/officeDocument/2006/relationships/hyperlink" Target="https://www.basketball-reference.com/players/w/warretj01.html" TargetMode="External"/><Relationship Id="rId574" Type="http://schemas.openxmlformats.org/officeDocument/2006/relationships/hyperlink" Target="https://www.basketball-reference.com/players/c/chrisma02.html" TargetMode="External"/><Relationship Id="rId1167" Type="http://schemas.openxmlformats.org/officeDocument/2006/relationships/hyperlink" Target="https://www.basketball-reference.com/players/b/beaucma01.html" TargetMode="External"/><Relationship Id="rId331" Type="http://schemas.openxmlformats.org/officeDocument/2006/relationships/hyperlink" Target="https://www.basketball-reference.com/teams/MIA/2023.html" TargetMode="External"/><Relationship Id="rId573" Type="http://schemas.openxmlformats.org/officeDocument/2006/relationships/hyperlink" Target="https://www.basketball-reference.com/teams/NYK/2023.html" TargetMode="External"/><Relationship Id="rId1168" Type="http://schemas.openxmlformats.org/officeDocument/2006/relationships/hyperlink" Target="https://www.basketball-reference.com/teams/MIL/2023.html" TargetMode="External"/><Relationship Id="rId370" Type="http://schemas.openxmlformats.org/officeDocument/2006/relationships/hyperlink" Target="https://www.basketball-reference.com/players/v/vincega01.html" TargetMode="External"/><Relationship Id="rId129" Type="http://schemas.openxmlformats.org/officeDocument/2006/relationships/hyperlink" Target="https://www.basketball-reference.com/teams/PHO/2023.html" TargetMode="External"/><Relationship Id="rId128" Type="http://schemas.openxmlformats.org/officeDocument/2006/relationships/hyperlink" Target="https://www.basketball-reference.com/players/j/johnsca02.html" TargetMode="External"/><Relationship Id="rId127" Type="http://schemas.openxmlformats.org/officeDocument/2006/relationships/hyperlink" Target="https://www.basketball-reference.com/teams/PHI/2023.html" TargetMode="External"/><Relationship Id="rId369" Type="http://schemas.openxmlformats.org/officeDocument/2006/relationships/hyperlink" Target="https://www.basketball-reference.com/teams/BRK/2023.html" TargetMode="External"/><Relationship Id="rId126" Type="http://schemas.openxmlformats.org/officeDocument/2006/relationships/hyperlink" Target="https://www.basketball-reference.com/players/h/houseda01.html" TargetMode="External"/><Relationship Id="rId368" Type="http://schemas.openxmlformats.org/officeDocument/2006/relationships/hyperlink" Target="https://www.basketball-reference.com/players/s/simmobe01.html" TargetMode="External"/><Relationship Id="rId1190" Type="http://schemas.openxmlformats.org/officeDocument/2006/relationships/hyperlink" Target="https://www.basketball-reference.com/players/b/bryanth01.html" TargetMode="External"/><Relationship Id="rId1191" Type="http://schemas.openxmlformats.org/officeDocument/2006/relationships/hyperlink" Target="https://www.basketball-reference.com/teams/DEN/2023.html" TargetMode="External"/><Relationship Id="rId1192" Type="http://schemas.openxmlformats.org/officeDocument/2006/relationships/hyperlink" Target="https://www.basketball-reference.com/players/d/duranke01.html" TargetMode="External"/><Relationship Id="rId1193" Type="http://schemas.openxmlformats.org/officeDocument/2006/relationships/hyperlink" Target="https://www.basketball-reference.com/players/r/rolliry01.html" TargetMode="External"/><Relationship Id="rId121" Type="http://schemas.openxmlformats.org/officeDocument/2006/relationships/hyperlink" Target="https://www.basketball-reference.com/teams/NYK/2023.html" TargetMode="External"/><Relationship Id="rId363" Type="http://schemas.openxmlformats.org/officeDocument/2006/relationships/hyperlink" Target="https://www.basketball-reference.com/teams/PHI/2023.html" TargetMode="External"/><Relationship Id="rId1194" Type="http://schemas.openxmlformats.org/officeDocument/2006/relationships/hyperlink" Target="https://www.basketball-reference.com/teams/GSW/2023.html" TargetMode="External"/><Relationship Id="rId120" Type="http://schemas.openxmlformats.org/officeDocument/2006/relationships/hyperlink" Target="https://www.basketball-reference.com/players/r/reddica01.html" TargetMode="External"/><Relationship Id="rId362" Type="http://schemas.openxmlformats.org/officeDocument/2006/relationships/hyperlink" Target="https://www.basketball-reference.com/players/k/korkmfu01.html" TargetMode="External"/><Relationship Id="rId1195" Type="http://schemas.openxmlformats.org/officeDocument/2006/relationships/hyperlink" Target="https://www.basketball-reference.com/players/m/mcbrimi01.html" TargetMode="External"/><Relationship Id="rId361" Type="http://schemas.openxmlformats.org/officeDocument/2006/relationships/hyperlink" Target="https://www.basketball-reference.com/teams/HOU/2023.html" TargetMode="External"/><Relationship Id="rId1196" Type="http://schemas.openxmlformats.org/officeDocument/2006/relationships/hyperlink" Target="https://www.basketball-reference.com/teams/NYK/2023.html" TargetMode="External"/><Relationship Id="rId360" Type="http://schemas.openxmlformats.org/officeDocument/2006/relationships/hyperlink" Target="https://www.basketball-reference.com/players/k/kaminfr01.html" TargetMode="External"/><Relationship Id="rId1197" Type="http://schemas.openxmlformats.org/officeDocument/2006/relationships/hyperlink" Target="https://www.basketball-reference.com/players/b/bradlto01.html" TargetMode="External"/><Relationship Id="rId125" Type="http://schemas.openxmlformats.org/officeDocument/2006/relationships/hyperlink" Target="https://www.basketball-reference.com/teams/TOR/2023.html" TargetMode="External"/><Relationship Id="rId367" Type="http://schemas.openxmlformats.org/officeDocument/2006/relationships/hyperlink" Target="https://www.basketball-reference.com/teams/ORL/2023.html" TargetMode="External"/><Relationship Id="rId1198" Type="http://schemas.openxmlformats.org/officeDocument/2006/relationships/hyperlink" Target="https://www.basketball-reference.com/teams/CHI/2023.html" TargetMode="External"/><Relationship Id="rId124" Type="http://schemas.openxmlformats.org/officeDocument/2006/relationships/hyperlink" Target="https://www.basketball-reference.com/players/f/flynnma01.html" TargetMode="External"/><Relationship Id="rId366" Type="http://schemas.openxmlformats.org/officeDocument/2006/relationships/hyperlink" Target="https://www.basketball-reference.com/players/h/houstca01.html" TargetMode="External"/><Relationship Id="rId1199" Type="http://schemas.openxmlformats.org/officeDocument/2006/relationships/hyperlink" Target="https://www.basketball-reference.com/players/c/craigto01.html" TargetMode="External"/><Relationship Id="rId123" Type="http://schemas.openxmlformats.org/officeDocument/2006/relationships/hyperlink" Target="https://www.basketball-reference.com/teams/POR/2023.html" TargetMode="External"/><Relationship Id="rId365" Type="http://schemas.openxmlformats.org/officeDocument/2006/relationships/hyperlink" Target="https://www.basketball-reference.com/teams/BRK/2023.html" TargetMode="External"/><Relationship Id="rId122" Type="http://schemas.openxmlformats.org/officeDocument/2006/relationships/hyperlink" Target="https://www.basketball-reference.com/players/r/reddica01.html" TargetMode="External"/><Relationship Id="rId364" Type="http://schemas.openxmlformats.org/officeDocument/2006/relationships/hyperlink" Target="https://www.basketball-reference.com/players/t/thomaca02.html" TargetMode="External"/><Relationship Id="rId95" Type="http://schemas.openxmlformats.org/officeDocument/2006/relationships/hyperlink" Target="https://www.basketball-reference.com/teams/CHO/2023.html" TargetMode="External"/><Relationship Id="rId94" Type="http://schemas.openxmlformats.org/officeDocument/2006/relationships/hyperlink" Target="https://www.basketball-reference.com/players/s/smithde03.html" TargetMode="External"/><Relationship Id="rId97" Type="http://schemas.openxmlformats.org/officeDocument/2006/relationships/hyperlink" Target="https://www.basketball-reference.com/teams/LAL/2023.html" TargetMode="External"/><Relationship Id="rId96" Type="http://schemas.openxmlformats.org/officeDocument/2006/relationships/hyperlink" Target="https://www.basketball-reference.com/players/r/reaveau01.html" TargetMode="External"/><Relationship Id="rId99" Type="http://schemas.openxmlformats.org/officeDocument/2006/relationships/hyperlink" Target="https://www.basketball-reference.com/teams/HOU/2023.html" TargetMode="External"/><Relationship Id="rId98" Type="http://schemas.openxmlformats.org/officeDocument/2006/relationships/hyperlink" Target="https://www.basketball-reference.com/players/f/fernabr01.html" TargetMode="External"/><Relationship Id="rId91" Type="http://schemas.openxmlformats.org/officeDocument/2006/relationships/hyperlink" Target="https://www.basketball-reference.com/teams/DET/2023.html" TargetMode="External"/><Relationship Id="rId90" Type="http://schemas.openxmlformats.org/officeDocument/2006/relationships/hyperlink" Target="https://www.basketball-reference.com/players/b/baglema01.html" TargetMode="External"/><Relationship Id="rId93" Type="http://schemas.openxmlformats.org/officeDocument/2006/relationships/hyperlink" Target="https://www.basketball-reference.com/teams/DET/2023.html" TargetMode="External"/><Relationship Id="rId92" Type="http://schemas.openxmlformats.org/officeDocument/2006/relationships/hyperlink" Target="https://www.basketball-reference.com/players/k/keybr01.html" TargetMode="External"/><Relationship Id="rId118" Type="http://schemas.openxmlformats.org/officeDocument/2006/relationships/hyperlink" Target="https://www.basketball-reference.com/players/b/ballla01.html" TargetMode="External"/><Relationship Id="rId117" Type="http://schemas.openxmlformats.org/officeDocument/2006/relationships/hyperlink" Target="https://www.basketball-reference.com/teams/IND/2023.html" TargetMode="External"/><Relationship Id="rId359" Type="http://schemas.openxmlformats.org/officeDocument/2006/relationships/hyperlink" Target="https://www.basketball-reference.com/teams/ATL/2023.html" TargetMode="External"/><Relationship Id="rId116" Type="http://schemas.openxmlformats.org/officeDocument/2006/relationships/hyperlink" Target="https://www.basketball-reference.com/players/d/duartch01.html" TargetMode="External"/><Relationship Id="rId358" Type="http://schemas.openxmlformats.org/officeDocument/2006/relationships/hyperlink" Target="https://www.basketball-reference.com/players/k/kaminfr01.html" TargetMode="External"/><Relationship Id="rId115" Type="http://schemas.openxmlformats.org/officeDocument/2006/relationships/hyperlink" Target="https://www.basketball-reference.com/teams/MIN/2023.html" TargetMode="External"/><Relationship Id="rId357" Type="http://schemas.openxmlformats.org/officeDocument/2006/relationships/hyperlink" Target="https://www.basketball-reference.com/players/b/bitadgo01.html" TargetMode="External"/><Relationship Id="rId599" Type="http://schemas.openxmlformats.org/officeDocument/2006/relationships/hyperlink" Target="https://www.basketball-reference.com/teams/UTA/2023.html" TargetMode="External"/><Relationship Id="rId1180" Type="http://schemas.openxmlformats.org/officeDocument/2006/relationships/hyperlink" Target="https://www.basketball-reference.com/players/t/taylote01.html" TargetMode="External"/><Relationship Id="rId1181" Type="http://schemas.openxmlformats.org/officeDocument/2006/relationships/hyperlink" Target="https://www.basketball-reference.com/teams/CHI/2023.html" TargetMode="External"/><Relationship Id="rId119" Type="http://schemas.openxmlformats.org/officeDocument/2006/relationships/hyperlink" Target="https://www.basketball-reference.com/teams/CHO/2023.html" TargetMode="External"/><Relationship Id="rId1182" Type="http://schemas.openxmlformats.org/officeDocument/2006/relationships/hyperlink" Target="https://www.basketball-reference.com/players/r/reedda01.html" TargetMode="External"/><Relationship Id="rId110" Type="http://schemas.openxmlformats.org/officeDocument/2006/relationships/hyperlink" Target="https://www.basketball-reference.com/players/c/carusal01.html" TargetMode="External"/><Relationship Id="rId352" Type="http://schemas.openxmlformats.org/officeDocument/2006/relationships/hyperlink" Target="https://www.basketball-reference.com/teams/WAS/2023.html" TargetMode="External"/><Relationship Id="rId594" Type="http://schemas.openxmlformats.org/officeDocument/2006/relationships/hyperlink" Target="https://www.basketball-reference.com/players/w/walljo01.html" TargetMode="External"/><Relationship Id="rId1183" Type="http://schemas.openxmlformats.org/officeDocument/2006/relationships/hyperlink" Target="https://www.basketball-reference.com/players/g/gibsota01.html" TargetMode="External"/><Relationship Id="rId351" Type="http://schemas.openxmlformats.org/officeDocument/2006/relationships/hyperlink" Target="https://www.basketball-reference.com/players/p/porzikr01.html" TargetMode="External"/><Relationship Id="rId593" Type="http://schemas.openxmlformats.org/officeDocument/2006/relationships/hyperlink" Target="https://www.basketball-reference.com/teams/MIL/2023.html" TargetMode="External"/><Relationship Id="rId1184" Type="http://schemas.openxmlformats.org/officeDocument/2006/relationships/hyperlink" Target="https://www.basketball-reference.com/teams/WAS/2023.html" TargetMode="External"/><Relationship Id="rId350" Type="http://schemas.openxmlformats.org/officeDocument/2006/relationships/hyperlink" Target="https://www.basketball-reference.com/teams/MEM/2023.html" TargetMode="External"/><Relationship Id="rId592" Type="http://schemas.openxmlformats.org/officeDocument/2006/relationships/hyperlink" Target="https://www.basketball-reference.com/players/p/portibo01.html" TargetMode="External"/><Relationship Id="rId1185" Type="http://schemas.openxmlformats.org/officeDocument/2006/relationships/hyperlink" Target="https://www.basketball-reference.com/players/h/hillge01.html" TargetMode="External"/><Relationship Id="rId591" Type="http://schemas.openxmlformats.org/officeDocument/2006/relationships/hyperlink" Target="https://www.basketball-reference.com/teams/OKC/2023.html" TargetMode="External"/><Relationship Id="rId1186" Type="http://schemas.openxmlformats.org/officeDocument/2006/relationships/hyperlink" Target="https://www.basketball-reference.com/players/p/pinsoth01.html" TargetMode="External"/><Relationship Id="rId114" Type="http://schemas.openxmlformats.org/officeDocument/2006/relationships/hyperlink" Target="https://www.basketball-reference.com/players/m/mcdanja02.html" TargetMode="External"/><Relationship Id="rId356" Type="http://schemas.openxmlformats.org/officeDocument/2006/relationships/hyperlink" Target="https://www.basketball-reference.com/teams/UTA/2023.html" TargetMode="External"/><Relationship Id="rId598" Type="http://schemas.openxmlformats.org/officeDocument/2006/relationships/hyperlink" Target="https://www.basketball-reference.com/players/j/juzanjo01.html" TargetMode="External"/><Relationship Id="rId1187" Type="http://schemas.openxmlformats.org/officeDocument/2006/relationships/hyperlink" Target="https://www.basketball-reference.com/teams/DAL/2023.html" TargetMode="External"/><Relationship Id="rId113" Type="http://schemas.openxmlformats.org/officeDocument/2006/relationships/hyperlink" Target="https://www.basketball-reference.com/teams/ORL/2023.html" TargetMode="External"/><Relationship Id="rId355" Type="http://schemas.openxmlformats.org/officeDocument/2006/relationships/hyperlink" Target="https://www.basketball-reference.com/players/j/jacksfr01.html" TargetMode="External"/><Relationship Id="rId597" Type="http://schemas.openxmlformats.org/officeDocument/2006/relationships/hyperlink" Target="https://www.basketball-reference.com/teams/MIL/2023.html" TargetMode="External"/><Relationship Id="rId1188" Type="http://schemas.openxmlformats.org/officeDocument/2006/relationships/hyperlink" Target="https://www.basketball-reference.com/players/b/bryanth01.html" TargetMode="External"/><Relationship Id="rId112" Type="http://schemas.openxmlformats.org/officeDocument/2006/relationships/hyperlink" Target="https://www.basketball-reference.com/players/s/suggsja01.html" TargetMode="External"/><Relationship Id="rId354" Type="http://schemas.openxmlformats.org/officeDocument/2006/relationships/hyperlink" Target="https://www.basketball-reference.com/teams/DAL/2023.html" TargetMode="External"/><Relationship Id="rId596" Type="http://schemas.openxmlformats.org/officeDocument/2006/relationships/hyperlink" Target="https://www.basketball-reference.com/players/c/crowdja01.html" TargetMode="External"/><Relationship Id="rId1189" Type="http://schemas.openxmlformats.org/officeDocument/2006/relationships/hyperlink" Target="https://www.basketball-reference.com/teams/LAL/2023.html" TargetMode="External"/><Relationship Id="rId111" Type="http://schemas.openxmlformats.org/officeDocument/2006/relationships/hyperlink" Target="https://www.basketball-reference.com/teams/CHI/2023.html" TargetMode="External"/><Relationship Id="rId353" Type="http://schemas.openxmlformats.org/officeDocument/2006/relationships/hyperlink" Target="https://www.basketball-reference.com/players/c/campafa01.html" TargetMode="External"/><Relationship Id="rId595" Type="http://schemas.openxmlformats.org/officeDocument/2006/relationships/hyperlink" Target="https://www.basketball-reference.com/teams/LAC/2023.html" TargetMode="External"/><Relationship Id="rId1136" Type="http://schemas.openxmlformats.org/officeDocument/2006/relationships/hyperlink" Target="https://www.basketball-reference.com/players/u/umudest01.html" TargetMode="External"/><Relationship Id="rId1137" Type="http://schemas.openxmlformats.org/officeDocument/2006/relationships/hyperlink" Target="https://www.basketball-reference.com/teams/DET/2023.html" TargetMode="External"/><Relationship Id="rId1138" Type="http://schemas.openxmlformats.org/officeDocument/2006/relationships/hyperlink" Target="https://www.basketball-reference.com/players/s/siakapa01.html" TargetMode="External"/><Relationship Id="rId1139" Type="http://schemas.openxmlformats.org/officeDocument/2006/relationships/hyperlink" Target="https://www.basketball-reference.com/teams/TOR/2023.html" TargetMode="External"/><Relationship Id="rId305" Type="http://schemas.openxmlformats.org/officeDocument/2006/relationships/hyperlink" Target="https://www.basketball-reference.com/players/p/poolejo01.html" TargetMode="External"/><Relationship Id="rId547" Type="http://schemas.openxmlformats.org/officeDocument/2006/relationships/hyperlink" Target="https://www.basketball-reference.com/players/h/huffja01.html" TargetMode="External"/><Relationship Id="rId789" Type="http://schemas.openxmlformats.org/officeDocument/2006/relationships/hyperlink" Target="https://www.basketball-reference.com/players/b/bolmale01.html" TargetMode="External"/><Relationship Id="rId304" Type="http://schemas.openxmlformats.org/officeDocument/2006/relationships/hyperlink" Target="https://www.basketball-reference.com/teams/SAS/2023.html" TargetMode="External"/><Relationship Id="rId546" Type="http://schemas.openxmlformats.org/officeDocument/2006/relationships/hyperlink" Target="https://www.basketball-reference.com/teams/ORL/2023.html" TargetMode="External"/><Relationship Id="rId788" Type="http://schemas.openxmlformats.org/officeDocument/2006/relationships/hyperlink" Target="https://www.basketball-reference.com/teams/UTA/2023.html" TargetMode="External"/><Relationship Id="rId303" Type="http://schemas.openxmlformats.org/officeDocument/2006/relationships/hyperlink" Target="https://www.basketball-reference.com/players/b/barlodo01.html" TargetMode="External"/><Relationship Id="rId545" Type="http://schemas.openxmlformats.org/officeDocument/2006/relationships/hyperlink" Target="https://www.basketball-reference.com/players/h/harriga01.html" TargetMode="External"/><Relationship Id="rId787" Type="http://schemas.openxmlformats.org/officeDocument/2006/relationships/hyperlink" Target="https://www.basketball-reference.com/players/m/markkla01.html" TargetMode="External"/><Relationship Id="rId302" Type="http://schemas.openxmlformats.org/officeDocument/2006/relationships/hyperlink" Target="https://www.basketball-reference.com/teams/MEM/2023.html" TargetMode="External"/><Relationship Id="rId544" Type="http://schemas.openxmlformats.org/officeDocument/2006/relationships/hyperlink" Target="https://www.basketball-reference.com/teams/CHI/2023.html" TargetMode="External"/><Relationship Id="rId786" Type="http://schemas.openxmlformats.org/officeDocument/2006/relationships/hyperlink" Target="https://www.basketball-reference.com/teams/IND/2023.html" TargetMode="External"/><Relationship Id="rId309" Type="http://schemas.openxmlformats.org/officeDocument/2006/relationships/hyperlink" Target="https://www.basketball-reference.com/players/n/niangge01.html" TargetMode="External"/><Relationship Id="rId308" Type="http://schemas.openxmlformats.org/officeDocument/2006/relationships/hyperlink" Target="https://www.basketball-reference.com/teams/ATL/2023.html" TargetMode="External"/><Relationship Id="rId307" Type="http://schemas.openxmlformats.org/officeDocument/2006/relationships/hyperlink" Target="https://www.basketball-reference.com/players/w/willido02.html" TargetMode="External"/><Relationship Id="rId549" Type="http://schemas.openxmlformats.org/officeDocument/2006/relationships/hyperlink" Target="https://www.basketball-reference.com/players/s/scrubja01.html" TargetMode="External"/><Relationship Id="rId306" Type="http://schemas.openxmlformats.org/officeDocument/2006/relationships/hyperlink" Target="https://www.basketball-reference.com/teams/GSW/2023.html" TargetMode="External"/><Relationship Id="rId548" Type="http://schemas.openxmlformats.org/officeDocument/2006/relationships/hyperlink" Target="https://www.basketball-reference.com/teams/WAS/2023.html" TargetMode="External"/><Relationship Id="rId781" Type="http://schemas.openxmlformats.org/officeDocument/2006/relationships/hyperlink" Target="https://www.basketball-reference.com/players/j/jonesda03.html" TargetMode="External"/><Relationship Id="rId780" Type="http://schemas.openxmlformats.org/officeDocument/2006/relationships/hyperlink" Target="https://www.basketball-reference.com/teams/SAC/2023.html" TargetMode="External"/><Relationship Id="rId1130" Type="http://schemas.openxmlformats.org/officeDocument/2006/relationships/hyperlink" Target="https://www.basketball-reference.com/teams/DAL/2023.html" TargetMode="External"/><Relationship Id="rId1131" Type="http://schemas.openxmlformats.org/officeDocument/2006/relationships/hyperlink" Target="https://www.basketball-reference.com/players/d/dinwisp01.html" TargetMode="External"/><Relationship Id="rId301" Type="http://schemas.openxmlformats.org/officeDocument/2006/relationships/hyperlink" Target="https://www.basketball-reference.com/players/k/konchjo01.html" TargetMode="External"/><Relationship Id="rId543" Type="http://schemas.openxmlformats.org/officeDocument/2006/relationships/hyperlink" Target="https://www.basketball-reference.com/players/g/greenja02.html" TargetMode="External"/><Relationship Id="rId785" Type="http://schemas.openxmlformats.org/officeDocument/2006/relationships/hyperlink" Target="https://www.basketball-reference.com/players/h/hieldbu01.html" TargetMode="External"/><Relationship Id="rId1132" Type="http://schemas.openxmlformats.org/officeDocument/2006/relationships/hyperlink" Target="https://www.basketball-reference.com/teams/BRK/2023.html" TargetMode="External"/><Relationship Id="rId300" Type="http://schemas.openxmlformats.org/officeDocument/2006/relationships/hyperlink" Target="https://www.basketball-reference.com/teams/CLE/2023.html" TargetMode="External"/><Relationship Id="rId542" Type="http://schemas.openxmlformats.org/officeDocument/2006/relationships/hyperlink" Target="https://www.basketball-reference.com/players/b/bazleda01.html" TargetMode="External"/><Relationship Id="rId784" Type="http://schemas.openxmlformats.org/officeDocument/2006/relationships/hyperlink" Target="https://www.basketball-reference.com/teams/ATL/2023.html" TargetMode="External"/><Relationship Id="rId1133" Type="http://schemas.openxmlformats.org/officeDocument/2006/relationships/hyperlink" Target="https://www.basketball-reference.com/players/g/gordoer01.html" TargetMode="External"/><Relationship Id="rId541" Type="http://schemas.openxmlformats.org/officeDocument/2006/relationships/hyperlink" Target="https://www.basketball-reference.com/teams/NOP/2023.html" TargetMode="External"/><Relationship Id="rId783" Type="http://schemas.openxmlformats.org/officeDocument/2006/relationships/hyperlink" Target="https://www.basketball-reference.com/players/b/bogdabo01.html" TargetMode="External"/><Relationship Id="rId1134" Type="http://schemas.openxmlformats.org/officeDocument/2006/relationships/hyperlink" Target="https://www.basketball-reference.com/players/j/johnsst04.html" TargetMode="External"/><Relationship Id="rId540" Type="http://schemas.openxmlformats.org/officeDocument/2006/relationships/hyperlink" Target="https://www.basketball-reference.com/players/l/lewiski01.html" TargetMode="External"/><Relationship Id="rId782" Type="http://schemas.openxmlformats.org/officeDocument/2006/relationships/hyperlink" Target="https://www.basketball-reference.com/players/w/westbru01.html" TargetMode="External"/><Relationship Id="rId1135" Type="http://schemas.openxmlformats.org/officeDocument/2006/relationships/hyperlink" Target="https://www.basketball-reference.com/teams/SAS/2023.html" TargetMode="External"/><Relationship Id="rId1125" Type="http://schemas.openxmlformats.org/officeDocument/2006/relationships/hyperlink" Target="https://www.basketball-reference.com/players/f/fontesi01.html" TargetMode="External"/><Relationship Id="rId1126" Type="http://schemas.openxmlformats.org/officeDocument/2006/relationships/hyperlink" Target="https://www.basketball-reference.com/teams/UTA/2023.html" TargetMode="External"/><Relationship Id="rId1127" Type="http://schemas.openxmlformats.org/officeDocument/2006/relationships/hyperlink" Target="https://www.basketball-reference.com/players/m/mayssk01.html" TargetMode="External"/><Relationship Id="rId1128" Type="http://schemas.openxmlformats.org/officeDocument/2006/relationships/hyperlink" Target="https://www.basketball-reference.com/teams/POR/2023.html" TargetMode="External"/><Relationship Id="rId1129" Type="http://schemas.openxmlformats.org/officeDocument/2006/relationships/hyperlink" Target="https://www.basketball-reference.com/players/d/dinwisp01.html" TargetMode="External"/><Relationship Id="rId536" Type="http://schemas.openxmlformats.org/officeDocument/2006/relationships/hyperlink" Target="https://www.basketball-reference.com/players/b/barneha02.html" TargetMode="External"/><Relationship Id="rId778" Type="http://schemas.openxmlformats.org/officeDocument/2006/relationships/hyperlink" Target="https://www.basketball-reference.com/teams/DAL/2023.html" TargetMode="External"/><Relationship Id="rId535" Type="http://schemas.openxmlformats.org/officeDocument/2006/relationships/hyperlink" Target="https://www.basketball-reference.com/teams/UTA/2023.html" TargetMode="External"/><Relationship Id="rId777" Type="http://schemas.openxmlformats.org/officeDocument/2006/relationships/hyperlink" Target="https://www.basketball-reference.com/players/i/irvinky01.html" TargetMode="External"/><Relationship Id="rId534" Type="http://schemas.openxmlformats.org/officeDocument/2006/relationships/hyperlink" Target="https://www.basketball-reference.com/players/b/brantja01.html" TargetMode="External"/><Relationship Id="rId776" Type="http://schemas.openxmlformats.org/officeDocument/2006/relationships/hyperlink" Target="https://www.basketball-reference.com/teams/BRK/2023.html" TargetMode="External"/><Relationship Id="rId533" Type="http://schemas.openxmlformats.org/officeDocument/2006/relationships/hyperlink" Target="https://www.basketball-reference.com/teams/LAL/2023.html" TargetMode="External"/><Relationship Id="rId775" Type="http://schemas.openxmlformats.org/officeDocument/2006/relationships/hyperlink" Target="https://www.basketball-reference.com/players/i/irvinky01.html" TargetMode="External"/><Relationship Id="rId539" Type="http://schemas.openxmlformats.org/officeDocument/2006/relationships/hyperlink" Target="https://www.basketball-reference.com/teams/ATL/2023.html" TargetMode="External"/><Relationship Id="rId538" Type="http://schemas.openxmlformats.org/officeDocument/2006/relationships/hyperlink" Target="https://www.basketball-reference.com/players/c/culveja01.html" TargetMode="External"/><Relationship Id="rId537" Type="http://schemas.openxmlformats.org/officeDocument/2006/relationships/hyperlink" Target="https://www.basketball-reference.com/teams/SAC/2023.html" TargetMode="External"/><Relationship Id="rId779" Type="http://schemas.openxmlformats.org/officeDocument/2006/relationships/hyperlink" Target="https://www.basketball-reference.com/players/o/okpalkz01.html" TargetMode="External"/><Relationship Id="rId770" Type="http://schemas.openxmlformats.org/officeDocument/2006/relationships/hyperlink" Target="https://www.basketball-reference.com/teams/DAL/2023.html" TargetMode="External"/><Relationship Id="rId1120" Type="http://schemas.openxmlformats.org/officeDocument/2006/relationships/hyperlink" Target="https://www.basketball-reference.com/teams/NOP/2023.html" TargetMode="External"/><Relationship Id="rId532" Type="http://schemas.openxmlformats.org/officeDocument/2006/relationships/hyperlink" Target="https://www.basketball-reference.com/players/v/vandeja01.html" TargetMode="External"/><Relationship Id="rId774" Type="http://schemas.openxmlformats.org/officeDocument/2006/relationships/hyperlink" Target="https://www.basketball-reference.com/teams/OKC/2023.html" TargetMode="External"/><Relationship Id="rId1121" Type="http://schemas.openxmlformats.org/officeDocument/2006/relationships/hyperlink" Target="https://www.basketball-reference.com/players/s/simonan01.html" TargetMode="External"/><Relationship Id="rId531" Type="http://schemas.openxmlformats.org/officeDocument/2006/relationships/hyperlink" Target="https://www.basketball-reference.com/teams/UTA/2023.html" TargetMode="External"/><Relationship Id="rId773" Type="http://schemas.openxmlformats.org/officeDocument/2006/relationships/hyperlink" Target="https://www.basketball-reference.com/players/w/wiggiaa01.html" TargetMode="External"/><Relationship Id="rId1122" Type="http://schemas.openxmlformats.org/officeDocument/2006/relationships/hyperlink" Target="https://www.basketball-reference.com/teams/POR/2023.html" TargetMode="External"/><Relationship Id="rId530" Type="http://schemas.openxmlformats.org/officeDocument/2006/relationships/hyperlink" Target="https://www.basketball-reference.com/players/v/vandeja01.html" TargetMode="External"/><Relationship Id="rId772" Type="http://schemas.openxmlformats.org/officeDocument/2006/relationships/hyperlink" Target="https://www.basketball-reference.com/teams/TOR/2023.html" TargetMode="External"/><Relationship Id="rId1123" Type="http://schemas.openxmlformats.org/officeDocument/2006/relationships/hyperlink" Target="https://www.basketball-reference.com/players/h/harrish01.html" TargetMode="External"/><Relationship Id="rId771" Type="http://schemas.openxmlformats.org/officeDocument/2006/relationships/hyperlink" Target="https://www.basketball-reference.com/players/a/achiupr01.html" TargetMode="External"/><Relationship Id="rId1124" Type="http://schemas.openxmlformats.org/officeDocument/2006/relationships/hyperlink" Target="https://www.basketball-reference.com/teams/POR/2023.html" TargetMode="External"/><Relationship Id="rId1158" Type="http://schemas.openxmlformats.org/officeDocument/2006/relationships/hyperlink" Target="https://www.basketball-reference.com/teams/HOU/2023.html" TargetMode="External"/><Relationship Id="rId1159" Type="http://schemas.openxmlformats.org/officeDocument/2006/relationships/hyperlink" Target="https://www.basketball-reference.com/players/s/sharpsh01.html" TargetMode="External"/><Relationship Id="rId327" Type="http://schemas.openxmlformats.org/officeDocument/2006/relationships/hyperlink" Target="https://www.basketball-reference.com/teams/BRK/2023.html" TargetMode="External"/><Relationship Id="rId569" Type="http://schemas.openxmlformats.org/officeDocument/2006/relationships/hyperlink" Target="https://www.basketball-reference.com/teams/MIN/2023.html" TargetMode="External"/><Relationship Id="rId326" Type="http://schemas.openxmlformats.org/officeDocument/2006/relationships/hyperlink" Target="https://www.basketball-reference.com/players/s/smithdr01.html" TargetMode="External"/><Relationship Id="rId568" Type="http://schemas.openxmlformats.org/officeDocument/2006/relationships/hyperlink" Target="https://www.basketball-reference.com/players/t/townska01.html" TargetMode="External"/><Relationship Id="rId325" Type="http://schemas.openxmlformats.org/officeDocument/2006/relationships/hyperlink" Target="https://www.basketball-reference.com/teams/MIA/2023.html" TargetMode="External"/><Relationship Id="rId567" Type="http://schemas.openxmlformats.org/officeDocument/2006/relationships/hyperlink" Target="https://www.basketball-reference.com/teams/WAS/2023.html" TargetMode="External"/><Relationship Id="rId324" Type="http://schemas.openxmlformats.org/officeDocument/2006/relationships/hyperlink" Target="https://www.basketball-reference.com/players/s/smithdr01.html" TargetMode="External"/><Relationship Id="rId566" Type="http://schemas.openxmlformats.org/officeDocument/2006/relationships/hyperlink" Target="https://www.basketball-reference.com/players/t/toddis01.html" TargetMode="External"/><Relationship Id="rId329" Type="http://schemas.openxmlformats.org/officeDocument/2006/relationships/hyperlink" Target="https://www.basketball-reference.com/teams/PHO/2023.html" TargetMode="External"/><Relationship Id="rId328" Type="http://schemas.openxmlformats.org/officeDocument/2006/relationships/hyperlink" Target="https://www.basketball-reference.com/players/w/washidu02.html" TargetMode="External"/><Relationship Id="rId561" Type="http://schemas.openxmlformats.org/officeDocument/2006/relationships/hyperlink" Target="https://www.basketball-reference.com/teams/POR/2023.html" TargetMode="External"/><Relationship Id="rId1150" Type="http://schemas.openxmlformats.org/officeDocument/2006/relationships/hyperlink" Target="https://www.basketball-reference.com/teams/MIN/2023.html" TargetMode="External"/><Relationship Id="rId560" Type="http://schemas.openxmlformats.org/officeDocument/2006/relationships/hyperlink" Target="https://www.basketball-reference.com/players/w/willije02.html" TargetMode="External"/><Relationship Id="rId1151" Type="http://schemas.openxmlformats.org/officeDocument/2006/relationships/hyperlink" Target="https://www.basketball-reference.com/players/s/smartma01.html" TargetMode="External"/><Relationship Id="rId1152" Type="http://schemas.openxmlformats.org/officeDocument/2006/relationships/hyperlink" Target="https://www.basketball-reference.com/teams/BOS/2023.html" TargetMode="External"/><Relationship Id="rId1153" Type="http://schemas.openxmlformats.org/officeDocument/2006/relationships/hyperlink" Target="https://www.basketball-reference.com/players/w/warretj01.html" TargetMode="External"/><Relationship Id="rId323" Type="http://schemas.openxmlformats.org/officeDocument/2006/relationships/hyperlink" Target="https://www.basketball-reference.com/players/s/smithdr01.html" TargetMode="External"/><Relationship Id="rId565" Type="http://schemas.openxmlformats.org/officeDocument/2006/relationships/hyperlink" Target="https://www.basketball-reference.com/teams/OKC/2023.html" TargetMode="External"/><Relationship Id="rId1154" Type="http://schemas.openxmlformats.org/officeDocument/2006/relationships/hyperlink" Target="https://www.basketball-reference.com/teams/BRK/2023.html" TargetMode="External"/><Relationship Id="rId322" Type="http://schemas.openxmlformats.org/officeDocument/2006/relationships/hyperlink" Target="https://www.basketball-reference.com/teams/WAS/2023.html" TargetMode="External"/><Relationship Id="rId564" Type="http://schemas.openxmlformats.org/officeDocument/2006/relationships/hyperlink" Target="https://www.basketball-reference.com/players/w/willija07.html" TargetMode="External"/><Relationship Id="rId1155" Type="http://schemas.openxmlformats.org/officeDocument/2006/relationships/hyperlink" Target="https://www.basketball-reference.com/players/w/warretj01.html" TargetMode="External"/><Relationship Id="rId321" Type="http://schemas.openxmlformats.org/officeDocument/2006/relationships/hyperlink" Target="https://www.basketball-reference.com/players/w/wrighde01.html" TargetMode="External"/><Relationship Id="rId563" Type="http://schemas.openxmlformats.org/officeDocument/2006/relationships/hyperlink" Target="https://www.basketball-reference.com/teams/TOR/2023.html" TargetMode="External"/><Relationship Id="rId1156" Type="http://schemas.openxmlformats.org/officeDocument/2006/relationships/hyperlink" Target="https://www.basketball-reference.com/teams/PHO/2023.html" TargetMode="External"/><Relationship Id="rId320" Type="http://schemas.openxmlformats.org/officeDocument/2006/relationships/hyperlink" Target="https://www.basketball-reference.com/teams/DEN/2023.html" TargetMode="External"/><Relationship Id="rId562" Type="http://schemas.openxmlformats.org/officeDocument/2006/relationships/hyperlink" Target="https://www.basketball-reference.com/players/d/dowtije01.html" TargetMode="External"/><Relationship Id="rId1157" Type="http://schemas.openxmlformats.org/officeDocument/2006/relationships/hyperlink" Target="https://www.basketball-reference.com/players/e/easonta01.html" TargetMode="External"/><Relationship Id="rId1147" Type="http://schemas.openxmlformats.org/officeDocument/2006/relationships/hyperlink" Target="https://www.basketball-reference.com/players/m/mykhasv01.html" TargetMode="External"/><Relationship Id="rId1148" Type="http://schemas.openxmlformats.org/officeDocument/2006/relationships/hyperlink" Target="https://www.basketball-reference.com/teams/CHO/2023.html" TargetMode="External"/><Relationship Id="rId1149" Type="http://schemas.openxmlformats.org/officeDocument/2006/relationships/hyperlink" Target="https://www.basketball-reference.com/players/a/anderky01.html" TargetMode="External"/><Relationship Id="rId316" Type="http://schemas.openxmlformats.org/officeDocument/2006/relationships/hyperlink" Target="https://www.basketball-reference.com/teams/GSW/2023.html" TargetMode="External"/><Relationship Id="rId558" Type="http://schemas.openxmlformats.org/officeDocument/2006/relationships/hyperlink" Target="https://www.basketball-reference.com/teams/MIL/2023.html" TargetMode="External"/><Relationship Id="rId315" Type="http://schemas.openxmlformats.org/officeDocument/2006/relationships/hyperlink" Target="https://www.basketball-reference.com/players/t/thompkl01.html" TargetMode="External"/><Relationship Id="rId557" Type="http://schemas.openxmlformats.org/officeDocument/2006/relationships/hyperlink" Target="https://www.basketball-reference.com/players/a/allengr01.html" TargetMode="External"/><Relationship Id="rId799" Type="http://schemas.openxmlformats.org/officeDocument/2006/relationships/hyperlink" Target="https://www.basketball-reference.com/players/b/birchkh01.html" TargetMode="External"/><Relationship Id="rId314" Type="http://schemas.openxmlformats.org/officeDocument/2006/relationships/hyperlink" Target="https://www.basketball-reference.com/teams/BRK/2023.html" TargetMode="External"/><Relationship Id="rId556" Type="http://schemas.openxmlformats.org/officeDocument/2006/relationships/hyperlink" Target="https://www.basketball-reference.com/teams/NYK/2023.html" TargetMode="External"/><Relationship Id="rId798" Type="http://schemas.openxmlformats.org/officeDocument/2006/relationships/hyperlink" Target="https://www.basketball-reference.com/teams/OKC/2023.html" TargetMode="External"/><Relationship Id="rId313" Type="http://schemas.openxmlformats.org/officeDocument/2006/relationships/hyperlink" Target="https://www.basketball-reference.com/players/f/finnedo01.html" TargetMode="External"/><Relationship Id="rId555" Type="http://schemas.openxmlformats.org/officeDocument/2006/relationships/hyperlink" Target="https://www.basketball-reference.com/players/r/randlju01.html" TargetMode="External"/><Relationship Id="rId797" Type="http://schemas.openxmlformats.org/officeDocument/2006/relationships/hyperlink" Target="https://www.basketball-reference.com/players/w/waterli01.html" TargetMode="External"/><Relationship Id="rId319" Type="http://schemas.openxmlformats.org/officeDocument/2006/relationships/hyperlink" Target="https://www.basketball-reference.com/players/c/cancavl01.html" TargetMode="External"/><Relationship Id="rId318" Type="http://schemas.openxmlformats.org/officeDocument/2006/relationships/hyperlink" Target="https://www.basketball-reference.com/teams/MIA/2023.html" TargetMode="External"/><Relationship Id="rId317" Type="http://schemas.openxmlformats.org/officeDocument/2006/relationships/hyperlink" Target="https://www.basketball-reference.com/players/h/hasleud01.html" TargetMode="External"/><Relationship Id="rId559" Type="http://schemas.openxmlformats.org/officeDocument/2006/relationships/hyperlink" Target="https://www.basketball-reference.com/players/m/mamuksa01.html" TargetMode="External"/><Relationship Id="rId550" Type="http://schemas.openxmlformats.org/officeDocument/2006/relationships/hyperlink" Target="https://www.basketball-reference.com/teams/ORL/2023.html" TargetMode="External"/><Relationship Id="rId792" Type="http://schemas.openxmlformats.org/officeDocument/2006/relationships/hyperlink" Target="https://www.basketball-reference.com/teams/DAL/2023.html" TargetMode="External"/><Relationship Id="rId791" Type="http://schemas.openxmlformats.org/officeDocument/2006/relationships/hyperlink" Target="https://www.basketball-reference.com/players/h/hardyja02.html" TargetMode="External"/><Relationship Id="rId1140" Type="http://schemas.openxmlformats.org/officeDocument/2006/relationships/hyperlink" Target="https://www.basketball-reference.com/players/b/brownst02.html" TargetMode="External"/><Relationship Id="rId790" Type="http://schemas.openxmlformats.org/officeDocument/2006/relationships/hyperlink" Target="https://www.basketball-reference.com/teams/UTA/2023.html" TargetMode="External"/><Relationship Id="rId1141" Type="http://schemas.openxmlformats.org/officeDocument/2006/relationships/hyperlink" Target="https://www.basketball-reference.com/teams/LAL/2023.html" TargetMode="External"/><Relationship Id="rId1142" Type="http://schemas.openxmlformats.org/officeDocument/2006/relationships/hyperlink" Target="https://www.basketball-reference.com/players/m/mcgeeja01.html" TargetMode="External"/><Relationship Id="rId312" Type="http://schemas.openxmlformats.org/officeDocument/2006/relationships/hyperlink" Target="https://www.basketball-reference.com/teams/DAL/2023.html" TargetMode="External"/><Relationship Id="rId554" Type="http://schemas.openxmlformats.org/officeDocument/2006/relationships/hyperlink" Target="https://www.basketball-reference.com/teams/CLE/2023.html" TargetMode="External"/><Relationship Id="rId796" Type="http://schemas.openxmlformats.org/officeDocument/2006/relationships/hyperlink" Target="https://www.basketball-reference.com/teams/MIL/2023.html" TargetMode="External"/><Relationship Id="rId1143" Type="http://schemas.openxmlformats.org/officeDocument/2006/relationships/hyperlink" Target="https://www.basketball-reference.com/teams/DAL/2023.html" TargetMode="External"/><Relationship Id="rId311" Type="http://schemas.openxmlformats.org/officeDocument/2006/relationships/hyperlink" Target="https://www.basketball-reference.com/players/f/finnedo01.html" TargetMode="External"/><Relationship Id="rId553" Type="http://schemas.openxmlformats.org/officeDocument/2006/relationships/hyperlink" Target="https://www.basketball-reference.com/players/l/leverca01.html" TargetMode="External"/><Relationship Id="rId795" Type="http://schemas.openxmlformats.org/officeDocument/2006/relationships/hyperlink" Target="https://www.basketball-reference.com/players/w/wiggili01.html" TargetMode="External"/><Relationship Id="rId1144" Type="http://schemas.openxmlformats.org/officeDocument/2006/relationships/hyperlink" Target="https://www.basketball-reference.com/players/b/bridgmi01.html" TargetMode="External"/><Relationship Id="rId310" Type="http://schemas.openxmlformats.org/officeDocument/2006/relationships/hyperlink" Target="https://www.basketball-reference.com/teams/PHI/2023.html" TargetMode="External"/><Relationship Id="rId552" Type="http://schemas.openxmlformats.org/officeDocument/2006/relationships/hyperlink" Target="https://www.basketball-reference.com/teams/SAC/2023.html" TargetMode="External"/><Relationship Id="rId794" Type="http://schemas.openxmlformats.org/officeDocument/2006/relationships/hyperlink" Target="https://www.basketball-reference.com/teams/GSW/2023.html" TargetMode="External"/><Relationship Id="rId1145" Type="http://schemas.openxmlformats.org/officeDocument/2006/relationships/hyperlink" Target="https://www.basketball-reference.com/players/m/mykhasv01.html" TargetMode="External"/><Relationship Id="rId551" Type="http://schemas.openxmlformats.org/officeDocument/2006/relationships/hyperlink" Target="https://www.basketball-reference.com/players/m/mitchda01.html" TargetMode="External"/><Relationship Id="rId793" Type="http://schemas.openxmlformats.org/officeDocument/2006/relationships/hyperlink" Target="https://www.basketball-reference.com/players/q/quinole01.html" TargetMode="External"/><Relationship Id="rId1146" Type="http://schemas.openxmlformats.org/officeDocument/2006/relationships/hyperlink" Target="https://www.basketball-reference.com/teams/NYK/2023.html" TargetMode="External"/><Relationship Id="rId297" Type="http://schemas.openxmlformats.org/officeDocument/2006/relationships/hyperlink" Target="https://www.basketball-reference.com/players/h/hernaju01.html" TargetMode="External"/><Relationship Id="rId296" Type="http://schemas.openxmlformats.org/officeDocument/2006/relationships/hyperlink" Target="https://www.basketball-reference.com/teams/PHI/2023.html" TargetMode="External"/><Relationship Id="rId295" Type="http://schemas.openxmlformats.org/officeDocument/2006/relationships/hyperlink" Target="https://www.basketball-reference.com/players/d/dedmode01.html" TargetMode="External"/><Relationship Id="rId294" Type="http://schemas.openxmlformats.org/officeDocument/2006/relationships/hyperlink" Target="https://www.basketball-reference.com/teams/MIA/2023.html" TargetMode="External"/><Relationship Id="rId299" Type="http://schemas.openxmlformats.org/officeDocument/2006/relationships/hyperlink" Target="https://www.basketball-reference.com/players/s/stevela01.html" TargetMode="External"/><Relationship Id="rId298" Type="http://schemas.openxmlformats.org/officeDocument/2006/relationships/hyperlink" Target="https://www.basketball-reference.com/teams/TOR/2023.html" TargetMode="External"/><Relationship Id="rId271" Type="http://schemas.openxmlformats.org/officeDocument/2006/relationships/hyperlink" Target="https://www.basketball-reference.com/players/s/seabrde01.html" TargetMode="External"/><Relationship Id="rId270" Type="http://schemas.openxmlformats.org/officeDocument/2006/relationships/hyperlink" Target="https://www.basketball-reference.com/teams/SAC/2023.html" TargetMode="External"/><Relationship Id="rId269" Type="http://schemas.openxmlformats.org/officeDocument/2006/relationships/hyperlink" Target="https://www.basketball-reference.com/players/b/burtode02.html" TargetMode="External"/><Relationship Id="rId264" Type="http://schemas.openxmlformats.org/officeDocument/2006/relationships/hyperlink" Target="https://www.basketball-reference.com/teams/BRK/2023.html" TargetMode="External"/><Relationship Id="rId263" Type="http://schemas.openxmlformats.org/officeDocument/2006/relationships/hyperlink" Target="https://www.basketball-reference.com/players/s/sharpda01.html" TargetMode="External"/><Relationship Id="rId262" Type="http://schemas.openxmlformats.org/officeDocument/2006/relationships/hyperlink" Target="https://www.basketball-reference.com/teams/LAC/2023.html" TargetMode="External"/><Relationship Id="rId261" Type="http://schemas.openxmlformats.org/officeDocument/2006/relationships/hyperlink" Target="https://www.basketball-reference.com/players/m/mannte01.html" TargetMode="External"/><Relationship Id="rId268" Type="http://schemas.openxmlformats.org/officeDocument/2006/relationships/hyperlink" Target="https://www.basketball-reference.com/teams/SAS/2023.html" TargetMode="External"/><Relationship Id="rId267" Type="http://schemas.openxmlformats.org/officeDocument/2006/relationships/hyperlink" Target="https://www.basketball-reference.com/players/m/mcderdo01.html" TargetMode="External"/><Relationship Id="rId266" Type="http://schemas.openxmlformats.org/officeDocument/2006/relationships/hyperlink" Target="https://www.basketball-reference.com/teams/NYK/2023.html" TargetMode="External"/><Relationship Id="rId265" Type="http://schemas.openxmlformats.org/officeDocument/2006/relationships/hyperlink" Target="https://www.basketball-reference.com/players/b/brunsja01.html" TargetMode="External"/><Relationship Id="rId260" Type="http://schemas.openxmlformats.org/officeDocument/2006/relationships/hyperlink" Target="https://www.basketball-reference.com/players/m/morrima02.html" TargetMode="External"/><Relationship Id="rId259" Type="http://schemas.openxmlformats.org/officeDocument/2006/relationships/hyperlink" Target="https://www.basketball-reference.com/teams/BRK/2023.html" TargetMode="External"/><Relationship Id="rId258" Type="http://schemas.openxmlformats.org/officeDocument/2006/relationships/hyperlink" Target="https://www.basketball-reference.com/players/c/curryse01.html" TargetMode="External"/><Relationship Id="rId253" Type="http://schemas.openxmlformats.org/officeDocument/2006/relationships/hyperlink" Target="https://www.basketball-reference.com/teams/PHO/2023.html" TargetMode="External"/><Relationship Id="rId495" Type="http://schemas.openxmlformats.org/officeDocument/2006/relationships/hyperlink" Target="https://www.basketball-reference.com/players/w/walkeja01.html" TargetMode="External"/><Relationship Id="rId252" Type="http://schemas.openxmlformats.org/officeDocument/2006/relationships/hyperlink" Target="https://www.basketball-reference.com/players/p/paulch01.html" TargetMode="External"/><Relationship Id="rId494" Type="http://schemas.openxmlformats.org/officeDocument/2006/relationships/hyperlink" Target="https://www.basketball-reference.com/teams/PHI/2023.html" TargetMode="External"/><Relationship Id="rId251" Type="http://schemas.openxmlformats.org/officeDocument/2006/relationships/hyperlink" Target="https://www.basketball-reference.com/players/j/johnsca02.html" TargetMode="External"/><Relationship Id="rId493" Type="http://schemas.openxmlformats.org/officeDocument/2006/relationships/hyperlink" Target="https://www.basketball-reference.com/players/m/mcdanja01.html" TargetMode="External"/><Relationship Id="rId250" Type="http://schemas.openxmlformats.org/officeDocument/2006/relationships/hyperlink" Target="https://www.basketball-reference.com/teams/BOS/2023.html" TargetMode="External"/><Relationship Id="rId492" Type="http://schemas.openxmlformats.org/officeDocument/2006/relationships/hyperlink" Target="https://www.basketball-reference.com/teams/CHO/2023.html" TargetMode="External"/><Relationship Id="rId257" Type="http://schemas.openxmlformats.org/officeDocument/2006/relationships/hyperlink" Target="https://www.basketball-reference.com/teams/DAL/2023.html" TargetMode="External"/><Relationship Id="rId499" Type="http://schemas.openxmlformats.org/officeDocument/2006/relationships/hyperlink" Target="https://www.basketball-reference.com/players/b/beysa01.html" TargetMode="External"/><Relationship Id="rId256" Type="http://schemas.openxmlformats.org/officeDocument/2006/relationships/hyperlink" Target="https://www.basketball-reference.com/players/p/poweldw01.html" TargetMode="External"/><Relationship Id="rId498" Type="http://schemas.openxmlformats.org/officeDocument/2006/relationships/hyperlink" Target="https://www.basketball-reference.com/teams/BOS/2023.html" TargetMode="External"/><Relationship Id="rId255" Type="http://schemas.openxmlformats.org/officeDocument/2006/relationships/hyperlink" Target="https://www.basketball-reference.com/teams/LAC/2023.html" TargetMode="External"/><Relationship Id="rId497" Type="http://schemas.openxmlformats.org/officeDocument/2006/relationships/hyperlink" Target="https://www.basketball-reference.com/players/w/willigr01.html" TargetMode="External"/><Relationship Id="rId254" Type="http://schemas.openxmlformats.org/officeDocument/2006/relationships/hyperlink" Target="https://www.basketball-reference.com/players/m/morrima03.html" TargetMode="External"/><Relationship Id="rId496" Type="http://schemas.openxmlformats.org/officeDocument/2006/relationships/hyperlink" Target="https://www.basketball-reference.com/teams/POR/2023.html" TargetMode="External"/><Relationship Id="rId293" Type="http://schemas.openxmlformats.org/officeDocument/2006/relationships/hyperlink" Target="https://www.basketball-reference.com/players/d/dedmode01.html" TargetMode="External"/><Relationship Id="rId292" Type="http://schemas.openxmlformats.org/officeDocument/2006/relationships/hyperlink" Target="https://www.basketball-reference.com/teams/SAS/2023.html" TargetMode="External"/><Relationship Id="rId291" Type="http://schemas.openxmlformats.org/officeDocument/2006/relationships/hyperlink" Target="https://www.basketball-reference.com/players/j/jonestr01.html" TargetMode="External"/><Relationship Id="rId290" Type="http://schemas.openxmlformats.org/officeDocument/2006/relationships/hyperlink" Target="https://www.basketball-reference.com/teams/SAS/2023.html" TargetMode="External"/><Relationship Id="rId286" Type="http://schemas.openxmlformats.org/officeDocument/2006/relationships/hyperlink" Target="https://www.basketball-reference.com/teams/WAS/2023.html" TargetMode="External"/><Relationship Id="rId285" Type="http://schemas.openxmlformats.org/officeDocument/2006/relationships/hyperlink" Target="https://www.basketball-reference.com/players/d/dotsode01.html" TargetMode="External"/><Relationship Id="rId284" Type="http://schemas.openxmlformats.org/officeDocument/2006/relationships/hyperlink" Target="https://www.basketball-reference.com/teams/SAC/2023.html" TargetMode="External"/><Relationship Id="rId283" Type="http://schemas.openxmlformats.org/officeDocument/2006/relationships/hyperlink" Target="https://www.basketball-reference.com/players/m/murrake02.html" TargetMode="External"/><Relationship Id="rId289" Type="http://schemas.openxmlformats.org/officeDocument/2006/relationships/hyperlink" Target="https://www.basketball-reference.com/players/g/grahade01.html" TargetMode="External"/><Relationship Id="rId288" Type="http://schemas.openxmlformats.org/officeDocument/2006/relationships/hyperlink" Target="https://www.basketball-reference.com/teams/NOP/2023.html" TargetMode="External"/><Relationship Id="rId287" Type="http://schemas.openxmlformats.org/officeDocument/2006/relationships/hyperlink" Target="https://www.basketball-reference.com/players/g/grahade01.html" TargetMode="External"/><Relationship Id="rId282" Type="http://schemas.openxmlformats.org/officeDocument/2006/relationships/hyperlink" Target="https://www.basketball-reference.com/teams/DAL/2023.html" TargetMode="External"/><Relationship Id="rId281" Type="http://schemas.openxmlformats.org/officeDocument/2006/relationships/hyperlink" Target="https://www.basketball-reference.com/players/b/bullore01.html" TargetMode="External"/><Relationship Id="rId280" Type="http://schemas.openxmlformats.org/officeDocument/2006/relationships/hyperlink" Target="https://www.basketball-reference.com/teams/ATL/2023.html" TargetMode="External"/><Relationship Id="rId275" Type="http://schemas.openxmlformats.org/officeDocument/2006/relationships/hyperlink" Target="https://www.basketball-reference.com/players/b/brissos01.html" TargetMode="External"/><Relationship Id="rId274" Type="http://schemas.openxmlformats.org/officeDocument/2006/relationships/hyperlink" Target="https://www.basketball-reference.com/teams/IND/2023.html" TargetMode="External"/><Relationship Id="rId273" Type="http://schemas.openxmlformats.org/officeDocument/2006/relationships/hyperlink" Target="https://www.basketball-reference.com/players/h/halibty01.html" TargetMode="External"/><Relationship Id="rId272" Type="http://schemas.openxmlformats.org/officeDocument/2006/relationships/hyperlink" Target="https://www.basketball-reference.com/teams/NOP/2023.html" TargetMode="External"/><Relationship Id="rId279" Type="http://schemas.openxmlformats.org/officeDocument/2006/relationships/hyperlink" Target="https://www.basketball-reference.com/players/c/collijo01.html" TargetMode="External"/><Relationship Id="rId278" Type="http://schemas.openxmlformats.org/officeDocument/2006/relationships/hyperlink" Target="https://www.basketball-reference.com/teams/DEN/2023.html" TargetMode="External"/><Relationship Id="rId277" Type="http://schemas.openxmlformats.org/officeDocument/2006/relationships/hyperlink" Target="https://www.basketball-reference.com/players/m/murraja01.html" TargetMode="External"/><Relationship Id="rId276" Type="http://schemas.openxmlformats.org/officeDocument/2006/relationships/hyperlink" Target="https://www.basketball-reference.com/teams/IND/2023.html" TargetMode="External"/><Relationship Id="rId907" Type="http://schemas.openxmlformats.org/officeDocument/2006/relationships/hyperlink" Target="https://www.basketball-reference.com/teams/MIN/2023.html" TargetMode="External"/><Relationship Id="rId906" Type="http://schemas.openxmlformats.org/officeDocument/2006/relationships/hyperlink" Target="https://www.basketball-reference.com/players/k/knighna01.html" TargetMode="External"/><Relationship Id="rId905" Type="http://schemas.openxmlformats.org/officeDocument/2006/relationships/hyperlink" Target="https://www.basketball-reference.com/teams/MIN/2023.html" TargetMode="External"/><Relationship Id="rId904" Type="http://schemas.openxmlformats.org/officeDocument/2006/relationships/hyperlink" Target="https://www.basketball-reference.com/players/c/conlemi01.html" TargetMode="External"/><Relationship Id="rId909" Type="http://schemas.openxmlformats.org/officeDocument/2006/relationships/hyperlink" Target="https://www.basketball-reference.com/teams/CHI/2023.html" TargetMode="External"/><Relationship Id="rId908" Type="http://schemas.openxmlformats.org/officeDocument/2006/relationships/hyperlink" Target="https://www.basketball-reference.com/players/j/jonesde02.html" TargetMode="External"/><Relationship Id="rId903" Type="http://schemas.openxmlformats.org/officeDocument/2006/relationships/hyperlink" Target="https://www.basketball-reference.com/teams/UTA/2023.html" TargetMode="External"/><Relationship Id="rId902" Type="http://schemas.openxmlformats.org/officeDocument/2006/relationships/hyperlink" Target="https://www.basketball-reference.com/players/c/conlemi01.html" TargetMode="External"/><Relationship Id="rId901" Type="http://schemas.openxmlformats.org/officeDocument/2006/relationships/hyperlink" Target="https://www.basketball-reference.com/teams/BOS/2023.html" TargetMode="External"/><Relationship Id="rId900" Type="http://schemas.openxmlformats.org/officeDocument/2006/relationships/hyperlink" Target="https://www.basketball-reference.com/players/d/davisjd01.html" TargetMode="External"/><Relationship Id="rId929" Type="http://schemas.openxmlformats.org/officeDocument/2006/relationships/hyperlink" Target="https://www.basketball-reference.com/players/b/brownmo01.html" TargetMode="External"/><Relationship Id="rId928" Type="http://schemas.openxmlformats.org/officeDocument/2006/relationships/hyperlink" Target="https://www.basketball-reference.com/teams/ATL/2023.html" TargetMode="External"/><Relationship Id="rId927" Type="http://schemas.openxmlformats.org/officeDocument/2006/relationships/hyperlink" Target="https://www.basketball-reference.com/players/g/griffaj01.html" TargetMode="External"/><Relationship Id="rId926" Type="http://schemas.openxmlformats.org/officeDocument/2006/relationships/hyperlink" Target="https://www.basketball-reference.com/teams/MIA/2023.html" TargetMode="External"/><Relationship Id="rId921" Type="http://schemas.openxmlformats.org/officeDocument/2006/relationships/hyperlink" Target="https://www.basketball-reference.com/teams/LAL/2023.html" TargetMode="External"/><Relationship Id="rId920" Type="http://schemas.openxmlformats.org/officeDocument/2006/relationships/hyperlink" Target="https://www.basketball-reference.com/players/b/bambamo01.html" TargetMode="External"/><Relationship Id="rId925" Type="http://schemas.openxmlformats.org/officeDocument/2006/relationships/hyperlink" Target="https://www.basketball-reference.com/players/o/oladivi01.html" TargetMode="External"/><Relationship Id="rId924" Type="http://schemas.openxmlformats.org/officeDocument/2006/relationships/hyperlink" Target="https://www.basketball-reference.com/players/d/dedmode01.html" TargetMode="External"/><Relationship Id="rId923" Type="http://schemas.openxmlformats.org/officeDocument/2006/relationships/hyperlink" Target="https://www.basketball-reference.com/teams/MIN/2023.html" TargetMode="External"/><Relationship Id="rId922" Type="http://schemas.openxmlformats.org/officeDocument/2006/relationships/hyperlink" Target="https://www.basketball-reference.com/players/e/edwaran01.html" TargetMode="External"/><Relationship Id="rId918" Type="http://schemas.openxmlformats.org/officeDocument/2006/relationships/hyperlink" Target="https://www.basketball-reference.com/players/b/bambamo01.html" TargetMode="External"/><Relationship Id="rId917" Type="http://schemas.openxmlformats.org/officeDocument/2006/relationships/hyperlink" Target="https://www.basketball-reference.com/teams/NYK/2023.html" TargetMode="External"/><Relationship Id="rId916" Type="http://schemas.openxmlformats.org/officeDocument/2006/relationships/hyperlink" Target="https://www.basketball-reference.com/players/r/robinmi01.html" TargetMode="External"/><Relationship Id="rId915" Type="http://schemas.openxmlformats.org/officeDocument/2006/relationships/hyperlink" Target="https://www.basketball-reference.com/teams/CLE/2023.html" TargetMode="External"/><Relationship Id="rId919" Type="http://schemas.openxmlformats.org/officeDocument/2006/relationships/hyperlink" Target="https://www.basketball-reference.com/teams/ORL/2023.html" TargetMode="External"/><Relationship Id="rId910" Type="http://schemas.openxmlformats.org/officeDocument/2006/relationships/hyperlink" Target="https://www.basketball-reference.com/players/m/muscami01.html" TargetMode="External"/><Relationship Id="rId914" Type="http://schemas.openxmlformats.org/officeDocument/2006/relationships/hyperlink" Target="https://www.basketball-reference.com/players/r/rubiori01.html" TargetMode="External"/><Relationship Id="rId913" Type="http://schemas.openxmlformats.org/officeDocument/2006/relationships/hyperlink" Target="https://www.basketball-reference.com/teams/BOS/2023.html" TargetMode="External"/><Relationship Id="rId912" Type="http://schemas.openxmlformats.org/officeDocument/2006/relationships/hyperlink" Target="https://www.basketball-reference.com/players/m/muscami01.html" TargetMode="External"/><Relationship Id="rId911" Type="http://schemas.openxmlformats.org/officeDocument/2006/relationships/hyperlink" Target="https://www.basketball-reference.com/teams/OKC/2023.html" TargetMode="External"/><Relationship Id="rId1213" Type="http://schemas.openxmlformats.org/officeDocument/2006/relationships/hyperlink" Target="https://www.basketball-reference.com/players/h/hudgitr01.html" TargetMode="External"/><Relationship Id="rId1214" Type="http://schemas.openxmlformats.org/officeDocument/2006/relationships/hyperlink" Target="https://www.basketball-reference.com/teams/HOU/2023.html" TargetMode="External"/><Relationship Id="rId1215" Type="http://schemas.openxmlformats.org/officeDocument/2006/relationships/hyperlink" Target="https://www.basketball-reference.com/players/g/gayru01.html" TargetMode="External"/><Relationship Id="rId1216" Type="http://schemas.openxmlformats.org/officeDocument/2006/relationships/hyperlink" Target="https://www.basketball-reference.com/teams/UTA/2023.html" TargetMode="External"/><Relationship Id="rId1217" Type="http://schemas.openxmlformats.org/officeDocument/2006/relationships/hyperlink" Target="https://www.basketball-reference.com/players/i/ingrabr01.html" TargetMode="External"/><Relationship Id="rId1218" Type="http://schemas.openxmlformats.org/officeDocument/2006/relationships/hyperlink" Target="https://www.basketball-reference.com/teams/NOP/2023.html" TargetMode="External"/><Relationship Id="rId1219" Type="http://schemas.openxmlformats.org/officeDocument/2006/relationships/hyperlink" Target="https://www.basketball-reference.com/players/a/anunoog01.html" TargetMode="External"/><Relationship Id="rId629" Type="http://schemas.openxmlformats.org/officeDocument/2006/relationships/hyperlink" Target="https://www.basketball-reference.com/players/v/vandeja01.html" TargetMode="External"/><Relationship Id="rId624" Type="http://schemas.openxmlformats.org/officeDocument/2006/relationships/hyperlink" Target="https://www.basketball-reference.com/teams/TOR/2023.html" TargetMode="External"/><Relationship Id="rId866" Type="http://schemas.openxmlformats.org/officeDocument/2006/relationships/hyperlink" Target="https://www.basketball-reference.com/teams/PHI/2023.html" TargetMode="External"/><Relationship Id="rId623" Type="http://schemas.openxmlformats.org/officeDocument/2006/relationships/hyperlink" Target="https://www.basketball-reference.com/players/t/trentga02.html" TargetMode="External"/><Relationship Id="rId865" Type="http://schemas.openxmlformats.org/officeDocument/2006/relationships/hyperlink" Target="https://www.basketball-reference.com/players/t/thybuma01.html" TargetMode="External"/><Relationship Id="rId622" Type="http://schemas.openxmlformats.org/officeDocument/2006/relationships/hyperlink" Target="https://www.basketball-reference.com/teams/WAS/2023.html" TargetMode="External"/><Relationship Id="rId864" Type="http://schemas.openxmlformats.org/officeDocument/2006/relationships/hyperlink" Target="https://www.basketball-reference.com/teams/SAC/2023.html" TargetMode="External"/><Relationship Id="rId621" Type="http://schemas.openxmlformats.org/officeDocument/2006/relationships/hyperlink" Target="https://www.basketball-reference.com/players/s/schakjo01.html" TargetMode="External"/><Relationship Id="rId863" Type="http://schemas.openxmlformats.org/officeDocument/2006/relationships/hyperlink" Target="https://www.basketball-reference.com/players/d/daviste02.html" TargetMode="External"/><Relationship Id="rId628" Type="http://schemas.openxmlformats.org/officeDocument/2006/relationships/hyperlink" Target="https://www.basketball-reference.com/teams/SAC/2023.html" TargetMode="External"/><Relationship Id="rId627" Type="http://schemas.openxmlformats.org/officeDocument/2006/relationships/hyperlink" Target="https://www.basketball-reference.com/players/m/metuch01.html" TargetMode="External"/><Relationship Id="rId869" Type="http://schemas.openxmlformats.org/officeDocument/2006/relationships/hyperlink" Target="https://www.basketball-reference.com/players/r/ryanma01.html" TargetMode="External"/><Relationship Id="rId626" Type="http://schemas.openxmlformats.org/officeDocument/2006/relationships/hyperlink" Target="https://www.basketball-reference.com/teams/NOP/2023.html" TargetMode="External"/><Relationship Id="rId868" Type="http://schemas.openxmlformats.org/officeDocument/2006/relationships/hyperlink" Target="https://www.basketball-reference.com/teams/POR/2023.html" TargetMode="External"/><Relationship Id="rId625" Type="http://schemas.openxmlformats.org/officeDocument/2006/relationships/hyperlink" Target="https://www.basketball-reference.com/players/m/murphtr02.html" TargetMode="External"/><Relationship Id="rId867" Type="http://schemas.openxmlformats.org/officeDocument/2006/relationships/hyperlink" Target="https://www.basketball-reference.com/players/t/thybuma01.html" TargetMode="External"/><Relationship Id="rId620" Type="http://schemas.openxmlformats.org/officeDocument/2006/relationships/hyperlink" Target="https://www.basketball-reference.com/teams/PHI/2023.html" TargetMode="External"/><Relationship Id="rId862" Type="http://schemas.openxmlformats.org/officeDocument/2006/relationships/hyperlink" Target="https://www.basketball-reference.com/teams/LAC/2023.html" TargetMode="External"/><Relationship Id="rId861" Type="http://schemas.openxmlformats.org/officeDocument/2006/relationships/hyperlink" Target="https://www.basketball-reference.com/players/p/plumlma01.html" TargetMode="External"/><Relationship Id="rId1210" Type="http://schemas.openxmlformats.org/officeDocument/2006/relationships/hyperlink" Target="https://www.basketball-reference.com/teams/CHO/2023.html" TargetMode="External"/><Relationship Id="rId860" Type="http://schemas.openxmlformats.org/officeDocument/2006/relationships/hyperlink" Target="https://www.basketball-reference.com/teams/CHO/2023.html" TargetMode="External"/><Relationship Id="rId1211" Type="http://schemas.openxmlformats.org/officeDocument/2006/relationships/hyperlink" Target="https://www.basketball-reference.com/players/q/queentr01.html" TargetMode="External"/><Relationship Id="rId1212" Type="http://schemas.openxmlformats.org/officeDocument/2006/relationships/hyperlink" Target="https://www.basketball-reference.com/teams/IND/2023.html" TargetMode="External"/><Relationship Id="rId1202" Type="http://schemas.openxmlformats.org/officeDocument/2006/relationships/hyperlink" Target="https://www.basketball-reference.com/teams/ATL/2023.html" TargetMode="External"/><Relationship Id="rId1203" Type="http://schemas.openxmlformats.org/officeDocument/2006/relationships/hyperlink" Target="https://www.basketball-reference.com/players/p/powelno01.html" TargetMode="External"/><Relationship Id="rId1204" Type="http://schemas.openxmlformats.org/officeDocument/2006/relationships/hyperlink" Target="https://www.basketball-reference.com/teams/LAC/2023.html" TargetMode="External"/><Relationship Id="rId1205" Type="http://schemas.openxmlformats.org/officeDocument/2006/relationships/hyperlink" Target="https://www.basketball-reference.com/players/b/barnesc01.html" TargetMode="External"/><Relationship Id="rId1206" Type="http://schemas.openxmlformats.org/officeDocument/2006/relationships/hyperlink" Target="https://www.basketball-reference.com/teams/TOR/2023.html" TargetMode="External"/><Relationship Id="rId1207" Type="http://schemas.openxmlformats.org/officeDocument/2006/relationships/hyperlink" Target="https://www.basketball-reference.com/players/c/cartewe01.html" TargetMode="External"/><Relationship Id="rId1208" Type="http://schemas.openxmlformats.org/officeDocument/2006/relationships/hyperlink" Target="https://www.basketball-reference.com/teams/ORL/2023.html" TargetMode="External"/><Relationship Id="rId1209" Type="http://schemas.openxmlformats.org/officeDocument/2006/relationships/hyperlink" Target="https://www.basketball-reference.com/players/r/roziete01.html" TargetMode="External"/><Relationship Id="rId619" Type="http://schemas.openxmlformats.org/officeDocument/2006/relationships/hyperlink" Target="https://www.basketball-reference.com/players/r/reedpa01.html" TargetMode="External"/><Relationship Id="rId618" Type="http://schemas.openxmlformats.org/officeDocument/2006/relationships/hyperlink" Target="https://www.basketball-reference.com/teams/IND/2023.html" TargetMode="External"/><Relationship Id="rId613" Type="http://schemas.openxmlformats.org/officeDocument/2006/relationships/hyperlink" Target="https://www.basketball-reference.com/players/l/lylestr01.html" TargetMode="External"/><Relationship Id="rId855" Type="http://schemas.openxmlformats.org/officeDocument/2006/relationships/hyperlink" Target="https://www.basketball-reference.com/teams/CHI/2023.html" TargetMode="External"/><Relationship Id="rId612" Type="http://schemas.openxmlformats.org/officeDocument/2006/relationships/hyperlink" Target="https://www.basketball-reference.com/teams/MEM/2023.html" TargetMode="External"/><Relationship Id="rId854" Type="http://schemas.openxmlformats.org/officeDocument/2006/relationships/hyperlink" Target="https://www.basketball-reference.com/players/s/simonma01.html" TargetMode="External"/><Relationship Id="rId611" Type="http://schemas.openxmlformats.org/officeDocument/2006/relationships/hyperlink" Target="https://www.basketball-reference.com/players/j/jonesty01.html" TargetMode="External"/><Relationship Id="rId853" Type="http://schemas.openxmlformats.org/officeDocument/2006/relationships/hyperlink" Target="https://www.basketball-reference.com/teams/DAL/2023.html" TargetMode="External"/><Relationship Id="rId610" Type="http://schemas.openxmlformats.org/officeDocument/2006/relationships/hyperlink" Target="https://www.basketball-reference.com/teams/SAS/2023.html" TargetMode="External"/><Relationship Id="rId852" Type="http://schemas.openxmlformats.org/officeDocument/2006/relationships/hyperlink" Target="https://www.basketball-reference.com/players/m/morrima02.html" TargetMode="External"/><Relationship Id="rId617" Type="http://schemas.openxmlformats.org/officeDocument/2006/relationships/hyperlink" Target="https://www.basketball-reference.com/players/n/nworajo01.html" TargetMode="External"/><Relationship Id="rId859" Type="http://schemas.openxmlformats.org/officeDocument/2006/relationships/hyperlink" Target="https://www.basketball-reference.com/players/p/plumlma01.html" TargetMode="External"/><Relationship Id="rId616" Type="http://schemas.openxmlformats.org/officeDocument/2006/relationships/hyperlink" Target="https://www.basketball-reference.com/teams/MIL/2023.html" TargetMode="External"/><Relationship Id="rId858" Type="http://schemas.openxmlformats.org/officeDocument/2006/relationships/hyperlink" Target="https://www.basketball-reference.com/teams/SAS/2023.html" TargetMode="External"/><Relationship Id="rId615" Type="http://schemas.openxmlformats.org/officeDocument/2006/relationships/hyperlink" Target="https://www.basketball-reference.com/players/n/nworajo01.html" TargetMode="External"/><Relationship Id="rId857" Type="http://schemas.openxmlformats.org/officeDocument/2006/relationships/hyperlink" Target="https://www.basketball-reference.com/players/d/dienggo01.html" TargetMode="External"/><Relationship Id="rId614" Type="http://schemas.openxmlformats.org/officeDocument/2006/relationships/hyperlink" Target="https://www.basketball-reference.com/teams/SAC/2023.html" TargetMode="External"/><Relationship Id="rId856" Type="http://schemas.openxmlformats.org/officeDocument/2006/relationships/hyperlink" Target="https://www.basketball-reference.com/players/n/noelne01.html" TargetMode="External"/><Relationship Id="rId851" Type="http://schemas.openxmlformats.org/officeDocument/2006/relationships/hyperlink" Target="https://www.basketball-reference.com/teams/BRK/2023.html" TargetMode="External"/><Relationship Id="rId850" Type="http://schemas.openxmlformats.org/officeDocument/2006/relationships/hyperlink" Target="https://www.basketball-reference.com/players/m/morrima02.html" TargetMode="External"/><Relationship Id="rId1200" Type="http://schemas.openxmlformats.org/officeDocument/2006/relationships/hyperlink" Target="https://www.basketball-reference.com/teams/PHO/2023.html" TargetMode="External"/><Relationship Id="rId1201" Type="http://schemas.openxmlformats.org/officeDocument/2006/relationships/hyperlink" Target="https://www.basketball-reference.com/players/h/holidaa01.html" TargetMode="External"/><Relationship Id="rId1235" Type="http://schemas.openxmlformats.org/officeDocument/2006/relationships/hyperlink" Target="https://www.basketball-reference.com/players/g/grantje01.html" TargetMode="External"/><Relationship Id="rId1236" Type="http://schemas.openxmlformats.org/officeDocument/2006/relationships/hyperlink" Target="https://www.basketball-reference.com/teams/POR/2023.html" TargetMode="External"/><Relationship Id="rId1237" Type="http://schemas.openxmlformats.org/officeDocument/2006/relationships/hyperlink" Target="https://www.basketball-reference.com/players/a/allenja01.html" TargetMode="External"/><Relationship Id="rId1238" Type="http://schemas.openxmlformats.org/officeDocument/2006/relationships/hyperlink" Target="https://www.basketball-reference.com/teams/CLE/2023.html" TargetMode="External"/><Relationship Id="rId1239" Type="http://schemas.openxmlformats.org/officeDocument/2006/relationships/hyperlink" Target="https://www.basketball-reference.com/players/m/miltosh01.html" TargetMode="External"/><Relationship Id="rId409" Type="http://schemas.openxmlformats.org/officeDocument/2006/relationships/hyperlink" Target="https://www.basketball-reference.com/players/d/dragigo01.html" TargetMode="External"/><Relationship Id="rId404" Type="http://schemas.openxmlformats.org/officeDocument/2006/relationships/hyperlink" Target="https://www.basketball-reference.com/teams/ORL/2023.html" TargetMode="External"/><Relationship Id="rId646" Type="http://schemas.openxmlformats.org/officeDocument/2006/relationships/hyperlink" Target="https://www.basketball-reference.com/teams/SAS/2023.html" TargetMode="External"/><Relationship Id="rId888" Type="http://schemas.openxmlformats.org/officeDocument/2006/relationships/hyperlink" Target="https://www.basketball-reference.com/players/p/pottemi01.html" TargetMode="External"/><Relationship Id="rId403" Type="http://schemas.openxmlformats.org/officeDocument/2006/relationships/hyperlink" Target="https://www.basketball-reference.com/players/b/bitadgo01.html" TargetMode="External"/><Relationship Id="rId645" Type="http://schemas.openxmlformats.org/officeDocument/2006/relationships/hyperlink" Target="https://www.basketball-reference.com/players/p/primojo01.html" TargetMode="External"/><Relationship Id="rId887" Type="http://schemas.openxmlformats.org/officeDocument/2006/relationships/hyperlink" Target="https://www.basketball-reference.com/teams/BOS/2023.html" TargetMode="External"/><Relationship Id="rId402" Type="http://schemas.openxmlformats.org/officeDocument/2006/relationships/hyperlink" Target="https://www.basketball-reference.com/teams/IND/2023.html" TargetMode="External"/><Relationship Id="rId644" Type="http://schemas.openxmlformats.org/officeDocument/2006/relationships/hyperlink" Target="https://www.basketball-reference.com/teams/NOP/2023.html" TargetMode="External"/><Relationship Id="rId886" Type="http://schemas.openxmlformats.org/officeDocument/2006/relationships/hyperlink" Target="https://www.basketball-reference.com/players/k/kabenmf01.html" TargetMode="External"/><Relationship Id="rId401" Type="http://schemas.openxmlformats.org/officeDocument/2006/relationships/hyperlink" Target="https://www.basketball-reference.com/players/b/bitadgo01.html" TargetMode="External"/><Relationship Id="rId643" Type="http://schemas.openxmlformats.org/officeDocument/2006/relationships/hyperlink" Target="https://www.basketball-reference.com/players/r/richajo01.html" TargetMode="External"/><Relationship Id="rId885" Type="http://schemas.openxmlformats.org/officeDocument/2006/relationships/hyperlink" Target="https://www.basketball-reference.com/teams/MIL/2023.html" TargetMode="External"/><Relationship Id="rId408" Type="http://schemas.openxmlformats.org/officeDocument/2006/relationships/hyperlink" Target="https://www.basketball-reference.com/teams/CHI/2023.html" TargetMode="External"/><Relationship Id="rId407" Type="http://schemas.openxmlformats.org/officeDocument/2006/relationships/hyperlink" Target="https://www.basketball-reference.com/players/d/dragigo01.html" TargetMode="External"/><Relationship Id="rId649" Type="http://schemas.openxmlformats.org/officeDocument/2006/relationships/hyperlink" Target="https://www.basketball-reference.com/players/b/bealbr01.html" TargetMode="External"/><Relationship Id="rId406" Type="http://schemas.openxmlformats.org/officeDocument/2006/relationships/hyperlink" Target="https://www.basketball-reference.com/teams/CHI/2023.html" TargetMode="External"/><Relationship Id="rId648" Type="http://schemas.openxmlformats.org/officeDocument/2006/relationships/hyperlink" Target="https://www.basketball-reference.com/teams/CHO/2023.html" TargetMode="External"/><Relationship Id="rId405" Type="http://schemas.openxmlformats.org/officeDocument/2006/relationships/hyperlink" Target="https://www.basketball-reference.com/players/d/derozde01.html" TargetMode="External"/><Relationship Id="rId647" Type="http://schemas.openxmlformats.org/officeDocument/2006/relationships/hyperlink" Target="https://www.basketball-reference.com/players/b/bouknja01.html" TargetMode="External"/><Relationship Id="rId889" Type="http://schemas.openxmlformats.org/officeDocument/2006/relationships/hyperlink" Target="https://www.basketball-reference.com/teams/UTA/2023.html" TargetMode="External"/><Relationship Id="rId880" Type="http://schemas.openxmlformats.org/officeDocument/2006/relationships/hyperlink" Target="https://www.basketball-reference.com/players/y/youngth01.html" TargetMode="External"/><Relationship Id="rId1230" Type="http://schemas.openxmlformats.org/officeDocument/2006/relationships/hyperlink" Target="https://www.basketball-reference.com/teams/MIN/2023.html" TargetMode="External"/><Relationship Id="rId400" Type="http://schemas.openxmlformats.org/officeDocument/2006/relationships/hyperlink" Target="https://www.basketball-reference.com/teams/HOU/2023.html" TargetMode="External"/><Relationship Id="rId642" Type="http://schemas.openxmlformats.org/officeDocument/2006/relationships/hyperlink" Target="https://www.basketball-reference.com/teams/SAS/2023.html" TargetMode="External"/><Relationship Id="rId884" Type="http://schemas.openxmlformats.org/officeDocument/2006/relationships/hyperlink" Target="https://www.basketball-reference.com/players/l/leoname01.html" TargetMode="External"/><Relationship Id="rId1231" Type="http://schemas.openxmlformats.org/officeDocument/2006/relationships/hyperlink" Target="https://www.basketball-reference.com/players/d/davisan02.html" TargetMode="External"/><Relationship Id="rId641" Type="http://schemas.openxmlformats.org/officeDocument/2006/relationships/hyperlink" Target="https://www.basketball-reference.com/players/r/richajo01.html" TargetMode="External"/><Relationship Id="rId883" Type="http://schemas.openxmlformats.org/officeDocument/2006/relationships/hyperlink" Target="https://www.basketball-reference.com/teams/DAL/2023.html" TargetMode="External"/><Relationship Id="rId1232" Type="http://schemas.openxmlformats.org/officeDocument/2006/relationships/hyperlink" Target="https://www.basketball-reference.com/teams/LAL/2023.html" TargetMode="External"/><Relationship Id="rId640" Type="http://schemas.openxmlformats.org/officeDocument/2006/relationships/hyperlink" Target="https://www.basketball-reference.com/teams/NOP/2023.html" TargetMode="External"/><Relationship Id="rId882" Type="http://schemas.openxmlformats.org/officeDocument/2006/relationships/hyperlink" Target="https://www.basketball-reference.com/players/w/wrighmc01.html" TargetMode="External"/><Relationship Id="rId1233" Type="http://schemas.openxmlformats.org/officeDocument/2006/relationships/hyperlink" Target="https://www.basketball-reference.com/players/m/moodymo01.html" TargetMode="External"/><Relationship Id="rId881" Type="http://schemas.openxmlformats.org/officeDocument/2006/relationships/hyperlink" Target="https://www.basketball-reference.com/teams/TOR/2023.html" TargetMode="External"/><Relationship Id="rId1234" Type="http://schemas.openxmlformats.org/officeDocument/2006/relationships/hyperlink" Target="https://www.basketball-reference.com/teams/GSW/2023.html" TargetMode="External"/><Relationship Id="rId1224" Type="http://schemas.openxmlformats.org/officeDocument/2006/relationships/hyperlink" Target="https://www.basketball-reference.com/teams/TOR/2023.html" TargetMode="External"/><Relationship Id="rId1225" Type="http://schemas.openxmlformats.org/officeDocument/2006/relationships/hyperlink" Target="https://www.basketball-reference.com/players/d/dorsety01.html" TargetMode="External"/><Relationship Id="rId1226" Type="http://schemas.openxmlformats.org/officeDocument/2006/relationships/hyperlink" Target="https://www.basketball-reference.com/teams/DAL/2023.html" TargetMode="External"/><Relationship Id="rId1227" Type="http://schemas.openxmlformats.org/officeDocument/2006/relationships/hyperlink" Target="https://www.basketball-reference.com/players/b/bateske01.html" TargetMode="External"/><Relationship Id="rId1228" Type="http://schemas.openxmlformats.org/officeDocument/2006/relationships/hyperlink" Target="https://www.basketball-reference.com/teams/SAS/2023.html" TargetMode="External"/><Relationship Id="rId1229" Type="http://schemas.openxmlformats.org/officeDocument/2006/relationships/hyperlink" Target="https://www.basketball-reference.com/players/g/goberru01.html" TargetMode="External"/><Relationship Id="rId635" Type="http://schemas.openxmlformats.org/officeDocument/2006/relationships/hyperlink" Target="https://www.basketball-reference.com/teams/SAS/2023.html" TargetMode="External"/><Relationship Id="rId877" Type="http://schemas.openxmlformats.org/officeDocument/2006/relationships/hyperlink" Target="https://www.basketball-reference.com/teams/MEM/2023.html" TargetMode="External"/><Relationship Id="rId634" Type="http://schemas.openxmlformats.org/officeDocument/2006/relationships/hyperlink" Target="https://www.basketball-reference.com/players/j/johnske04.html" TargetMode="External"/><Relationship Id="rId876" Type="http://schemas.openxmlformats.org/officeDocument/2006/relationships/hyperlink" Target="https://www.basketball-reference.com/players/c/chandke01.html" TargetMode="External"/><Relationship Id="rId633" Type="http://schemas.openxmlformats.org/officeDocument/2006/relationships/hyperlink" Target="https://www.basketball-reference.com/teams/NYK/2023.html" TargetMode="External"/><Relationship Id="rId875" Type="http://schemas.openxmlformats.org/officeDocument/2006/relationships/hyperlink" Target="https://www.basketball-reference.com/teams/SAC/2023.html" TargetMode="External"/><Relationship Id="rId632" Type="http://schemas.openxmlformats.org/officeDocument/2006/relationships/hyperlink" Target="https://www.basketball-reference.com/players/h/hartjo01.html" TargetMode="External"/><Relationship Id="rId874" Type="http://schemas.openxmlformats.org/officeDocument/2006/relationships/hyperlink" Target="https://www.basketball-reference.com/players/d/dellama01.html" TargetMode="External"/><Relationship Id="rId639" Type="http://schemas.openxmlformats.org/officeDocument/2006/relationships/hyperlink" Target="https://www.basketball-reference.com/players/w/willizi01.html" TargetMode="External"/><Relationship Id="rId638" Type="http://schemas.openxmlformats.org/officeDocument/2006/relationships/hyperlink" Target="https://www.basketball-reference.com/teams/GSW/2023.html" TargetMode="External"/><Relationship Id="rId637" Type="http://schemas.openxmlformats.org/officeDocument/2006/relationships/hyperlink" Target="https://www.basketball-reference.com/players/b/baldwpa01.html" TargetMode="External"/><Relationship Id="rId879" Type="http://schemas.openxmlformats.org/officeDocument/2006/relationships/hyperlink" Target="https://www.basketball-reference.com/teams/SAS/2023.html" TargetMode="External"/><Relationship Id="rId636" Type="http://schemas.openxmlformats.org/officeDocument/2006/relationships/hyperlink" Target="https://www.basketball-reference.com/players/n/nworajo01.html" TargetMode="External"/><Relationship Id="rId878" Type="http://schemas.openxmlformats.org/officeDocument/2006/relationships/hyperlink" Target="https://www.basketball-reference.com/players/r/robyis01.html" TargetMode="External"/><Relationship Id="rId631" Type="http://schemas.openxmlformats.org/officeDocument/2006/relationships/hyperlink" Target="https://www.basketball-reference.com/teams/POR/2023.html" TargetMode="External"/><Relationship Id="rId873" Type="http://schemas.openxmlformats.org/officeDocument/2006/relationships/hyperlink" Target="https://www.basketball-reference.com/teams/MIN/2023.html" TargetMode="External"/><Relationship Id="rId1220" Type="http://schemas.openxmlformats.org/officeDocument/2006/relationships/hyperlink" Target="https://www.basketball-reference.com/teams/TOR/2023.html" TargetMode="External"/><Relationship Id="rId630" Type="http://schemas.openxmlformats.org/officeDocument/2006/relationships/hyperlink" Target="https://www.basketball-reference.com/players/h/hartjo01.html" TargetMode="External"/><Relationship Id="rId872" Type="http://schemas.openxmlformats.org/officeDocument/2006/relationships/hyperlink" Target="https://www.basketball-reference.com/players/r/ryanma01.html" TargetMode="External"/><Relationship Id="rId1221" Type="http://schemas.openxmlformats.org/officeDocument/2006/relationships/hyperlink" Target="https://www.basketball-reference.com/players/w/washipj01.html" TargetMode="External"/><Relationship Id="rId871" Type="http://schemas.openxmlformats.org/officeDocument/2006/relationships/hyperlink" Target="https://www.basketball-reference.com/teams/LAL/2023.html" TargetMode="External"/><Relationship Id="rId1222" Type="http://schemas.openxmlformats.org/officeDocument/2006/relationships/hyperlink" Target="https://www.basketball-reference.com/teams/CHO/2023.html" TargetMode="External"/><Relationship Id="rId870" Type="http://schemas.openxmlformats.org/officeDocument/2006/relationships/hyperlink" Target="https://www.basketball-reference.com/players/r/ryanma01.html" TargetMode="External"/><Relationship Id="rId1223" Type="http://schemas.openxmlformats.org/officeDocument/2006/relationships/hyperlink" Target="https://www.basketball-reference.com/players/b/bouchch01.html" TargetMode="External"/><Relationship Id="rId829" Type="http://schemas.openxmlformats.org/officeDocument/2006/relationships/hyperlink" Target="https://www.basketball-reference.com/teams/UTA/2023.html" TargetMode="External"/><Relationship Id="rId828" Type="http://schemas.openxmlformats.org/officeDocument/2006/relationships/hyperlink" Target="https://www.basketball-reference.com/players/b/beaslma01.html" TargetMode="External"/><Relationship Id="rId827" Type="http://schemas.openxmlformats.org/officeDocument/2006/relationships/hyperlink" Target="https://www.basketball-reference.com/teams/CHI/2023.html" TargetMode="External"/><Relationship Id="rId822" Type="http://schemas.openxmlformats.org/officeDocument/2006/relationships/hyperlink" Target="https://www.basketball-reference.com/teams/LAC/2023.html" TargetMode="External"/><Relationship Id="rId821" Type="http://schemas.openxmlformats.org/officeDocument/2006/relationships/hyperlink" Target="https://www.basketball-reference.com/players/p/prestja01.html" TargetMode="External"/><Relationship Id="rId820" Type="http://schemas.openxmlformats.org/officeDocument/2006/relationships/hyperlink" Target="https://www.basketball-reference.com/teams/PHI/2023.html" TargetMode="External"/><Relationship Id="rId826" Type="http://schemas.openxmlformats.org/officeDocument/2006/relationships/hyperlink" Target="https://www.basketball-reference.com/players/h/hillma01.html" TargetMode="External"/><Relationship Id="rId825" Type="http://schemas.openxmlformats.org/officeDocument/2006/relationships/hyperlink" Target="https://www.basketball-reference.com/players/w/wisemja01.html" TargetMode="External"/><Relationship Id="rId824" Type="http://schemas.openxmlformats.org/officeDocument/2006/relationships/hyperlink" Target="https://www.basketball-reference.com/teams/CHO/2023.html" TargetMode="External"/><Relationship Id="rId823" Type="http://schemas.openxmlformats.org/officeDocument/2006/relationships/hyperlink" Target="https://www.basketball-reference.com/players/m/martico01.html" TargetMode="External"/><Relationship Id="rId819" Type="http://schemas.openxmlformats.org/officeDocument/2006/relationships/hyperlink" Target="https://www.basketball-reference.com/players/m/mccluma01.html" TargetMode="External"/><Relationship Id="rId818" Type="http://schemas.openxmlformats.org/officeDocument/2006/relationships/hyperlink" Target="https://www.basketball-reference.com/teams/BOS/2023.html" TargetMode="External"/><Relationship Id="rId817" Type="http://schemas.openxmlformats.org/officeDocument/2006/relationships/hyperlink" Target="https://www.basketball-reference.com/players/k/kornelu01.html" TargetMode="External"/><Relationship Id="rId816" Type="http://schemas.openxmlformats.org/officeDocument/2006/relationships/hyperlink" Target="https://www.basketball-reference.com/teams/MEM/2023.html" TargetMode="External"/><Relationship Id="rId811" Type="http://schemas.openxmlformats.org/officeDocument/2006/relationships/hyperlink" Target="https://www.basketball-reference.com/players/q/quetane01.html" TargetMode="External"/><Relationship Id="rId810" Type="http://schemas.openxmlformats.org/officeDocument/2006/relationships/hyperlink" Target="https://www.basketball-reference.com/teams/UTA/2023.html" TargetMode="External"/><Relationship Id="rId815" Type="http://schemas.openxmlformats.org/officeDocument/2006/relationships/hyperlink" Target="https://www.basketball-reference.com/players/k/kennalu01.html" TargetMode="External"/><Relationship Id="rId814" Type="http://schemas.openxmlformats.org/officeDocument/2006/relationships/hyperlink" Target="https://www.basketball-reference.com/teams/LAC/2023.html" TargetMode="External"/><Relationship Id="rId813" Type="http://schemas.openxmlformats.org/officeDocument/2006/relationships/hyperlink" Target="https://www.basketball-reference.com/players/k/kennalu01.html" TargetMode="External"/><Relationship Id="rId812" Type="http://schemas.openxmlformats.org/officeDocument/2006/relationships/hyperlink" Target="https://www.basketball-reference.com/teams/SAC/2023.html" TargetMode="External"/><Relationship Id="rId609" Type="http://schemas.openxmlformats.org/officeDocument/2006/relationships/hyperlink" Target="https://www.basketball-reference.com/players/h/halljo02.html" TargetMode="External"/><Relationship Id="rId608" Type="http://schemas.openxmlformats.org/officeDocument/2006/relationships/hyperlink" Target="https://www.basketball-reference.com/teams/WAS/2023.html" TargetMode="External"/><Relationship Id="rId607" Type="http://schemas.openxmlformats.org/officeDocument/2006/relationships/hyperlink" Target="https://www.basketball-reference.com/players/g/goodwjo01.html" TargetMode="External"/><Relationship Id="rId849" Type="http://schemas.openxmlformats.org/officeDocument/2006/relationships/hyperlink" Target="https://www.basketball-reference.com/teams/DEN/2023.html" TargetMode="External"/><Relationship Id="rId602" Type="http://schemas.openxmlformats.org/officeDocument/2006/relationships/hyperlink" Target="https://www.basketball-reference.com/players/m/mathube01.html" TargetMode="External"/><Relationship Id="rId844" Type="http://schemas.openxmlformats.org/officeDocument/2006/relationships/hyperlink" Target="https://www.basketball-reference.com/players/o/okongon01.html" TargetMode="External"/><Relationship Id="rId601" Type="http://schemas.openxmlformats.org/officeDocument/2006/relationships/hyperlink" Target="https://www.basketball-reference.com/teams/DAL/2023.html" TargetMode="External"/><Relationship Id="rId843" Type="http://schemas.openxmlformats.org/officeDocument/2006/relationships/hyperlink" Target="https://www.basketball-reference.com/teams/POR/2023.html" TargetMode="External"/><Relationship Id="rId600" Type="http://schemas.openxmlformats.org/officeDocument/2006/relationships/hyperlink" Target="https://www.basketball-reference.com/players/d/doncilu01.html" TargetMode="External"/><Relationship Id="rId842" Type="http://schemas.openxmlformats.org/officeDocument/2006/relationships/hyperlink" Target="https://www.basketball-reference.com/players/w/winslju01.html" TargetMode="External"/><Relationship Id="rId841" Type="http://schemas.openxmlformats.org/officeDocument/2006/relationships/hyperlink" Target="https://www.basketball-reference.com/teams/OKC/2023.html" TargetMode="External"/><Relationship Id="rId606" Type="http://schemas.openxmlformats.org/officeDocument/2006/relationships/hyperlink" Target="https://www.basketball-reference.com/teams/SAC/2023.html" TargetMode="External"/><Relationship Id="rId848" Type="http://schemas.openxmlformats.org/officeDocument/2006/relationships/hyperlink" Target="https://www.basketball-reference.com/players/w/watsope01.html" TargetMode="External"/><Relationship Id="rId605" Type="http://schemas.openxmlformats.org/officeDocument/2006/relationships/hyperlink" Target="https://www.basketball-reference.com/players/f/foxde01.html" TargetMode="External"/><Relationship Id="rId847" Type="http://schemas.openxmlformats.org/officeDocument/2006/relationships/hyperlink" Target="https://www.basketball-reference.com/teams/HOU/2023.html" TargetMode="External"/><Relationship Id="rId604" Type="http://schemas.openxmlformats.org/officeDocument/2006/relationships/hyperlink" Target="https://www.basketball-reference.com/players/h/hartjo01.html" TargetMode="External"/><Relationship Id="rId846" Type="http://schemas.openxmlformats.org/officeDocument/2006/relationships/hyperlink" Target="https://www.basketball-reference.com/players/w/washity02.html" TargetMode="External"/><Relationship Id="rId603" Type="http://schemas.openxmlformats.org/officeDocument/2006/relationships/hyperlink" Target="https://www.basketball-reference.com/teams/IND/2023.html" TargetMode="External"/><Relationship Id="rId845" Type="http://schemas.openxmlformats.org/officeDocument/2006/relationships/hyperlink" Target="https://www.basketball-reference.com/teams/ATL/2023.html" TargetMode="External"/><Relationship Id="rId840" Type="http://schemas.openxmlformats.org/officeDocument/2006/relationships/hyperlink" Target="https://www.basketball-reference.com/players/d/dortlu01.html" TargetMode="External"/><Relationship Id="rId839" Type="http://schemas.openxmlformats.org/officeDocument/2006/relationships/hyperlink" Target="https://www.basketball-reference.com/teams/DEN/2023.html" TargetMode="External"/><Relationship Id="rId838" Type="http://schemas.openxmlformats.org/officeDocument/2006/relationships/hyperlink" Target="https://www.basketball-reference.com/players/b/brownbr01.html" TargetMode="External"/><Relationship Id="rId833" Type="http://schemas.openxmlformats.org/officeDocument/2006/relationships/hyperlink" Target="https://www.basketball-reference.com/teams/UTA/2023.html" TargetMode="External"/><Relationship Id="rId832" Type="http://schemas.openxmlformats.org/officeDocument/2006/relationships/hyperlink" Target="https://www.basketball-reference.com/players/a/agbajoc01.html" TargetMode="External"/><Relationship Id="rId831" Type="http://schemas.openxmlformats.org/officeDocument/2006/relationships/hyperlink" Target="https://www.basketball-reference.com/teams/LAL/2023.html" TargetMode="External"/><Relationship Id="rId830" Type="http://schemas.openxmlformats.org/officeDocument/2006/relationships/hyperlink" Target="https://www.basketball-reference.com/players/b/beaslma01.html" TargetMode="External"/><Relationship Id="rId837" Type="http://schemas.openxmlformats.org/officeDocument/2006/relationships/hyperlink" Target="https://www.basketball-reference.com/teams/CLE/2023.html" TargetMode="External"/><Relationship Id="rId836" Type="http://schemas.openxmlformats.org/officeDocument/2006/relationships/hyperlink" Target="https://www.basketball-reference.com/players/d/diakima01.html" TargetMode="External"/><Relationship Id="rId835" Type="http://schemas.openxmlformats.org/officeDocument/2006/relationships/hyperlink" Target="https://www.basketball-reference.com/teams/MEM/2023.html" TargetMode="External"/><Relationship Id="rId834" Type="http://schemas.openxmlformats.org/officeDocument/2006/relationships/hyperlink" Target="https://www.basketball-reference.com/players/a/adamsst01.html" TargetMode="External"/><Relationship Id="rId1059" Type="http://schemas.openxmlformats.org/officeDocument/2006/relationships/hyperlink" Target="https://www.basketball-reference.com/teams/BOS/2023.html" TargetMode="External"/><Relationship Id="rId228" Type="http://schemas.openxmlformats.org/officeDocument/2006/relationships/hyperlink" Target="https://www.basketball-reference.com/players/d/daysda01.html" TargetMode="External"/><Relationship Id="rId227" Type="http://schemas.openxmlformats.org/officeDocument/2006/relationships/hyperlink" Target="https://www.basketball-reference.com/teams/NYK/2023.html" TargetMode="External"/><Relationship Id="rId469" Type="http://schemas.openxmlformats.org/officeDocument/2006/relationships/hyperlink" Target="https://www.basketball-reference.com/teams/MIL/2023.html" TargetMode="External"/><Relationship Id="rId226" Type="http://schemas.openxmlformats.org/officeDocument/2006/relationships/hyperlink" Target="https://www.basketball-reference.com/players/h/harteis01.html" TargetMode="External"/><Relationship Id="rId468" Type="http://schemas.openxmlformats.org/officeDocument/2006/relationships/hyperlink" Target="https://www.basketball-reference.com/players/m/middlkh01.html" TargetMode="External"/><Relationship Id="rId225" Type="http://schemas.openxmlformats.org/officeDocument/2006/relationships/hyperlink" Target="https://www.basketball-reference.com/teams/PHO/2023.html" TargetMode="External"/><Relationship Id="rId467" Type="http://schemas.openxmlformats.org/officeDocument/2006/relationships/hyperlink" Target="https://www.basketball-reference.com/teams/CLE/2023.html" TargetMode="External"/><Relationship Id="rId229" Type="http://schemas.openxmlformats.org/officeDocument/2006/relationships/hyperlink" Target="https://www.basketball-reference.com/teams/HOU/2023.html" TargetMode="External"/><Relationship Id="rId1050" Type="http://schemas.openxmlformats.org/officeDocument/2006/relationships/hyperlink" Target="https://www.basketball-reference.com/players/h/hardeja01.html" TargetMode="External"/><Relationship Id="rId220" Type="http://schemas.openxmlformats.org/officeDocument/2006/relationships/hyperlink" Target="https://www.basketball-reference.com/players/s/saricda01.html" TargetMode="External"/><Relationship Id="rId462" Type="http://schemas.openxmlformats.org/officeDocument/2006/relationships/hyperlink" Target="https://www.basketball-reference.com/players/g/gilyaja01.html" TargetMode="External"/><Relationship Id="rId1051" Type="http://schemas.openxmlformats.org/officeDocument/2006/relationships/hyperlink" Target="https://www.basketball-reference.com/teams/PHI/2023.html" TargetMode="External"/><Relationship Id="rId461" Type="http://schemas.openxmlformats.org/officeDocument/2006/relationships/hyperlink" Target="https://www.basketball-reference.com/teams/DEN/2023.html" TargetMode="External"/><Relationship Id="rId1052" Type="http://schemas.openxmlformats.org/officeDocument/2006/relationships/hyperlink" Target="https://www.basketball-reference.com/players/s/schrode01.html" TargetMode="External"/><Relationship Id="rId460" Type="http://schemas.openxmlformats.org/officeDocument/2006/relationships/hyperlink" Target="https://www.basketball-reference.com/players/w/whiteja03.html" TargetMode="External"/><Relationship Id="rId1053" Type="http://schemas.openxmlformats.org/officeDocument/2006/relationships/hyperlink" Target="https://www.basketball-reference.com/teams/LAL/2023.html" TargetMode="External"/><Relationship Id="rId1054" Type="http://schemas.openxmlformats.org/officeDocument/2006/relationships/hyperlink" Target="https://www.basketball-reference.com/players/t/terryda01.html" TargetMode="External"/><Relationship Id="rId224" Type="http://schemas.openxmlformats.org/officeDocument/2006/relationships/hyperlink" Target="https://www.basketball-reference.com/players/b/bazleda01.html" TargetMode="External"/><Relationship Id="rId466" Type="http://schemas.openxmlformats.org/officeDocument/2006/relationships/hyperlink" Target="https://www.basketball-reference.com/players/o/osmande01.html" TargetMode="External"/><Relationship Id="rId1055" Type="http://schemas.openxmlformats.org/officeDocument/2006/relationships/hyperlink" Target="https://www.basketball-reference.com/teams/CHI/2023.html" TargetMode="External"/><Relationship Id="rId223" Type="http://schemas.openxmlformats.org/officeDocument/2006/relationships/hyperlink" Target="https://www.basketball-reference.com/teams/OKC/2023.html" TargetMode="External"/><Relationship Id="rId465" Type="http://schemas.openxmlformats.org/officeDocument/2006/relationships/hyperlink" Target="https://www.basketball-reference.com/teams/MIL/2023.html" TargetMode="External"/><Relationship Id="rId1056" Type="http://schemas.openxmlformats.org/officeDocument/2006/relationships/hyperlink" Target="https://www.basketball-reference.com/players/m/mcgruro01.html" TargetMode="External"/><Relationship Id="rId222" Type="http://schemas.openxmlformats.org/officeDocument/2006/relationships/hyperlink" Target="https://www.basketball-reference.com/players/b/bazleda01.html" TargetMode="External"/><Relationship Id="rId464" Type="http://schemas.openxmlformats.org/officeDocument/2006/relationships/hyperlink" Target="https://www.basketball-reference.com/players/a/antetgi01.html" TargetMode="External"/><Relationship Id="rId1057" Type="http://schemas.openxmlformats.org/officeDocument/2006/relationships/hyperlink" Target="https://www.basketball-reference.com/teams/DET/2023.html" TargetMode="External"/><Relationship Id="rId221" Type="http://schemas.openxmlformats.org/officeDocument/2006/relationships/hyperlink" Target="https://www.basketball-reference.com/teams/OKC/2023.html" TargetMode="External"/><Relationship Id="rId463" Type="http://schemas.openxmlformats.org/officeDocument/2006/relationships/hyperlink" Target="https://www.basketball-reference.com/teams/MEM/2023.html" TargetMode="External"/><Relationship Id="rId1058" Type="http://schemas.openxmlformats.org/officeDocument/2006/relationships/hyperlink" Target="https://www.basketball-reference.com/players/b/brogdma01.html" TargetMode="External"/><Relationship Id="rId1048" Type="http://schemas.openxmlformats.org/officeDocument/2006/relationships/hyperlink" Target="https://www.basketball-reference.com/players/s/sextoco01.html" TargetMode="External"/><Relationship Id="rId1049" Type="http://schemas.openxmlformats.org/officeDocument/2006/relationships/hyperlink" Target="https://www.basketball-reference.com/teams/UTA/2023.html" TargetMode="External"/><Relationship Id="rId217" Type="http://schemas.openxmlformats.org/officeDocument/2006/relationships/hyperlink" Target="https://www.basketball-reference.com/teams/IND/2023.html" TargetMode="External"/><Relationship Id="rId459" Type="http://schemas.openxmlformats.org/officeDocument/2006/relationships/hyperlink" Target="https://www.basketball-reference.com/teams/HOU/2023.html" TargetMode="External"/><Relationship Id="rId216" Type="http://schemas.openxmlformats.org/officeDocument/2006/relationships/hyperlink" Target="https://www.basketball-reference.com/players/n/nembhan01.html" TargetMode="External"/><Relationship Id="rId458" Type="http://schemas.openxmlformats.org/officeDocument/2006/relationships/hyperlink" Target="https://www.basketball-reference.com/players/t/tateja01.html" TargetMode="External"/><Relationship Id="rId215" Type="http://schemas.openxmlformats.org/officeDocument/2006/relationships/hyperlink" Target="https://www.basketball-reference.com/teams/PHO/2023.html" TargetMode="External"/><Relationship Id="rId457" Type="http://schemas.openxmlformats.org/officeDocument/2006/relationships/hyperlink" Target="https://www.basketball-reference.com/teams/SAC/2023.html" TargetMode="External"/><Relationship Id="rId699" Type="http://schemas.openxmlformats.org/officeDocument/2006/relationships/hyperlink" Target="https://www.basketball-reference.com/players/w/walkeke02.html" TargetMode="External"/><Relationship Id="rId214" Type="http://schemas.openxmlformats.org/officeDocument/2006/relationships/hyperlink" Target="https://www.basketball-reference.com/players/s/shamela01.html" TargetMode="External"/><Relationship Id="rId456" Type="http://schemas.openxmlformats.org/officeDocument/2006/relationships/hyperlink" Target="https://www.basketball-reference.com/players/l/lenal01.html" TargetMode="External"/><Relationship Id="rId698" Type="http://schemas.openxmlformats.org/officeDocument/2006/relationships/hyperlink" Target="https://www.basketball-reference.com/teams/CLE/2023.html" TargetMode="External"/><Relationship Id="rId219" Type="http://schemas.openxmlformats.org/officeDocument/2006/relationships/hyperlink" Target="https://www.basketball-reference.com/teams/PHO/2023.html" TargetMode="External"/><Relationship Id="rId1280" Type="http://schemas.openxmlformats.org/officeDocument/2006/relationships/hyperlink" Target="https://www.basketball-reference.com/players/w/williro04.html" TargetMode="External"/><Relationship Id="rId218" Type="http://schemas.openxmlformats.org/officeDocument/2006/relationships/hyperlink" Target="https://www.basketball-reference.com/players/s/saricda01.html" TargetMode="External"/><Relationship Id="rId1281" Type="http://schemas.openxmlformats.org/officeDocument/2006/relationships/hyperlink" Target="https://www.basketball-reference.com/teams/BOS/2023.html" TargetMode="External"/><Relationship Id="rId451" Type="http://schemas.openxmlformats.org/officeDocument/2006/relationships/hyperlink" Target="https://www.basketball-reference.com/teams/PHO/2023.html" TargetMode="External"/><Relationship Id="rId693" Type="http://schemas.openxmlformats.org/officeDocument/2006/relationships/hyperlink" Target="https://www.basketball-reference.com/players/o/onealro01.html" TargetMode="External"/><Relationship Id="rId1040" Type="http://schemas.openxmlformats.org/officeDocument/2006/relationships/hyperlink" Target="https://www.basketball-reference.com/players/j/jacksre01.html" TargetMode="External"/><Relationship Id="rId1282" Type="http://schemas.openxmlformats.org/officeDocument/2006/relationships/hyperlink" Target="https://www.basketball-reference.com/players/s/stewais01.html" TargetMode="External"/><Relationship Id="rId450" Type="http://schemas.openxmlformats.org/officeDocument/2006/relationships/hyperlink" Target="https://www.basketball-reference.com/players/w/wainris01.html" TargetMode="External"/><Relationship Id="rId692" Type="http://schemas.openxmlformats.org/officeDocument/2006/relationships/hyperlink" Target="https://www.basketball-reference.com/teams/NYK/2023.html" TargetMode="External"/><Relationship Id="rId1041" Type="http://schemas.openxmlformats.org/officeDocument/2006/relationships/hyperlink" Target="https://www.basketball-reference.com/teams/LAC/2023.html" TargetMode="External"/><Relationship Id="rId1283" Type="http://schemas.openxmlformats.org/officeDocument/2006/relationships/hyperlink" Target="https://www.basketball-reference.com/teams/DET/2023.html" TargetMode="External"/><Relationship Id="rId691" Type="http://schemas.openxmlformats.org/officeDocument/2006/relationships/hyperlink" Target="https://www.basketball-reference.com/players/b/barrerj01.html" TargetMode="External"/><Relationship Id="rId1042" Type="http://schemas.openxmlformats.org/officeDocument/2006/relationships/hyperlink" Target="https://www.basketball-reference.com/players/j/jacksre01.html" TargetMode="External"/><Relationship Id="rId1284" Type="http://schemas.openxmlformats.org/officeDocument/2006/relationships/hyperlink" Target="https://www.basketball-reference.com/players/w/willija06.html" TargetMode="External"/><Relationship Id="rId690" Type="http://schemas.openxmlformats.org/officeDocument/2006/relationships/hyperlink" Target="https://www.basketball-reference.com/teams/PHI/2023.html" TargetMode="External"/><Relationship Id="rId1043" Type="http://schemas.openxmlformats.org/officeDocument/2006/relationships/hyperlink" Target="https://www.basketball-reference.com/teams/DEN/2023.html" TargetMode="External"/><Relationship Id="rId1285" Type="http://schemas.openxmlformats.org/officeDocument/2006/relationships/hyperlink" Target="https://www.basketball-reference.com/teams/OKC/2023.html" TargetMode="External"/><Relationship Id="rId213" Type="http://schemas.openxmlformats.org/officeDocument/2006/relationships/hyperlink" Target="https://www.basketball-reference.com/teams/MEM/2023.html" TargetMode="External"/><Relationship Id="rId455" Type="http://schemas.openxmlformats.org/officeDocument/2006/relationships/hyperlink" Target="https://www.basketball-reference.com/teams/MIL/2023.html" TargetMode="External"/><Relationship Id="rId697" Type="http://schemas.openxmlformats.org/officeDocument/2006/relationships/hyperlink" Target="https://www.basketball-reference.com/players/m/mobleev01.html" TargetMode="External"/><Relationship Id="rId1044" Type="http://schemas.openxmlformats.org/officeDocument/2006/relationships/hyperlink" Target="https://www.basketball-reference.com/players/b/beverpa01.html" TargetMode="External"/><Relationship Id="rId1286" Type="http://schemas.openxmlformats.org/officeDocument/2006/relationships/hyperlink" Target="https://www.basketball-reference.com/players/h/hortota01.html" TargetMode="External"/><Relationship Id="rId212" Type="http://schemas.openxmlformats.org/officeDocument/2006/relationships/hyperlink" Target="https://www.basketball-reference.com/players/l/laravja01.html" TargetMode="External"/><Relationship Id="rId454" Type="http://schemas.openxmlformats.org/officeDocument/2006/relationships/hyperlink" Target="https://www.basketball-reference.com/players/c/connapa01.html" TargetMode="External"/><Relationship Id="rId696" Type="http://schemas.openxmlformats.org/officeDocument/2006/relationships/hyperlink" Target="https://www.basketball-reference.com/teams/MIN/2023.html" TargetMode="External"/><Relationship Id="rId1045" Type="http://schemas.openxmlformats.org/officeDocument/2006/relationships/hyperlink" Target="https://www.basketball-reference.com/players/t/taylote01.html" TargetMode="External"/><Relationship Id="rId1287" Type="http://schemas.openxmlformats.org/officeDocument/2006/relationships/hyperlink" Target="https://www.basketball-reference.com/teams/UTA/2023.html" TargetMode="External"/><Relationship Id="rId211" Type="http://schemas.openxmlformats.org/officeDocument/2006/relationships/hyperlink" Target="https://www.basketball-reference.com/teams/CLE/2023.html" TargetMode="External"/><Relationship Id="rId453" Type="http://schemas.openxmlformats.org/officeDocument/2006/relationships/hyperlink" Target="https://www.basketball-reference.com/teams/WAS/2023.html" TargetMode="External"/><Relationship Id="rId695" Type="http://schemas.openxmlformats.org/officeDocument/2006/relationships/hyperlink" Target="https://www.basketball-reference.com/players/p/princta02.html" TargetMode="External"/><Relationship Id="rId1046" Type="http://schemas.openxmlformats.org/officeDocument/2006/relationships/hyperlink" Target="https://www.basketball-reference.com/players/d/dosunay01.html" TargetMode="External"/><Relationship Id="rId1288" Type="http://schemas.openxmlformats.org/officeDocument/2006/relationships/hyperlink" Target="https://www.basketball-reference.com/players/b/bambamo01.html" TargetMode="External"/><Relationship Id="rId210" Type="http://schemas.openxmlformats.org/officeDocument/2006/relationships/hyperlink" Target="https://www.basketball-reference.com/players/g/greenda02.html" TargetMode="External"/><Relationship Id="rId452" Type="http://schemas.openxmlformats.org/officeDocument/2006/relationships/hyperlink" Target="https://www.basketball-reference.com/players/c/careyve01.html" TargetMode="External"/><Relationship Id="rId694" Type="http://schemas.openxmlformats.org/officeDocument/2006/relationships/hyperlink" Target="https://www.basketball-reference.com/teams/BRK/2023.html" TargetMode="External"/><Relationship Id="rId1047" Type="http://schemas.openxmlformats.org/officeDocument/2006/relationships/hyperlink" Target="https://www.basketball-reference.com/teams/CHI/2023.html" TargetMode="External"/><Relationship Id="rId1289" Type="http://schemas.openxmlformats.org/officeDocument/2006/relationships/drawing" Target="../drawings/drawing1.xml"/><Relationship Id="rId491" Type="http://schemas.openxmlformats.org/officeDocument/2006/relationships/hyperlink" Target="https://www.basketball-reference.com/players/m/mcdanja01.html" TargetMode="External"/><Relationship Id="rId490" Type="http://schemas.openxmlformats.org/officeDocument/2006/relationships/hyperlink" Target="https://www.basketball-reference.com/teams/CLE/2023.html" TargetMode="External"/><Relationship Id="rId249" Type="http://schemas.openxmlformats.org/officeDocument/2006/relationships/hyperlink" Target="https://www.basketball-reference.com/players/p/pritcpa01.html" TargetMode="External"/><Relationship Id="rId248" Type="http://schemas.openxmlformats.org/officeDocument/2006/relationships/hyperlink" Target="https://www.basketball-reference.com/teams/MIA/2023.html" TargetMode="External"/><Relationship Id="rId247" Type="http://schemas.openxmlformats.org/officeDocument/2006/relationships/hyperlink" Target="https://www.basketball-reference.com/players/j/jovicni01.html" TargetMode="External"/><Relationship Id="rId489" Type="http://schemas.openxmlformats.org/officeDocument/2006/relationships/hyperlink" Target="https://www.basketball-reference.com/players/g/garlada01.html" TargetMode="External"/><Relationship Id="rId1070" Type="http://schemas.openxmlformats.org/officeDocument/2006/relationships/hyperlink" Target="https://www.basketball-reference.com/teams/LAL/2023.html" TargetMode="External"/><Relationship Id="rId1071" Type="http://schemas.openxmlformats.org/officeDocument/2006/relationships/hyperlink" Target="https://www.basketball-reference.com/players/w/walkelo01.html" TargetMode="External"/><Relationship Id="rId1072" Type="http://schemas.openxmlformats.org/officeDocument/2006/relationships/hyperlink" Target="https://www.basketball-reference.com/teams/LAL/2023.html" TargetMode="External"/><Relationship Id="rId242" Type="http://schemas.openxmlformats.org/officeDocument/2006/relationships/hyperlink" Target="https://www.basketball-reference.com/teams/LAL/2023.html" TargetMode="External"/><Relationship Id="rId484" Type="http://schemas.openxmlformats.org/officeDocument/2006/relationships/hyperlink" Target="https://www.basketball-reference.com/teams/MIL/2023.html" TargetMode="External"/><Relationship Id="rId1073" Type="http://schemas.openxmlformats.org/officeDocument/2006/relationships/hyperlink" Target="https://www.basketball-reference.com/players/a/antetth01.html" TargetMode="External"/><Relationship Id="rId241" Type="http://schemas.openxmlformats.org/officeDocument/2006/relationships/hyperlink" Target="https://www.basketball-reference.com/players/r/reedda01.html" TargetMode="External"/><Relationship Id="rId483" Type="http://schemas.openxmlformats.org/officeDocument/2006/relationships/hyperlink" Target="https://www.basketball-reference.com/players/m/matthwe02.html" TargetMode="External"/><Relationship Id="rId1074" Type="http://schemas.openxmlformats.org/officeDocument/2006/relationships/hyperlink" Target="https://www.basketball-reference.com/teams/MIL/2023.html" TargetMode="External"/><Relationship Id="rId240" Type="http://schemas.openxmlformats.org/officeDocument/2006/relationships/hyperlink" Target="https://www.basketball-reference.com/teams/DEN/2023.html" TargetMode="External"/><Relationship Id="rId482" Type="http://schemas.openxmlformats.org/officeDocument/2006/relationships/hyperlink" Target="https://www.basketball-reference.com/teams/CHI/2023.html" TargetMode="External"/><Relationship Id="rId1075" Type="http://schemas.openxmlformats.org/officeDocument/2006/relationships/hyperlink" Target="https://www.basketball-reference.com/players/w/westbru01.html" TargetMode="External"/><Relationship Id="rId481" Type="http://schemas.openxmlformats.org/officeDocument/2006/relationships/hyperlink" Target="https://www.basketball-reference.com/players/w/willipa01.html" TargetMode="External"/><Relationship Id="rId1076" Type="http://schemas.openxmlformats.org/officeDocument/2006/relationships/hyperlink" Target="https://www.basketball-reference.com/teams/LAL/2023.html" TargetMode="External"/><Relationship Id="rId246" Type="http://schemas.openxmlformats.org/officeDocument/2006/relationships/hyperlink" Target="https://www.basketball-reference.com/teams/BRK/2023.html" TargetMode="External"/><Relationship Id="rId488" Type="http://schemas.openxmlformats.org/officeDocument/2006/relationships/hyperlink" Target="https://www.basketball-reference.com/teams/NOP/2023.html" TargetMode="External"/><Relationship Id="rId1077" Type="http://schemas.openxmlformats.org/officeDocument/2006/relationships/hyperlink" Target="https://www.basketball-reference.com/players/w/westbru01.html" TargetMode="External"/><Relationship Id="rId245" Type="http://schemas.openxmlformats.org/officeDocument/2006/relationships/hyperlink" Target="https://www.basketball-reference.com/players/m/millspa02.html" TargetMode="External"/><Relationship Id="rId487" Type="http://schemas.openxmlformats.org/officeDocument/2006/relationships/hyperlink" Target="https://www.basketball-reference.com/players/m/mccolcj01.html" TargetMode="External"/><Relationship Id="rId1078" Type="http://schemas.openxmlformats.org/officeDocument/2006/relationships/hyperlink" Target="https://www.basketball-reference.com/teams/LAC/2023.html" TargetMode="External"/><Relationship Id="rId244" Type="http://schemas.openxmlformats.org/officeDocument/2006/relationships/hyperlink" Target="https://www.basketball-reference.com/teams/SAS/2023.html" TargetMode="External"/><Relationship Id="rId486" Type="http://schemas.openxmlformats.org/officeDocument/2006/relationships/hyperlink" Target="https://www.basketball-reference.com/teams/UTA/2023.html" TargetMode="External"/><Relationship Id="rId1079" Type="http://schemas.openxmlformats.org/officeDocument/2006/relationships/hyperlink" Target="https://www.basketball-reference.com/players/a/arcidry01.html" TargetMode="External"/><Relationship Id="rId243" Type="http://schemas.openxmlformats.org/officeDocument/2006/relationships/hyperlink" Target="https://www.basketball-reference.com/players/c/colliza01.html" TargetMode="External"/><Relationship Id="rId485" Type="http://schemas.openxmlformats.org/officeDocument/2006/relationships/hyperlink" Target="https://www.basketball-reference.com/players/k/kesslwa01.html" TargetMode="External"/><Relationship Id="rId480" Type="http://schemas.openxmlformats.org/officeDocument/2006/relationships/hyperlink" Target="https://www.basketball-reference.com/teams/TOR/2023.html" TargetMode="External"/><Relationship Id="rId239" Type="http://schemas.openxmlformats.org/officeDocument/2006/relationships/hyperlink" Target="https://www.basketball-reference.com/players/r/reedda01.html" TargetMode="External"/><Relationship Id="rId238" Type="http://schemas.openxmlformats.org/officeDocument/2006/relationships/hyperlink" Target="https://www.basketball-reference.com/teams/DAL/2023.html" TargetMode="External"/><Relationship Id="rId237" Type="http://schemas.openxmlformats.org/officeDocument/2006/relationships/hyperlink" Target="https://www.basketball-reference.com/players/b/bertada01.html" TargetMode="External"/><Relationship Id="rId479" Type="http://schemas.openxmlformats.org/officeDocument/2006/relationships/hyperlink" Target="https://www.basketball-reference.com/players/p/poeltja01.html" TargetMode="External"/><Relationship Id="rId236" Type="http://schemas.openxmlformats.org/officeDocument/2006/relationships/hyperlink" Target="https://www.basketball-reference.com/teams/WAS/2023.html" TargetMode="External"/><Relationship Id="rId478" Type="http://schemas.openxmlformats.org/officeDocument/2006/relationships/hyperlink" Target="https://www.basketball-reference.com/teams/SAS/2023.html" TargetMode="External"/><Relationship Id="rId1060" Type="http://schemas.openxmlformats.org/officeDocument/2006/relationships/hyperlink" Target="https://www.basketball-reference.com/players/h/harpero02.html" TargetMode="External"/><Relationship Id="rId1061" Type="http://schemas.openxmlformats.org/officeDocument/2006/relationships/hyperlink" Target="https://www.basketball-reference.com/teams/TOR/2023.html" TargetMode="External"/><Relationship Id="rId231" Type="http://schemas.openxmlformats.org/officeDocument/2006/relationships/hyperlink" Target="https://www.basketball-reference.com/players/m/monkma01.html" TargetMode="External"/><Relationship Id="rId473" Type="http://schemas.openxmlformats.org/officeDocument/2006/relationships/hyperlink" Target="https://www.basketball-reference.com/teams/ATL/2023.html" TargetMode="External"/><Relationship Id="rId1062" Type="http://schemas.openxmlformats.org/officeDocument/2006/relationships/hyperlink" Target="https://www.basketball-reference.com/players/d/durenja01.html" TargetMode="External"/><Relationship Id="rId230" Type="http://schemas.openxmlformats.org/officeDocument/2006/relationships/hyperlink" Target="https://www.basketball-reference.com/players/m/muscami01.html" TargetMode="External"/><Relationship Id="rId472" Type="http://schemas.openxmlformats.org/officeDocument/2006/relationships/hyperlink" Target="https://www.basketball-reference.com/players/f/forretr01.html" TargetMode="External"/><Relationship Id="rId1063" Type="http://schemas.openxmlformats.org/officeDocument/2006/relationships/hyperlink" Target="https://www.basketball-reference.com/teams/DET/2023.html" TargetMode="External"/><Relationship Id="rId471" Type="http://schemas.openxmlformats.org/officeDocument/2006/relationships/hyperlink" Target="https://www.basketball-reference.com/teams/MIL/2023.html" TargetMode="External"/><Relationship Id="rId1064" Type="http://schemas.openxmlformats.org/officeDocument/2006/relationships/hyperlink" Target="https://www.basketball-reference.com/players/c/conlemi01.html" TargetMode="External"/><Relationship Id="rId470" Type="http://schemas.openxmlformats.org/officeDocument/2006/relationships/hyperlink" Target="https://www.basketball-reference.com/players/c/carteje01.html" TargetMode="External"/><Relationship Id="rId1065" Type="http://schemas.openxmlformats.org/officeDocument/2006/relationships/hyperlink" Target="https://www.basketball-reference.com/players/t/thorjt01.html" TargetMode="External"/><Relationship Id="rId235" Type="http://schemas.openxmlformats.org/officeDocument/2006/relationships/hyperlink" Target="https://www.basketball-reference.com/players/m/morrimo01.html" TargetMode="External"/><Relationship Id="rId477" Type="http://schemas.openxmlformats.org/officeDocument/2006/relationships/hyperlink" Target="https://www.basketball-reference.com/players/p/poeltja01.html" TargetMode="External"/><Relationship Id="rId1066" Type="http://schemas.openxmlformats.org/officeDocument/2006/relationships/hyperlink" Target="https://www.basketball-reference.com/teams/CHO/2023.html" TargetMode="External"/><Relationship Id="rId234" Type="http://schemas.openxmlformats.org/officeDocument/2006/relationships/hyperlink" Target="https://www.basketball-reference.com/teams/BOS/2023.html" TargetMode="External"/><Relationship Id="rId476" Type="http://schemas.openxmlformats.org/officeDocument/2006/relationships/hyperlink" Target="https://www.basketball-reference.com/players/m/mcdanja01.html" TargetMode="External"/><Relationship Id="rId1067" Type="http://schemas.openxmlformats.org/officeDocument/2006/relationships/hyperlink" Target="https://www.basketball-reference.com/players/h/hachiru01.html" TargetMode="External"/><Relationship Id="rId233" Type="http://schemas.openxmlformats.org/officeDocument/2006/relationships/hyperlink" Target="https://www.basketball-reference.com/players/g/griffbl01.html" TargetMode="External"/><Relationship Id="rId475" Type="http://schemas.openxmlformats.org/officeDocument/2006/relationships/hyperlink" Target="https://www.basketball-reference.com/players/k/knoxke01.html" TargetMode="External"/><Relationship Id="rId1068" Type="http://schemas.openxmlformats.org/officeDocument/2006/relationships/hyperlink" Target="https://www.basketball-reference.com/teams/WAS/2023.html" TargetMode="External"/><Relationship Id="rId232" Type="http://schemas.openxmlformats.org/officeDocument/2006/relationships/hyperlink" Target="https://www.basketball-reference.com/teams/SAC/2023.html" TargetMode="External"/><Relationship Id="rId474" Type="http://schemas.openxmlformats.org/officeDocument/2006/relationships/hyperlink" Target="https://www.basketball-reference.com/players/d/dragigo01.html" TargetMode="External"/><Relationship Id="rId1069" Type="http://schemas.openxmlformats.org/officeDocument/2006/relationships/hyperlink" Target="https://www.basketball-reference.com/players/h/hachiru01.html" TargetMode="External"/><Relationship Id="rId1015" Type="http://schemas.openxmlformats.org/officeDocument/2006/relationships/hyperlink" Target="https://www.basketball-reference.com/players/w/willima07.html" TargetMode="External"/><Relationship Id="rId1257" Type="http://schemas.openxmlformats.org/officeDocument/2006/relationships/hyperlink" Target="https://www.basketball-reference.com/players/n/ntilila01.html" TargetMode="External"/><Relationship Id="rId1016" Type="http://schemas.openxmlformats.org/officeDocument/2006/relationships/hyperlink" Target="https://www.basketball-reference.com/teams/CHO/2023.html" TargetMode="External"/><Relationship Id="rId1258" Type="http://schemas.openxmlformats.org/officeDocument/2006/relationships/hyperlink" Target="https://www.basketball-reference.com/teams/DAL/2023.html" TargetMode="External"/><Relationship Id="rId1017" Type="http://schemas.openxmlformats.org/officeDocument/2006/relationships/hyperlink" Target="https://www.basketball-reference.com/players/t/tillmxa01.html" TargetMode="External"/><Relationship Id="rId1259" Type="http://schemas.openxmlformats.org/officeDocument/2006/relationships/hyperlink" Target="https://www.basketball-reference.com/players/g/gabriwe01.html" TargetMode="External"/><Relationship Id="rId1018" Type="http://schemas.openxmlformats.org/officeDocument/2006/relationships/hyperlink" Target="https://www.basketball-reference.com/teams/MEM/2023.html" TargetMode="External"/><Relationship Id="rId1019" Type="http://schemas.openxmlformats.org/officeDocument/2006/relationships/hyperlink" Target="https://www.basketball-reference.com/players/k/kolokch01.html" TargetMode="External"/><Relationship Id="rId426" Type="http://schemas.openxmlformats.org/officeDocument/2006/relationships/hyperlink" Target="https://www.basketball-reference.com/teams/MIA/2023.html" TargetMode="External"/><Relationship Id="rId668" Type="http://schemas.openxmlformats.org/officeDocument/2006/relationships/hyperlink" Target="https://www.basketball-reference.com/players/c/champju01.html" TargetMode="External"/><Relationship Id="rId425" Type="http://schemas.openxmlformats.org/officeDocument/2006/relationships/hyperlink" Target="https://www.basketball-reference.com/players/h/highsha01.html" TargetMode="External"/><Relationship Id="rId667" Type="http://schemas.openxmlformats.org/officeDocument/2006/relationships/hyperlink" Target="https://www.basketball-reference.com/teams/TOR/2023.html" TargetMode="External"/><Relationship Id="rId424" Type="http://schemas.openxmlformats.org/officeDocument/2006/relationships/hyperlink" Target="https://www.basketball-reference.com/teams/MIN/2023.html" TargetMode="External"/><Relationship Id="rId666" Type="http://schemas.openxmlformats.org/officeDocument/2006/relationships/hyperlink" Target="https://www.basketball-reference.com/players/c/champju01.html" TargetMode="External"/><Relationship Id="rId423" Type="http://schemas.openxmlformats.org/officeDocument/2006/relationships/hyperlink" Target="https://www.basketball-reference.com/players/g/garzalu01.html" TargetMode="External"/><Relationship Id="rId665" Type="http://schemas.openxmlformats.org/officeDocument/2006/relationships/hyperlink" Target="https://www.basketball-reference.com/players/c/champju01.html" TargetMode="External"/><Relationship Id="rId429" Type="http://schemas.openxmlformats.org/officeDocument/2006/relationships/hyperlink" Target="https://www.basketball-reference.com/players/l/lavinza01.html" TargetMode="External"/><Relationship Id="rId428" Type="http://schemas.openxmlformats.org/officeDocument/2006/relationships/hyperlink" Target="https://www.basketball-reference.com/teams/CHO/2023.html" TargetMode="External"/><Relationship Id="rId427" Type="http://schemas.openxmlformats.org/officeDocument/2006/relationships/hyperlink" Target="https://www.basketball-reference.com/players/j/joneska01.html" TargetMode="External"/><Relationship Id="rId669" Type="http://schemas.openxmlformats.org/officeDocument/2006/relationships/hyperlink" Target="https://www.basketball-reference.com/teams/BOS/2023.html" TargetMode="External"/><Relationship Id="rId660" Type="http://schemas.openxmlformats.org/officeDocument/2006/relationships/hyperlink" Target="https://www.basketball-reference.com/teams/PHI/2023.html" TargetMode="External"/><Relationship Id="rId1250" Type="http://schemas.openxmlformats.org/officeDocument/2006/relationships/hyperlink" Target="https://www.basketball-reference.com/players/k/krejcvi01.html" TargetMode="External"/><Relationship Id="rId1251" Type="http://schemas.openxmlformats.org/officeDocument/2006/relationships/hyperlink" Target="https://www.basketball-reference.com/teams/ATL/2023.html" TargetMode="External"/><Relationship Id="rId1010" Type="http://schemas.openxmlformats.org/officeDocument/2006/relationships/hyperlink" Target="https://www.basketball-reference.com/players/b/brownja02.html" TargetMode="External"/><Relationship Id="rId1252" Type="http://schemas.openxmlformats.org/officeDocument/2006/relationships/hyperlink" Target="https://www.basketball-reference.com/players/j/jacksre01.html" TargetMode="External"/><Relationship Id="rId422" Type="http://schemas.openxmlformats.org/officeDocument/2006/relationships/hyperlink" Target="https://www.basketball-reference.com/teams/DEN/2023.html" TargetMode="External"/><Relationship Id="rId664" Type="http://schemas.openxmlformats.org/officeDocument/2006/relationships/hyperlink" Target="https://www.basketball-reference.com/teams/BOS/2023.html" TargetMode="External"/><Relationship Id="rId1011" Type="http://schemas.openxmlformats.org/officeDocument/2006/relationships/hyperlink" Target="https://www.basketball-reference.com/teams/BOS/2023.html" TargetMode="External"/><Relationship Id="rId1253" Type="http://schemas.openxmlformats.org/officeDocument/2006/relationships/hyperlink" Target="https://www.basketball-reference.com/players/m/mitchdo01.html" TargetMode="External"/><Relationship Id="rId421" Type="http://schemas.openxmlformats.org/officeDocument/2006/relationships/hyperlink" Target="https://www.basketball-reference.com/players/j/jokicni01.html" TargetMode="External"/><Relationship Id="rId663" Type="http://schemas.openxmlformats.org/officeDocument/2006/relationships/hyperlink" Target="https://www.basketball-reference.com/players/h/horfoal01.html" TargetMode="External"/><Relationship Id="rId1012" Type="http://schemas.openxmlformats.org/officeDocument/2006/relationships/hyperlink" Target="https://www.basketball-reference.com/players/t/thybuma01.html" TargetMode="External"/><Relationship Id="rId1254" Type="http://schemas.openxmlformats.org/officeDocument/2006/relationships/hyperlink" Target="https://www.basketball-reference.com/teams/CLE/2023.html" TargetMode="External"/><Relationship Id="rId420" Type="http://schemas.openxmlformats.org/officeDocument/2006/relationships/hyperlink" Target="https://www.basketball-reference.com/teams/POR/2023.html" TargetMode="External"/><Relationship Id="rId662" Type="http://schemas.openxmlformats.org/officeDocument/2006/relationships/hyperlink" Target="https://www.basketball-reference.com/teams/SAS/2023.html" TargetMode="External"/><Relationship Id="rId1013" Type="http://schemas.openxmlformats.org/officeDocument/2006/relationships/hyperlink" Target="https://www.basketball-reference.com/players/i/iguodan01.html" TargetMode="External"/><Relationship Id="rId1255" Type="http://schemas.openxmlformats.org/officeDocument/2006/relationships/hyperlink" Target="https://www.basketball-reference.com/players/l/littlna01.html" TargetMode="External"/><Relationship Id="rId661" Type="http://schemas.openxmlformats.org/officeDocument/2006/relationships/hyperlink" Target="https://www.basketball-reference.com/players/c/champju02.html" TargetMode="External"/><Relationship Id="rId1014" Type="http://schemas.openxmlformats.org/officeDocument/2006/relationships/hyperlink" Target="https://www.basketball-reference.com/teams/GSW/2023.html" TargetMode="External"/><Relationship Id="rId1256" Type="http://schemas.openxmlformats.org/officeDocument/2006/relationships/hyperlink" Target="https://www.basketball-reference.com/teams/POR/2023.html" TargetMode="External"/><Relationship Id="rId1004" Type="http://schemas.openxmlformats.org/officeDocument/2006/relationships/hyperlink" Target="https://www.basketball-reference.com/teams/NYK/2023.html" TargetMode="External"/><Relationship Id="rId1246" Type="http://schemas.openxmlformats.org/officeDocument/2006/relationships/hyperlink" Target="https://www.basketball-reference.com/teams/CHO/2023.html" TargetMode="External"/><Relationship Id="rId1005" Type="http://schemas.openxmlformats.org/officeDocument/2006/relationships/hyperlink" Target="https://www.basketball-reference.com/players/b/beverpa01.html" TargetMode="External"/><Relationship Id="rId1247" Type="http://schemas.openxmlformats.org/officeDocument/2006/relationships/hyperlink" Target="https://www.basketball-reference.com/players/b/bryanth01.html" TargetMode="External"/><Relationship Id="rId1006" Type="http://schemas.openxmlformats.org/officeDocument/2006/relationships/hyperlink" Target="https://www.basketball-reference.com/teams/LAL/2023.html" TargetMode="External"/><Relationship Id="rId1248" Type="http://schemas.openxmlformats.org/officeDocument/2006/relationships/hyperlink" Target="https://www.basketball-reference.com/players/m/moorewe01.html" TargetMode="External"/><Relationship Id="rId1007" Type="http://schemas.openxmlformats.org/officeDocument/2006/relationships/hyperlink" Target="https://www.basketball-reference.com/players/b/beverpa01.html" TargetMode="External"/><Relationship Id="rId1249" Type="http://schemas.openxmlformats.org/officeDocument/2006/relationships/hyperlink" Target="https://www.basketball-reference.com/teams/MIN/2023.html" TargetMode="External"/><Relationship Id="rId1008" Type="http://schemas.openxmlformats.org/officeDocument/2006/relationships/hyperlink" Target="https://www.basketball-reference.com/teams/CHI/2023.html" TargetMode="External"/><Relationship Id="rId1009" Type="http://schemas.openxmlformats.org/officeDocument/2006/relationships/hyperlink" Target="https://www.basketball-reference.com/players/r/russeda01.html" TargetMode="External"/><Relationship Id="rId415" Type="http://schemas.openxmlformats.org/officeDocument/2006/relationships/hyperlink" Target="https://www.basketball-reference.com/players/j/josepco01.html" TargetMode="External"/><Relationship Id="rId657" Type="http://schemas.openxmlformats.org/officeDocument/2006/relationships/hyperlink" Target="https://www.basketball-reference.com/teams/IND/2023.html" TargetMode="External"/><Relationship Id="rId899" Type="http://schemas.openxmlformats.org/officeDocument/2006/relationships/hyperlink" Target="https://www.basketball-reference.com/teams/BRK/2023.html" TargetMode="External"/><Relationship Id="rId414" Type="http://schemas.openxmlformats.org/officeDocument/2006/relationships/hyperlink" Target="https://www.basketball-reference.com/players/l/loveke01.html" TargetMode="External"/><Relationship Id="rId656" Type="http://schemas.openxmlformats.org/officeDocument/2006/relationships/hyperlink" Target="https://www.basketball-reference.com/players/b/brownke03.html" TargetMode="External"/><Relationship Id="rId898" Type="http://schemas.openxmlformats.org/officeDocument/2006/relationships/hyperlink" Target="https://www.basketball-reference.com/players/b/bridgmi01.html" TargetMode="External"/><Relationship Id="rId413" Type="http://schemas.openxmlformats.org/officeDocument/2006/relationships/hyperlink" Target="https://www.basketball-reference.com/players/b/beaslma01.html" TargetMode="External"/><Relationship Id="rId655" Type="http://schemas.openxmlformats.org/officeDocument/2006/relationships/hyperlink" Target="https://www.basketball-reference.com/teams/UTA/2023.html" TargetMode="External"/><Relationship Id="rId897" Type="http://schemas.openxmlformats.org/officeDocument/2006/relationships/hyperlink" Target="https://www.basketball-reference.com/teams/PHO/2023.html" TargetMode="External"/><Relationship Id="rId412" Type="http://schemas.openxmlformats.org/officeDocument/2006/relationships/hyperlink" Target="https://www.basketball-reference.com/teams/LAC/2023.html" TargetMode="External"/><Relationship Id="rId654" Type="http://schemas.openxmlformats.org/officeDocument/2006/relationships/hyperlink" Target="https://www.basketball-reference.com/players/t/toscaju01.html" TargetMode="External"/><Relationship Id="rId896" Type="http://schemas.openxmlformats.org/officeDocument/2006/relationships/hyperlink" Target="https://www.basketball-reference.com/players/b/bridgmi01.html" TargetMode="External"/><Relationship Id="rId419" Type="http://schemas.openxmlformats.org/officeDocument/2006/relationships/hyperlink" Target="https://www.basketball-reference.com/players/b/browngr01.html" TargetMode="External"/><Relationship Id="rId418" Type="http://schemas.openxmlformats.org/officeDocument/2006/relationships/hyperlink" Target="https://www.basketball-reference.com/teams/DEN/2023.html" TargetMode="External"/><Relationship Id="rId417" Type="http://schemas.openxmlformats.org/officeDocument/2006/relationships/hyperlink" Target="https://www.basketball-reference.com/players/c/caldwke01.html" TargetMode="External"/><Relationship Id="rId659" Type="http://schemas.openxmlformats.org/officeDocument/2006/relationships/hyperlink" Target="https://www.basketball-reference.com/players/c/champju02.html" TargetMode="External"/><Relationship Id="rId416" Type="http://schemas.openxmlformats.org/officeDocument/2006/relationships/hyperlink" Target="https://www.basketball-reference.com/teams/DET/2023.html" TargetMode="External"/><Relationship Id="rId658" Type="http://schemas.openxmlformats.org/officeDocument/2006/relationships/hyperlink" Target="https://www.basketball-reference.com/players/c/champju02.html" TargetMode="External"/><Relationship Id="rId891" Type="http://schemas.openxmlformats.org/officeDocument/2006/relationships/hyperlink" Target="https://www.basketball-reference.com/teams/ORL/2023.html" TargetMode="External"/><Relationship Id="rId890" Type="http://schemas.openxmlformats.org/officeDocument/2006/relationships/hyperlink" Target="https://www.basketball-reference.com/players/c/cartemi01.html" TargetMode="External"/><Relationship Id="rId1240" Type="http://schemas.openxmlformats.org/officeDocument/2006/relationships/hyperlink" Target="https://www.basketball-reference.com/teams/PHI/2023.html" TargetMode="External"/><Relationship Id="rId1241" Type="http://schemas.openxmlformats.org/officeDocument/2006/relationships/hyperlink" Target="https://www.basketball-reference.com/players/j/jordade01.html" TargetMode="External"/><Relationship Id="rId411" Type="http://schemas.openxmlformats.org/officeDocument/2006/relationships/hyperlink" Target="https://www.basketball-reference.com/players/g/georgpa01.html" TargetMode="External"/><Relationship Id="rId653" Type="http://schemas.openxmlformats.org/officeDocument/2006/relationships/hyperlink" Target="https://www.basketball-reference.com/teams/LAL/2023.html" TargetMode="External"/><Relationship Id="rId895" Type="http://schemas.openxmlformats.org/officeDocument/2006/relationships/hyperlink" Target="https://www.basketball-reference.com/teams/IND/2023.html" TargetMode="External"/><Relationship Id="rId1000" Type="http://schemas.openxmlformats.org/officeDocument/2006/relationships/hyperlink" Target="https://www.basketball-reference.com/teams/CHI/2023.html" TargetMode="External"/><Relationship Id="rId1242" Type="http://schemas.openxmlformats.org/officeDocument/2006/relationships/hyperlink" Target="https://www.basketball-reference.com/teams/DEN/2023.html" TargetMode="External"/><Relationship Id="rId410" Type="http://schemas.openxmlformats.org/officeDocument/2006/relationships/hyperlink" Target="https://www.basketball-reference.com/teams/MIL/2023.html" TargetMode="External"/><Relationship Id="rId652" Type="http://schemas.openxmlformats.org/officeDocument/2006/relationships/hyperlink" Target="https://www.basketball-reference.com/players/t/toscaju01.html" TargetMode="External"/><Relationship Id="rId894" Type="http://schemas.openxmlformats.org/officeDocument/2006/relationships/hyperlink" Target="https://www.basketball-reference.com/players/j/johnsja01.html" TargetMode="External"/><Relationship Id="rId1001" Type="http://schemas.openxmlformats.org/officeDocument/2006/relationships/hyperlink" Target="https://www.basketball-reference.com/players/g/greenja01.html" TargetMode="External"/><Relationship Id="rId1243" Type="http://schemas.openxmlformats.org/officeDocument/2006/relationships/hyperlink" Target="https://www.basketball-reference.com/players/d/drumman01.html" TargetMode="External"/><Relationship Id="rId651" Type="http://schemas.openxmlformats.org/officeDocument/2006/relationships/hyperlink" Target="https://www.basketball-reference.com/players/t/toscaju01.html" TargetMode="External"/><Relationship Id="rId893" Type="http://schemas.openxmlformats.org/officeDocument/2006/relationships/hyperlink" Target="https://www.basketball-reference.com/teams/PHI/2023.html" TargetMode="External"/><Relationship Id="rId1002" Type="http://schemas.openxmlformats.org/officeDocument/2006/relationships/hyperlink" Target="https://www.basketball-reference.com/teams/GSW/2023.html" TargetMode="External"/><Relationship Id="rId1244" Type="http://schemas.openxmlformats.org/officeDocument/2006/relationships/hyperlink" Target="https://www.basketball-reference.com/teams/CHI/2023.html" TargetMode="External"/><Relationship Id="rId650" Type="http://schemas.openxmlformats.org/officeDocument/2006/relationships/hyperlink" Target="https://www.basketball-reference.com/teams/WAS/2023.html" TargetMode="External"/><Relationship Id="rId892" Type="http://schemas.openxmlformats.org/officeDocument/2006/relationships/hyperlink" Target="https://www.basketball-reference.com/players/f/fostemi02.html" TargetMode="External"/><Relationship Id="rId1003" Type="http://schemas.openxmlformats.org/officeDocument/2006/relationships/hyperlink" Target="https://www.basketball-reference.com/players/r/rosede01.html" TargetMode="External"/><Relationship Id="rId1245" Type="http://schemas.openxmlformats.org/officeDocument/2006/relationships/hyperlink" Target="https://www.basketball-reference.com/players/o/oubreke01.html" TargetMode="External"/><Relationship Id="rId1037" Type="http://schemas.openxmlformats.org/officeDocument/2006/relationships/hyperlink" Target="https://www.basketball-reference.com/players/f/fernabr01.html" TargetMode="External"/><Relationship Id="rId1279" Type="http://schemas.openxmlformats.org/officeDocument/2006/relationships/hyperlink" Target="https://www.basketball-reference.com/teams/PHI/2023.html" TargetMode="External"/><Relationship Id="rId1038" Type="http://schemas.openxmlformats.org/officeDocument/2006/relationships/hyperlink" Target="https://www.basketball-reference.com/players/c/capelca01.html" TargetMode="External"/><Relationship Id="rId1039" Type="http://schemas.openxmlformats.org/officeDocument/2006/relationships/hyperlink" Target="https://www.basketball-reference.com/teams/ATL/2023.html" TargetMode="External"/><Relationship Id="rId206" Type="http://schemas.openxmlformats.org/officeDocument/2006/relationships/hyperlink" Target="https://www.basketball-reference.com/players/t/theisda01.html" TargetMode="External"/><Relationship Id="rId448" Type="http://schemas.openxmlformats.org/officeDocument/2006/relationships/hyperlink" Target="https://www.basketball-reference.com/players/w/windldy01.html" TargetMode="External"/><Relationship Id="rId205" Type="http://schemas.openxmlformats.org/officeDocument/2006/relationships/hyperlink" Target="https://www.basketball-reference.com/teams/MIA/2023.html" TargetMode="External"/><Relationship Id="rId447" Type="http://schemas.openxmlformats.org/officeDocument/2006/relationships/hyperlink" Target="https://www.basketball-reference.com/teams/MIN/2023.html" TargetMode="External"/><Relationship Id="rId689" Type="http://schemas.openxmlformats.org/officeDocument/2006/relationships/hyperlink" Target="https://www.basketball-reference.com/players/s/sprinja01.html" TargetMode="External"/><Relationship Id="rId204" Type="http://schemas.openxmlformats.org/officeDocument/2006/relationships/hyperlink" Target="https://www.basketball-reference.com/players/y/yurtsom01.html" TargetMode="External"/><Relationship Id="rId446" Type="http://schemas.openxmlformats.org/officeDocument/2006/relationships/hyperlink" Target="https://www.basketball-reference.com/players/r/riverau01.html" TargetMode="External"/><Relationship Id="rId688" Type="http://schemas.openxmlformats.org/officeDocument/2006/relationships/hyperlink" Target="https://www.basketball-reference.com/teams/CHO/2023.html" TargetMode="External"/><Relationship Id="rId203" Type="http://schemas.openxmlformats.org/officeDocument/2006/relationships/hyperlink" Target="https://www.basketball-reference.com/teams/PHO/2023.html" TargetMode="External"/><Relationship Id="rId445" Type="http://schemas.openxmlformats.org/officeDocument/2006/relationships/hyperlink" Target="https://www.basketball-reference.com/teams/CHO/2023.html" TargetMode="External"/><Relationship Id="rId687" Type="http://schemas.openxmlformats.org/officeDocument/2006/relationships/hyperlink" Target="https://www.basketball-reference.com/players/m/maledth01.html" TargetMode="External"/><Relationship Id="rId209" Type="http://schemas.openxmlformats.org/officeDocument/2006/relationships/hyperlink" Target="https://www.basketball-reference.com/teams/MEM/2023.html" TargetMode="External"/><Relationship Id="rId208" Type="http://schemas.openxmlformats.org/officeDocument/2006/relationships/hyperlink" Target="https://www.basketball-reference.com/players/g/greenda02.html" TargetMode="External"/><Relationship Id="rId207" Type="http://schemas.openxmlformats.org/officeDocument/2006/relationships/hyperlink" Target="https://www.basketball-reference.com/teams/IND/2023.html" TargetMode="External"/><Relationship Id="rId449" Type="http://schemas.openxmlformats.org/officeDocument/2006/relationships/hyperlink" Target="https://www.basketball-reference.com/teams/CLE/2023.html" TargetMode="External"/><Relationship Id="rId1270" Type="http://schemas.openxmlformats.org/officeDocument/2006/relationships/hyperlink" Target="https://www.basketball-reference.com/players/c/cooksxa01.html" TargetMode="External"/><Relationship Id="rId440" Type="http://schemas.openxmlformats.org/officeDocument/2006/relationships/hyperlink" Target="https://www.basketball-reference.com/teams/DET/2023.html" TargetMode="External"/><Relationship Id="rId682" Type="http://schemas.openxmlformats.org/officeDocument/2006/relationships/hyperlink" Target="https://www.basketball-reference.com/players/j/jacksis01.html" TargetMode="External"/><Relationship Id="rId1271" Type="http://schemas.openxmlformats.org/officeDocument/2006/relationships/hyperlink" Target="https://www.basketball-reference.com/teams/WAS/2023.html" TargetMode="External"/><Relationship Id="rId681" Type="http://schemas.openxmlformats.org/officeDocument/2006/relationships/hyperlink" Target="https://www.basketball-reference.com/teams/UTA/2023.html" TargetMode="External"/><Relationship Id="rId1030" Type="http://schemas.openxmlformats.org/officeDocument/2006/relationships/hyperlink" Target="https://www.basketball-reference.com/teams/SAS/2023.html" TargetMode="External"/><Relationship Id="rId1272" Type="http://schemas.openxmlformats.org/officeDocument/2006/relationships/hyperlink" Target="https://www.basketball-reference.com/players/m/moonxa01.html" TargetMode="External"/><Relationship Id="rId680" Type="http://schemas.openxmlformats.org/officeDocument/2006/relationships/hyperlink" Target="https://www.basketball-reference.com/players/c/clarkjo01.html" TargetMode="External"/><Relationship Id="rId1031" Type="http://schemas.openxmlformats.org/officeDocument/2006/relationships/hyperlink" Target="https://www.basketball-reference.com/players/h/hamptrj01.html" TargetMode="External"/><Relationship Id="rId1273" Type="http://schemas.openxmlformats.org/officeDocument/2006/relationships/hyperlink" Target="https://www.basketball-reference.com/teams/LAC/2023.html" TargetMode="External"/><Relationship Id="rId1032" Type="http://schemas.openxmlformats.org/officeDocument/2006/relationships/hyperlink" Target="https://www.basketball-reference.com/teams/ORL/2023.html" TargetMode="External"/><Relationship Id="rId1274" Type="http://schemas.openxmlformats.org/officeDocument/2006/relationships/hyperlink" Target="https://www.basketball-reference.com/players/s/sneedxa01.html" TargetMode="External"/><Relationship Id="rId202" Type="http://schemas.openxmlformats.org/officeDocument/2006/relationships/hyperlink" Target="https://www.basketball-reference.com/players/l/leeda03.html" TargetMode="External"/><Relationship Id="rId444" Type="http://schemas.openxmlformats.org/officeDocument/2006/relationships/hyperlink" Target="https://www.basketball-reference.com/players/r/richani01.html" TargetMode="External"/><Relationship Id="rId686" Type="http://schemas.openxmlformats.org/officeDocument/2006/relationships/hyperlink" Target="https://www.basketball-reference.com/teams/LAC/2023.html" TargetMode="External"/><Relationship Id="rId1033" Type="http://schemas.openxmlformats.org/officeDocument/2006/relationships/hyperlink" Target="https://www.basketball-reference.com/players/h/hamptrj01.html" TargetMode="External"/><Relationship Id="rId1275" Type="http://schemas.openxmlformats.org/officeDocument/2006/relationships/hyperlink" Target="https://www.basketball-reference.com/teams/CHO/2023.html" TargetMode="External"/><Relationship Id="rId201" Type="http://schemas.openxmlformats.org/officeDocument/2006/relationships/hyperlink" Target="https://www.basketball-reference.com/teams/NOP/2023.html" TargetMode="External"/><Relationship Id="rId443" Type="http://schemas.openxmlformats.org/officeDocument/2006/relationships/hyperlink" Target="https://www.basketball-reference.com/teams/POR/2023.html" TargetMode="External"/><Relationship Id="rId685" Type="http://schemas.openxmlformats.org/officeDocument/2006/relationships/hyperlink" Target="https://www.basketball-reference.com/players/b/batumni01.html" TargetMode="External"/><Relationship Id="rId1034" Type="http://schemas.openxmlformats.org/officeDocument/2006/relationships/hyperlink" Target="https://www.basketball-reference.com/teams/DET/2023.html" TargetMode="External"/><Relationship Id="rId1276" Type="http://schemas.openxmlformats.org/officeDocument/2006/relationships/hyperlink" Target="https://www.basketball-reference.com/players/a/azubuud01.html" TargetMode="External"/><Relationship Id="rId200" Type="http://schemas.openxmlformats.org/officeDocument/2006/relationships/hyperlink" Target="https://www.basketball-reference.com/players/h/hernawi01.html" TargetMode="External"/><Relationship Id="rId442" Type="http://schemas.openxmlformats.org/officeDocument/2006/relationships/hyperlink" Target="https://www.basketball-reference.com/players/j/johnske07.html" TargetMode="External"/><Relationship Id="rId684" Type="http://schemas.openxmlformats.org/officeDocument/2006/relationships/hyperlink" Target="https://www.basketball-reference.com/players/g/greenda02.html" TargetMode="External"/><Relationship Id="rId1035" Type="http://schemas.openxmlformats.org/officeDocument/2006/relationships/hyperlink" Target="https://www.basketball-reference.com/players/g/grayra01.html" TargetMode="External"/><Relationship Id="rId1277" Type="http://schemas.openxmlformats.org/officeDocument/2006/relationships/hyperlink" Target="https://www.basketball-reference.com/teams/UTA/2023.html" TargetMode="External"/><Relationship Id="rId441" Type="http://schemas.openxmlformats.org/officeDocument/2006/relationships/hyperlink" Target="https://www.basketball-reference.com/players/d/dinwisp01.html" TargetMode="External"/><Relationship Id="rId683" Type="http://schemas.openxmlformats.org/officeDocument/2006/relationships/hyperlink" Target="https://www.basketball-reference.com/teams/IND/2023.html" TargetMode="External"/><Relationship Id="rId1036" Type="http://schemas.openxmlformats.org/officeDocument/2006/relationships/hyperlink" Target="https://www.basketball-reference.com/teams/BRK/2023.html" TargetMode="External"/><Relationship Id="rId1278" Type="http://schemas.openxmlformats.org/officeDocument/2006/relationships/hyperlink" Target="https://www.basketball-reference.com/players/h/harremo01.html" TargetMode="External"/><Relationship Id="rId1026" Type="http://schemas.openxmlformats.org/officeDocument/2006/relationships/hyperlink" Target="https://www.basketball-reference.com/teams/PHO/2023.html" TargetMode="External"/><Relationship Id="rId1268" Type="http://schemas.openxmlformats.org/officeDocument/2006/relationships/hyperlink" Target="https://www.basketball-reference.com/players/o/okogijo01.html" TargetMode="External"/><Relationship Id="rId1027" Type="http://schemas.openxmlformats.org/officeDocument/2006/relationships/hyperlink" Target="https://www.basketball-reference.com/players/j/jacksqu01.html" TargetMode="External"/><Relationship Id="rId1269" Type="http://schemas.openxmlformats.org/officeDocument/2006/relationships/hyperlink" Target="https://www.basketball-reference.com/teams/PHO/2023.html" TargetMode="External"/><Relationship Id="rId1028" Type="http://schemas.openxmlformats.org/officeDocument/2006/relationships/hyperlink" Target="https://www.basketball-reference.com/teams/WAS/2023.html" TargetMode="External"/><Relationship Id="rId1029" Type="http://schemas.openxmlformats.org/officeDocument/2006/relationships/hyperlink" Target="https://www.basketball-reference.com/players/l/langfro01.html" TargetMode="External"/><Relationship Id="rId437" Type="http://schemas.openxmlformats.org/officeDocument/2006/relationships/hyperlink" Target="https://www.basketball-reference.com/players/g/grimequ01.html" TargetMode="External"/><Relationship Id="rId679" Type="http://schemas.openxmlformats.org/officeDocument/2006/relationships/hyperlink" Target="https://www.basketball-reference.com/teams/POR/2023.html" TargetMode="External"/><Relationship Id="rId436" Type="http://schemas.openxmlformats.org/officeDocument/2006/relationships/hyperlink" Target="https://www.basketball-reference.com/teams/PHO/2023.html" TargetMode="External"/><Relationship Id="rId678" Type="http://schemas.openxmlformats.org/officeDocument/2006/relationships/hyperlink" Target="https://www.basketball-reference.com/players/m/minayju01.html" TargetMode="External"/><Relationship Id="rId435" Type="http://schemas.openxmlformats.org/officeDocument/2006/relationships/hyperlink" Target="https://www.basketball-reference.com/players/b/bookede01.html" TargetMode="External"/><Relationship Id="rId677" Type="http://schemas.openxmlformats.org/officeDocument/2006/relationships/hyperlink" Target="https://www.basketball-reference.com/teams/BOS/2023.html" TargetMode="External"/><Relationship Id="rId434" Type="http://schemas.openxmlformats.org/officeDocument/2006/relationships/hyperlink" Target="https://www.basketball-reference.com/teams/LAL/2023.html" TargetMode="External"/><Relationship Id="rId676" Type="http://schemas.openxmlformats.org/officeDocument/2006/relationships/hyperlink" Target="https://www.basketball-reference.com/players/j/jacksju01.html" TargetMode="External"/><Relationship Id="rId439" Type="http://schemas.openxmlformats.org/officeDocument/2006/relationships/hyperlink" Target="https://www.basketball-reference.com/players/l/liveris01.html" TargetMode="External"/><Relationship Id="rId438" Type="http://schemas.openxmlformats.org/officeDocument/2006/relationships/hyperlink" Target="https://www.basketball-reference.com/teams/NYK/2023.html" TargetMode="External"/><Relationship Id="rId671" Type="http://schemas.openxmlformats.org/officeDocument/2006/relationships/hyperlink" Target="https://www.basketball-reference.com/teams/ATL/2023.html" TargetMode="External"/><Relationship Id="rId1260" Type="http://schemas.openxmlformats.org/officeDocument/2006/relationships/hyperlink" Target="https://www.basketball-reference.com/teams/LAL/2023.html" TargetMode="External"/><Relationship Id="rId670" Type="http://schemas.openxmlformats.org/officeDocument/2006/relationships/hyperlink" Target="https://www.basketball-reference.com/players/h/holidju01.html" TargetMode="External"/><Relationship Id="rId1261" Type="http://schemas.openxmlformats.org/officeDocument/2006/relationships/hyperlink" Target="https://www.basketball-reference.com/players/l/leonaka01.html" TargetMode="External"/><Relationship Id="rId1020" Type="http://schemas.openxmlformats.org/officeDocument/2006/relationships/hyperlink" Target="https://www.basketball-reference.com/teams/TOR/2023.html" TargetMode="External"/><Relationship Id="rId1262" Type="http://schemas.openxmlformats.org/officeDocument/2006/relationships/hyperlink" Target="https://www.basketball-reference.com/teams/LAC/2023.html" TargetMode="External"/><Relationship Id="rId1021" Type="http://schemas.openxmlformats.org/officeDocument/2006/relationships/hyperlink" Target="https://www.basketball-reference.com/players/d/doziepj01.html" TargetMode="External"/><Relationship Id="rId1263" Type="http://schemas.openxmlformats.org/officeDocument/2006/relationships/hyperlink" Target="https://www.basketball-reference.com/players/b/bartowi01.html" TargetMode="External"/><Relationship Id="rId433" Type="http://schemas.openxmlformats.org/officeDocument/2006/relationships/hyperlink" Target="https://www.basketball-reference.com/players/j/jamesle01.html" TargetMode="External"/><Relationship Id="rId675" Type="http://schemas.openxmlformats.org/officeDocument/2006/relationships/hyperlink" Target="https://www.basketball-reference.com/teams/DEN/2023.html" TargetMode="External"/><Relationship Id="rId1022" Type="http://schemas.openxmlformats.org/officeDocument/2006/relationships/hyperlink" Target="https://www.basketball-reference.com/teams/SAC/2023.html" TargetMode="External"/><Relationship Id="rId1264" Type="http://schemas.openxmlformats.org/officeDocument/2006/relationships/hyperlink" Target="https://www.basketball-reference.com/players/b/bartowi01.html" TargetMode="External"/><Relationship Id="rId432" Type="http://schemas.openxmlformats.org/officeDocument/2006/relationships/hyperlink" Target="https://www.basketball-reference.com/teams/MIL/2023.html" TargetMode="External"/><Relationship Id="rId674" Type="http://schemas.openxmlformats.org/officeDocument/2006/relationships/hyperlink" Target="https://www.basketball-reference.com/players/n/nnajize01.html" TargetMode="External"/><Relationship Id="rId1023" Type="http://schemas.openxmlformats.org/officeDocument/2006/relationships/hyperlink" Target="https://www.basketball-reference.com/players/r/reidna01.html" TargetMode="External"/><Relationship Id="rId1265" Type="http://schemas.openxmlformats.org/officeDocument/2006/relationships/hyperlink" Target="https://www.basketball-reference.com/teams/WAS/2023.html" TargetMode="External"/><Relationship Id="rId431" Type="http://schemas.openxmlformats.org/officeDocument/2006/relationships/hyperlink" Target="https://www.basketball-reference.com/players/h/holidjr01.html" TargetMode="External"/><Relationship Id="rId673" Type="http://schemas.openxmlformats.org/officeDocument/2006/relationships/hyperlink" Target="https://www.basketball-reference.com/teams/DAL/2023.html" TargetMode="External"/><Relationship Id="rId1024" Type="http://schemas.openxmlformats.org/officeDocument/2006/relationships/hyperlink" Target="https://www.basketball-reference.com/teams/MIN/2023.html" TargetMode="External"/><Relationship Id="rId1266" Type="http://schemas.openxmlformats.org/officeDocument/2006/relationships/hyperlink" Target="https://www.basketball-reference.com/players/b/bartowi01.html" TargetMode="External"/><Relationship Id="rId430" Type="http://schemas.openxmlformats.org/officeDocument/2006/relationships/hyperlink" Target="https://www.basketball-reference.com/teams/CHI/2023.html" TargetMode="External"/><Relationship Id="rId672" Type="http://schemas.openxmlformats.org/officeDocument/2006/relationships/hyperlink" Target="https://www.basketball-reference.com/players/h/holidju01.html" TargetMode="External"/><Relationship Id="rId1025" Type="http://schemas.openxmlformats.org/officeDocument/2006/relationships/hyperlink" Target="https://www.basketball-reference.com/players/p/payneca01.html" TargetMode="External"/><Relationship Id="rId1267" Type="http://schemas.openxmlformats.org/officeDocument/2006/relationships/hyperlink" Target="https://www.basketball-reference.com/teams/TOR/2023.html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craftednba.com/players/jeremy-sochan" TargetMode="External"/><Relationship Id="rId194" Type="http://schemas.openxmlformats.org/officeDocument/2006/relationships/hyperlink" Target="https://craftednba.com/players/joe-ingles" TargetMode="External"/><Relationship Id="rId193" Type="http://schemas.openxmlformats.org/officeDocument/2006/relationships/hyperlink" Target="https://craftednba.com/players/joe-harris" TargetMode="External"/><Relationship Id="rId192" Type="http://schemas.openxmlformats.org/officeDocument/2006/relationships/hyperlink" Target="https://craftednba.com/players/jimmy-butler" TargetMode="External"/><Relationship Id="rId191" Type="http://schemas.openxmlformats.org/officeDocument/2006/relationships/hyperlink" Target="https://craftednba.com/players/jevon-carter" TargetMode="External"/><Relationship Id="rId187" Type="http://schemas.openxmlformats.org/officeDocument/2006/relationships/hyperlink" Target="https://craftednba.com/players/jeff-green" TargetMode="External"/><Relationship Id="rId186" Type="http://schemas.openxmlformats.org/officeDocument/2006/relationships/hyperlink" Target="https://craftednba.com/players/jd-davison" TargetMode="External"/><Relationship Id="rId185" Type="http://schemas.openxmlformats.org/officeDocument/2006/relationships/hyperlink" Target="https://craftednba.com/players/jayson-tatum" TargetMode="External"/><Relationship Id="rId184" Type="http://schemas.openxmlformats.org/officeDocument/2006/relationships/hyperlink" Target="https://craftednba.com/players/jaylin-williams" TargetMode="External"/><Relationship Id="rId189" Type="http://schemas.openxmlformats.org/officeDocument/2006/relationships/hyperlink" Target="https://craftednba.com/players/jeremiah-robinson-earl" TargetMode="External"/><Relationship Id="rId188" Type="http://schemas.openxmlformats.org/officeDocument/2006/relationships/hyperlink" Target="https://craftednba.com/players/jerami-grant" TargetMode="External"/><Relationship Id="rId183" Type="http://schemas.openxmlformats.org/officeDocument/2006/relationships/hyperlink" Target="https://craftednba.com/players/jaylen-nowell" TargetMode="External"/><Relationship Id="rId182" Type="http://schemas.openxmlformats.org/officeDocument/2006/relationships/hyperlink" Target="https://craftednba.com/players/jaylen-brown" TargetMode="External"/><Relationship Id="rId181" Type="http://schemas.openxmlformats.org/officeDocument/2006/relationships/hyperlink" Target="https://craftednba.com/players/jaxson-hayes" TargetMode="External"/><Relationship Id="rId180" Type="http://schemas.openxmlformats.org/officeDocument/2006/relationships/hyperlink" Target="https://craftednba.com/players/javale-mcgee" TargetMode="External"/><Relationship Id="rId176" Type="http://schemas.openxmlformats.org/officeDocument/2006/relationships/hyperlink" Target="https://craftednba.com/players/jaren-jackson-jr." TargetMode="External"/><Relationship Id="rId175" Type="http://schemas.openxmlformats.org/officeDocument/2006/relationships/hyperlink" Target="https://craftednba.com/players/jamychal-green" TargetMode="External"/><Relationship Id="rId174" Type="http://schemas.openxmlformats.org/officeDocument/2006/relationships/hyperlink" Target="https://craftednba.com/players/james-wiseman" TargetMode="External"/><Relationship Id="rId173" Type="http://schemas.openxmlformats.org/officeDocument/2006/relationships/hyperlink" Target="https://craftednba.com/players/james-johnson" TargetMode="External"/><Relationship Id="rId179" Type="http://schemas.openxmlformats.org/officeDocument/2006/relationships/hyperlink" Target="https://craftednba.com/players/jason-preston" TargetMode="External"/><Relationship Id="rId178" Type="http://schemas.openxmlformats.org/officeDocument/2006/relationships/hyperlink" Target="https://craftednba.com/players/jarrett-allen" TargetMode="External"/><Relationship Id="rId177" Type="http://schemas.openxmlformats.org/officeDocument/2006/relationships/hyperlink" Target="https://craftednba.com/players/jarred-vanderbilt" TargetMode="External"/><Relationship Id="rId198" Type="http://schemas.openxmlformats.org/officeDocument/2006/relationships/hyperlink" Target="https://craftednba.com/players/john-konchar" TargetMode="External"/><Relationship Id="rId197" Type="http://schemas.openxmlformats.org/officeDocument/2006/relationships/hyperlink" Target="https://craftednba.com/players/john-collins" TargetMode="External"/><Relationship Id="rId196" Type="http://schemas.openxmlformats.org/officeDocument/2006/relationships/hyperlink" Target="https://craftednba.com/players/joel-embiid" TargetMode="External"/><Relationship Id="rId195" Type="http://schemas.openxmlformats.org/officeDocument/2006/relationships/hyperlink" Target="https://craftednba.com/players/joe-wieskamp" TargetMode="External"/><Relationship Id="rId199" Type="http://schemas.openxmlformats.org/officeDocument/2006/relationships/hyperlink" Target="https://craftednba.com/players/johnny-davis" TargetMode="External"/><Relationship Id="rId150" Type="http://schemas.openxmlformats.org/officeDocument/2006/relationships/hyperlink" Target="https://craftednba.com/players/ivica-zubac" TargetMode="External"/><Relationship Id="rId392" Type="http://schemas.openxmlformats.org/officeDocument/2006/relationships/hyperlink" Target="https://craftednba.com/players/tyus-jones" TargetMode="External"/><Relationship Id="rId391" Type="http://schemas.openxmlformats.org/officeDocument/2006/relationships/hyperlink" Target="https://craftednba.com/players/tyty-washington-jr." TargetMode="External"/><Relationship Id="rId390" Type="http://schemas.openxmlformats.org/officeDocument/2006/relationships/hyperlink" Target="https://craftednba.com/players/tyrese-maxey" TargetMode="External"/><Relationship Id="rId1" Type="http://schemas.openxmlformats.org/officeDocument/2006/relationships/hyperlink" Target="https://craftednba.com/players/aaron-gordon" TargetMode="External"/><Relationship Id="rId2" Type="http://schemas.openxmlformats.org/officeDocument/2006/relationships/hyperlink" Target="https://craftednba.com/players/aaron-holiday" TargetMode="External"/><Relationship Id="rId3" Type="http://schemas.openxmlformats.org/officeDocument/2006/relationships/hyperlink" Target="https://craftednba.com/players/aaron-nesmith" TargetMode="External"/><Relationship Id="rId149" Type="http://schemas.openxmlformats.org/officeDocument/2006/relationships/hyperlink" Target="https://craftednba.com/players/ish-smith" TargetMode="External"/><Relationship Id="rId4" Type="http://schemas.openxmlformats.org/officeDocument/2006/relationships/hyperlink" Target="https://craftednba.com/players/aaron-wiggins" TargetMode="External"/><Relationship Id="rId148" Type="http://schemas.openxmlformats.org/officeDocument/2006/relationships/hyperlink" Target="https://craftednba.com/players/isaiah-todd" TargetMode="External"/><Relationship Id="rId9" Type="http://schemas.openxmlformats.org/officeDocument/2006/relationships/hyperlink" Target="https://craftednba.com/players/alex-caruso" TargetMode="External"/><Relationship Id="rId143" Type="http://schemas.openxmlformats.org/officeDocument/2006/relationships/hyperlink" Target="https://craftednba.com/players/isaiah-jackson" TargetMode="External"/><Relationship Id="rId385" Type="http://schemas.openxmlformats.org/officeDocument/2006/relationships/hyperlink" Target="https://craftednba.com/players/troy-brown-jr." TargetMode="External"/><Relationship Id="rId142" Type="http://schemas.openxmlformats.org/officeDocument/2006/relationships/hyperlink" Target="https://craftednba.com/players/isaiah-hartenstein" TargetMode="External"/><Relationship Id="rId384" Type="http://schemas.openxmlformats.org/officeDocument/2006/relationships/hyperlink" Target="https://craftednba.com/players/trey-murphy-iii" TargetMode="External"/><Relationship Id="rId141" Type="http://schemas.openxmlformats.org/officeDocument/2006/relationships/hyperlink" Target="https://craftednba.com/players/isaac-okoro" TargetMode="External"/><Relationship Id="rId383" Type="http://schemas.openxmlformats.org/officeDocument/2006/relationships/hyperlink" Target="https://craftednba.com/players/trey-lyles" TargetMode="External"/><Relationship Id="rId140" Type="http://schemas.openxmlformats.org/officeDocument/2006/relationships/hyperlink" Target="https://craftednba.com/players/immanuel-quickley" TargetMode="External"/><Relationship Id="rId382" Type="http://schemas.openxmlformats.org/officeDocument/2006/relationships/hyperlink" Target="https://craftednba.com/players/trevor-keels" TargetMode="External"/><Relationship Id="rId5" Type="http://schemas.openxmlformats.org/officeDocument/2006/relationships/hyperlink" Target="https://craftednba.com/players/aj-griffin" TargetMode="External"/><Relationship Id="rId147" Type="http://schemas.openxmlformats.org/officeDocument/2006/relationships/hyperlink" Target="https://craftednba.com/players/isaiah-stewart" TargetMode="External"/><Relationship Id="rId389" Type="http://schemas.openxmlformats.org/officeDocument/2006/relationships/hyperlink" Target="https://craftednba.com/players/tyrese-martin" TargetMode="External"/><Relationship Id="rId6" Type="http://schemas.openxmlformats.org/officeDocument/2006/relationships/hyperlink" Target="https://craftednba.com/players/al-horford" TargetMode="External"/><Relationship Id="rId146" Type="http://schemas.openxmlformats.org/officeDocument/2006/relationships/hyperlink" Target="https://craftednba.com/players/isaiah-roby" TargetMode="External"/><Relationship Id="rId388" Type="http://schemas.openxmlformats.org/officeDocument/2006/relationships/hyperlink" Target="https://craftednba.com/players/tyrese-haliburton" TargetMode="External"/><Relationship Id="rId7" Type="http://schemas.openxmlformats.org/officeDocument/2006/relationships/hyperlink" Target="https://craftednba.com/players/alec-burks" TargetMode="External"/><Relationship Id="rId145" Type="http://schemas.openxmlformats.org/officeDocument/2006/relationships/hyperlink" Target="https://craftednba.com/players/isaiah-mobley" TargetMode="External"/><Relationship Id="rId387" Type="http://schemas.openxmlformats.org/officeDocument/2006/relationships/hyperlink" Target="https://craftednba.com/players/tyler-herro" TargetMode="External"/><Relationship Id="rId8" Type="http://schemas.openxmlformats.org/officeDocument/2006/relationships/hyperlink" Target="https://craftednba.com/players/aleksej-pokusevski" TargetMode="External"/><Relationship Id="rId144" Type="http://schemas.openxmlformats.org/officeDocument/2006/relationships/hyperlink" Target="https://craftednba.com/players/isaiah-joe" TargetMode="External"/><Relationship Id="rId386" Type="http://schemas.openxmlformats.org/officeDocument/2006/relationships/hyperlink" Target="https://craftednba.com/players/ty-jerome" TargetMode="External"/><Relationship Id="rId381" Type="http://schemas.openxmlformats.org/officeDocument/2006/relationships/hyperlink" Target="https://craftednba.com/players/trent-forrest" TargetMode="External"/><Relationship Id="rId380" Type="http://schemas.openxmlformats.org/officeDocument/2006/relationships/hyperlink" Target="https://craftednba.com/players/trendon-watford" TargetMode="External"/><Relationship Id="rId139" Type="http://schemas.openxmlformats.org/officeDocument/2006/relationships/hyperlink" Target="https://craftednba.com/players/herbert-jones" TargetMode="External"/><Relationship Id="rId138" Type="http://schemas.openxmlformats.org/officeDocument/2006/relationships/hyperlink" Target="https://craftednba.com/players/harrison-barnes" TargetMode="External"/><Relationship Id="rId137" Type="http://schemas.openxmlformats.org/officeDocument/2006/relationships/hyperlink" Target="https://craftednba.com/players/hamidou-diallo" TargetMode="External"/><Relationship Id="rId379" Type="http://schemas.openxmlformats.org/officeDocument/2006/relationships/hyperlink" Target="https://craftednba.com/players/tre-mann" TargetMode="External"/><Relationship Id="rId132" Type="http://schemas.openxmlformats.org/officeDocument/2006/relationships/hyperlink" Target="https://www.basketball-reference.com/players/d/dragigo01.html" TargetMode="External"/><Relationship Id="rId374" Type="http://schemas.openxmlformats.org/officeDocument/2006/relationships/hyperlink" Target="https://craftednba.com/players/thomas-bryant" TargetMode="External"/><Relationship Id="rId131" Type="http://schemas.openxmlformats.org/officeDocument/2006/relationships/hyperlink" Target="https://craftednba.com/players/goga-bitadze" TargetMode="External"/><Relationship Id="rId373" Type="http://schemas.openxmlformats.org/officeDocument/2006/relationships/hyperlink" Target="https://www.basketball-reference.com/players/m/maledth01.html" TargetMode="External"/><Relationship Id="rId130" Type="http://schemas.openxmlformats.org/officeDocument/2006/relationships/hyperlink" Target="https://craftednba.com/players/giannis-antetokounmpo" TargetMode="External"/><Relationship Id="rId372" Type="http://schemas.openxmlformats.org/officeDocument/2006/relationships/hyperlink" Target="https://craftednba.com/players/thanasis-antetokounmpo" TargetMode="External"/><Relationship Id="rId371" Type="http://schemas.openxmlformats.org/officeDocument/2006/relationships/hyperlink" Target="https://craftednba.com/players/thaddeus-young" TargetMode="External"/><Relationship Id="rId136" Type="http://schemas.openxmlformats.org/officeDocument/2006/relationships/hyperlink" Target="https://craftednba.com/players/grayson-allen" TargetMode="External"/><Relationship Id="rId378" Type="http://schemas.openxmlformats.org/officeDocument/2006/relationships/hyperlink" Target="https://craftednba.com/players/tre-jones" TargetMode="External"/><Relationship Id="rId135" Type="http://schemas.openxmlformats.org/officeDocument/2006/relationships/hyperlink" Target="https://craftednba.com/players/grant-williams" TargetMode="External"/><Relationship Id="rId377" Type="http://schemas.openxmlformats.org/officeDocument/2006/relationships/hyperlink" Target="https://craftednba.com/players/trae-young" TargetMode="External"/><Relationship Id="rId134" Type="http://schemas.openxmlformats.org/officeDocument/2006/relationships/hyperlink" Target="https://craftednba.com/players/gorgui-dieng" TargetMode="External"/><Relationship Id="rId376" Type="http://schemas.openxmlformats.org/officeDocument/2006/relationships/hyperlink" Target="https://craftednba.com/players/tobias-harris" TargetMode="External"/><Relationship Id="rId133" Type="http://schemas.openxmlformats.org/officeDocument/2006/relationships/hyperlink" Target="https://craftednba.com/players/gordon-hayward" TargetMode="External"/><Relationship Id="rId375" Type="http://schemas.openxmlformats.org/officeDocument/2006/relationships/hyperlink" Target="https://craftednba.com/players/tim-hardaway-jr." TargetMode="External"/><Relationship Id="rId172" Type="http://schemas.openxmlformats.org/officeDocument/2006/relationships/hyperlink" Target="https://craftednba.com/players/james-harden" TargetMode="External"/><Relationship Id="rId171" Type="http://schemas.openxmlformats.org/officeDocument/2006/relationships/hyperlink" Target="https://craftednba.com/players/james-bouknight" TargetMode="External"/><Relationship Id="rId170" Type="http://schemas.openxmlformats.org/officeDocument/2006/relationships/hyperlink" Target="https://craftednba.com/players/jamal-murray" TargetMode="External"/><Relationship Id="rId165" Type="http://schemas.openxmlformats.org/officeDocument/2006/relationships/hyperlink" Target="https://craftednba.com/players/jalen-johnson" TargetMode="External"/><Relationship Id="rId164" Type="http://schemas.openxmlformats.org/officeDocument/2006/relationships/hyperlink" Target="https://craftednba.com/players/jalen-green" TargetMode="External"/><Relationship Id="rId163" Type="http://schemas.openxmlformats.org/officeDocument/2006/relationships/hyperlink" Target="https://craftednba.com/players/jalen-duren" TargetMode="External"/><Relationship Id="rId162" Type="http://schemas.openxmlformats.org/officeDocument/2006/relationships/hyperlink" Target="https://craftednba.com/players/jalen-brunson" TargetMode="External"/><Relationship Id="rId169" Type="http://schemas.openxmlformats.org/officeDocument/2006/relationships/hyperlink" Target="https://craftednba.com/players/jalen-williams" TargetMode="External"/><Relationship Id="rId168" Type="http://schemas.openxmlformats.org/officeDocument/2006/relationships/hyperlink" Target="https://craftednba.com/players/jalen-suggs" TargetMode="External"/><Relationship Id="rId167" Type="http://schemas.openxmlformats.org/officeDocument/2006/relationships/hyperlink" Target="https://craftednba.com/players/jalen-smith" TargetMode="External"/><Relationship Id="rId166" Type="http://schemas.openxmlformats.org/officeDocument/2006/relationships/hyperlink" Target="https://craftednba.com/players/jalen-mcdaniels" TargetMode="External"/><Relationship Id="rId161" Type="http://schemas.openxmlformats.org/officeDocument/2006/relationships/hyperlink" Target="https://craftednba.com/players/jakob-poeltl" TargetMode="External"/><Relationship Id="rId160" Type="http://schemas.openxmlformats.org/officeDocument/2006/relationships/hyperlink" Target="https://craftednba.com/players/jake-laravia" TargetMode="External"/><Relationship Id="rId159" Type="http://schemas.openxmlformats.org/officeDocument/2006/relationships/hyperlink" Target="https://craftednba.com/players/jaesean-tate" TargetMode="External"/><Relationship Id="rId154" Type="http://schemas.openxmlformats.org/officeDocument/2006/relationships/hyperlink" Target="https://craftednba.com/players/jaden-hardy" TargetMode="External"/><Relationship Id="rId396" Type="http://schemas.openxmlformats.org/officeDocument/2006/relationships/hyperlink" Target="https://craftednba.com/players/vernon-carey-jr." TargetMode="External"/><Relationship Id="rId153" Type="http://schemas.openxmlformats.org/officeDocument/2006/relationships/hyperlink" Target="https://craftednba.com/players/jabari-walker" TargetMode="External"/><Relationship Id="rId395" Type="http://schemas.openxmlformats.org/officeDocument/2006/relationships/hyperlink" Target="https://craftednba.com/players/usman-garuba" TargetMode="External"/><Relationship Id="rId152" Type="http://schemas.openxmlformats.org/officeDocument/2006/relationships/hyperlink" Target="https://craftednba.com/players/jabari-smith-jr." TargetMode="External"/><Relationship Id="rId394" Type="http://schemas.openxmlformats.org/officeDocument/2006/relationships/hyperlink" Target="https://craftednba.com/players/udonis-haslem" TargetMode="External"/><Relationship Id="rId151" Type="http://schemas.openxmlformats.org/officeDocument/2006/relationships/hyperlink" Target="https://craftednba.com/players/ja-morant" TargetMode="External"/><Relationship Id="rId393" Type="http://schemas.openxmlformats.org/officeDocument/2006/relationships/hyperlink" Target="https://craftednba.com/players/udoka-azubuike" TargetMode="External"/><Relationship Id="rId158" Type="http://schemas.openxmlformats.org/officeDocument/2006/relationships/hyperlink" Target="https://craftednba.com/players/jae-crowder" TargetMode="External"/><Relationship Id="rId157" Type="http://schemas.openxmlformats.org/officeDocument/2006/relationships/hyperlink" Target="https://craftednba.com/players/jaden-springer" TargetMode="External"/><Relationship Id="rId399" Type="http://schemas.openxmlformats.org/officeDocument/2006/relationships/hyperlink" Target="https://www.basketball-reference.com/players/c/cancavl01.html" TargetMode="External"/><Relationship Id="rId156" Type="http://schemas.openxmlformats.org/officeDocument/2006/relationships/hyperlink" Target="https://craftednba.com/players/jaden-mcdaniels" TargetMode="External"/><Relationship Id="rId398" Type="http://schemas.openxmlformats.org/officeDocument/2006/relationships/hyperlink" Target="https://craftednba.com/players/vince-williams-jr." TargetMode="External"/><Relationship Id="rId155" Type="http://schemas.openxmlformats.org/officeDocument/2006/relationships/hyperlink" Target="https://craftednba.com/players/jaden-ivey" TargetMode="External"/><Relationship Id="rId397" Type="http://schemas.openxmlformats.org/officeDocument/2006/relationships/hyperlink" Target="https://craftednba.com/players/victor-oladipo" TargetMode="External"/><Relationship Id="rId40" Type="http://schemas.openxmlformats.org/officeDocument/2006/relationships/hyperlink" Target="https://craftednba.com/players/bryce-mcgowens" TargetMode="External"/><Relationship Id="rId42" Type="http://schemas.openxmlformats.org/officeDocument/2006/relationships/hyperlink" Target="https://craftednba.com/players/cade-cunningham" TargetMode="External"/><Relationship Id="rId41" Type="http://schemas.openxmlformats.org/officeDocument/2006/relationships/hyperlink" Target="https://craftednba.com/players/buddy-hield" TargetMode="External"/><Relationship Id="rId44" Type="http://schemas.openxmlformats.org/officeDocument/2006/relationships/hyperlink" Target="https://craftednba.com/players/caleb-martin" TargetMode="External"/><Relationship Id="rId43" Type="http://schemas.openxmlformats.org/officeDocument/2006/relationships/hyperlink" Target="https://craftednba.com/players/caleb-houstan" TargetMode="External"/><Relationship Id="rId46" Type="http://schemas.openxmlformats.org/officeDocument/2006/relationships/hyperlink" Target="https://craftednba.com/players/cam-thomas" TargetMode="External"/><Relationship Id="rId45" Type="http://schemas.openxmlformats.org/officeDocument/2006/relationships/hyperlink" Target="https://craftednba.com/players/cam-reddish" TargetMode="External"/><Relationship Id="rId48" Type="http://schemas.openxmlformats.org/officeDocument/2006/relationships/hyperlink" Target="https://craftednba.com/players/cameron-payne" TargetMode="External"/><Relationship Id="rId47" Type="http://schemas.openxmlformats.org/officeDocument/2006/relationships/hyperlink" Target="https://craftednba.com/players/cameron-johnson" TargetMode="External"/><Relationship Id="rId49" Type="http://schemas.openxmlformats.org/officeDocument/2006/relationships/hyperlink" Target="https://craftednba.com/players/caris-levert" TargetMode="External"/><Relationship Id="rId31" Type="http://schemas.openxmlformats.org/officeDocument/2006/relationships/hyperlink" Target="https://craftednba.com/players/bol-bol" TargetMode="External"/><Relationship Id="rId30" Type="http://schemas.openxmlformats.org/officeDocument/2006/relationships/hyperlink" Target="https://craftednba.com/players/bogdan-bogdanovic" TargetMode="External"/><Relationship Id="rId33" Type="http://schemas.openxmlformats.org/officeDocument/2006/relationships/hyperlink" Target="https://craftednba.com/players/bradley-beal" TargetMode="External"/><Relationship Id="rId32" Type="http://schemas.openxmlformats.org/officeDocument/2006/relationships/hyperlink" Target="https://craftednba.com/players/bones-hyland" TargetMode="External"/><Relationship Id="rId35" Type="http://schemas.openxmlformats.org/officeDocument/2006/relationships/hyperlink" Target="https://craftednba.com/players/brandon-clarke" TargetMode="External"/><Relationship Id="rId34" Type="http://schemas.openxmlformats.org/officeDocument/2006/relationships/hyperlink" Target="https://craftednba.com/players/brandon-boston-jr." TargetMode="External"/><Relationship Id="rId37" Type="http://schemas.openxmlformats.org/officeDocument/2006/relationships/hyperlink" Target="https://craftednba.com/players/brook-lopez" TargetMode="External"/><Relationship Id="rId36" Type="http://schemas.openxmlformats.org/officeDocument/2006/relationships/hyperlink" Target="https://craftednba.com/players/brandon-ingram" TargetMode="External"/><Relationship Id="rId39" Type="http://schemas.openxmlformats.org/officeDocument/2006/relationships/hyperlink" Target="https://craftednba.com/players/bruno-fernando" TargetMode="External"/><Relationship Id="rId38" Type="http://schemas.openxmlformats.org/officeDocument/2006/relationships/hyperlink" Target="https://craftednba.com/players/bruce-brown" TargetMode="External"/><Relationship Id="rId20" Type="http://schemas.openxmlformats.org/officeDocument/2006/relationships/hyperlink" Target="https://craftednba.com/players/austin-reaves" TargetMode="External"/><Relationship Id="rId22" Type="http://schemas.openxmlformats.org/officeDocument/2006/relationships/hyperlink" Target="https://craftednba.com/players/ayo-dosunmu" TargetMode="External"/><Relationship Id="rId21" Type="http://schemas.openxmlformats.org/officeDocument/2006/relationships/hyperlink" Target="https://craftednba.com/players/austin-rivers" TargetMode="External"/><Relationship Id="rId24" Type="http://schemas.openxmlformats.org/officeDocument/2006/relationships/hyperlink" Target="https://craftednba.com/players/ben-simmons" TargetMode="External"/><Relationship Id="rId23" Type="http://schemas.openxmlformats.org/officeDocument/2006/relationships/hyperlink" Target="https://craftednba.com/players/bam-adebayo" TargetMode="External"/><Relationship Id="rId26" Type="http://schemas.openxmlformats.org/officeDocument/2006/relationships/hyperlink" Target="https://craftednba.com/players/blake-griffin" TargetMode="External"/><Relationship Id="rId25" Type="http://schemas.openxmlformats.org/officeDocument/2006/relationships/hyperlink" Target="https://craftednba.com/players/bennedict-mathurin" TargetMode="External"/><Relationship Id="rId28" Type="http://schemas.openxmlformats.org/officeDocument/2006/relationships/hyperlink" Target="https://www.basketball-reference.com/players/m/marjabo01.html" TargetMode="External"/><Relationship Id="rId27" Type="http://schemas.openxmlformats.org/officeDocument/2006/relationships/hyperlink" Target="https://craftednba.com/players/blake-wesley" TargetMode="External"/><Relationship Id="rId29" Type="http://schemas.openxmlformats.org/officeDocument/2006/relationships/hyperlink" Target="https://craftednba.com/players/bobby-portis" TargetMode="External"/><Relationship Id="rId11" Type="http://schemas.openxmlformats.org/officeDocument/2006/relationships/hyperlink" Target="https://www.basketball-reference.com/players/s/sengual01.html" TargetMode="External"/><Relationship Id="rId10" Type="http://schemas.openxmlformats.org/officeDocument/2006/relationships/hyperlink" Target="https://craftednba.com/players/alex-len" TargetMode="External"/><Relationship Id="rId13" Type="http://schemas.openxmlformats.org/officeDocument/2006/relationships/hyperlink" Target="https://craftednba.com/players/andre-drummond" TargetMode="External"/><Relationship Id="rId12" Type="http://schemas.openxmlformats.org/officeDocument/2006/relationships/hyperlink" Target="https://craftednba.com/players/amir-coffey" TargetMode="External"/><Relationship Id="rId15" Type="http://schemas.openxmlformats.org/officeDocument/2006/relationships/hyperlink" Target="https://craftednba.com/players/andrew-nembhard" TargetMode="External"/><Relationship Id="rId14" Type="http://schemas.openxmlformats.org/officeDocument/2006/relationships/hyperlink" Target="https://craftednba.com/players/andre-iguodala" TargetMode="External"/><Relationship Id="rId17" Type="http://schemas.openxmlformats.org/officeDocument/2006/relationships/hyperlink" Target="https://craftednba.com/players/anfernee-simons" TargetMode="External"/><Relationship Id="rId16" Type="http://schemas.openxmlformats.org/officeDocument/2006/relationships/hyperlink" Target="https://craftednba.com/players/andrew-wiggins" TargetMode="External"/><Relationship Id="rId19" Type="http://schemas.openxmlformats.org/officeDocument/2006/relationships/hyperlink" Target="https://craftednba.com/players/anthony-edwards" TargetMode="External"/><Relationship Id="rId18" Type="http://schemas.openxmlformats.org/officeDocument/2006/relationships/hyperlink" Target="https://craftednba.com/players/anthony-davis" TargetMode="External"/><Relationship Id="rId84" Type="http://schemas.openxmlformats.org/officeDocument/2006/relationships/hyperlink" Target="https://craftednba.com/players/dayron-sharpe" TargetMode="External"/><Relationship Id="rId83" Type="http://schemas.openxmlformats.org/officeDocument/2006/relationships/hyperlink" Target="https://craftednba.com/players/davon-reed" TargetMode="External"/><Relationship Id="rId86" Type="http://schemas.openxmlformats.org/officeDocument/2006/relationships/hyperlink" Target="https://craftednba.com/players/deandre-hunter" TargetMode="External"/><Relationship Id="rId85" Type="http://schemas.openxmlformats.org/officeDocument/2006/relationships/hyperlink" Target="https://craftednba.com/players/deaaron-fox" TargetMode="External"/><Relationship Id="rId88" Type="http://schemas.openxmlformats.org/officeDocument/2006/relationships/hyperlink" Target="https://craftednba.com/players/dean-wade" TargetMode="External"/><Relationship Id="rId87" Type="http://schemas.openxmlformats.org/officeDocument/2006/relationships/hyperlink" Target="https://craftednba.com/players/deanthony-melton" TargetMode="External"/><Relationship Id="rId89" Type="http://schemas.openxmlformats.org/officeDocument/2006/relationships/hyperlink" Target="https://craftednba.com/players/deandre-ayton" TargetMode="External"/><Relationship Id="rId80" Type="http://schemas.openxmlformats.org/officeDocument/2006/relationships/hyperlink" Target="https://craftednba.com/players/david-duke-jr." TargetMode="External"/><Relationship Id="rId82" Type="http://schemas.openxmlformats.org/officeDocument/2006/relationships/hyperlink" Target="https://craftednba.com/players/davion-mitchell" TargetMode="External"/><Relationship Id="rId81" Type="http://schemas.openxmlformats.org/officeDocument/2006/relationships/hyperlink" Target="https://craftednba.com/players/david-roddy" TargetMode="External"/><Relationship Id="rId73" Type="http://schemas.openxmlformats.org/officeDocument/2006/relationships/hyperlink" Target="https://craftednba.com/players/daniel-gafford" TargetMode="External"/><Relationship Id="rId72" Type="http://schemas.openxmlformats.org/officeDocument/2006/relationships/hyperlink" Target="https://craftednba.com/players/damian-lillard" TargetMode="External"/><Relationship Id="rId75" Type="http://schemas.openxmlformats.org/officeDocument/2006/relationships/hyperlink" Target="https://craftednba.com/players/danny-green" TargetMode="External"/><Relationship Id="rId74" Type="http://schemas.openxmlformats.org/officeDocument/2006/relationships/hyperlink" Target="https://craftednba.com/players/danilo-gallinari" TargetMode="External"/><Relationship Id="rId77" Type="http://schemas.openxmlformats.org/officeDocument/2006/relationships/hyperlink" Target="https://www.basketball-reference.com/players/s/saricda01.html" TargetMode="External"/><Relationship Id="rId76" Type="http://schemas.openxmlformats.org/officeDocument/2006/relationships/hyperlink" Target="https://craftednba.com/players/danuel-house-jr." TargetMode="External"/><Relationship Id="rId79" Type="http://schemas.openxmlformats.org/officeDocument/2006/relationships/hyperlink" Target="https://craftednba.com/players/darius-garland" TargetMode="External"/><Relationship Id="rId78" Type="http://schemas.openxmlformats.org/officeDocument/2006/relationships/hyperlink" Target="https://craftednba.com/players/darius-bazley" TargetMode="External"/><Relationship Id="rId71" Type="http://schemas.openxmlformats.org/officeDocument/2006/relationships/hyperlink" Target="https://craftednba.com/players/damian-jones" TargetMode="External"/><Relationship Id="rId70" Type="http://schemas.openxmlformats.org/officeDocument/2006/relationships/hyperlink" Target="https://craftednba.com/players/dalen-terry" TargetMode="External"/><Relationship Id="rId62" Type="http://schemas.openxmlformats.org/officeDocument/2006/relationships/hyperlink" Target="https://craftednba.com/players/coby-white" TargetMode="External"/><Relationship Id="rId61" Type="http://schemas.openxmlformats.org/officeDocument/2006/relationships/hyperlink" Target="https://craftednba.com/players/clint-capela" TargetMode="External"/><Relationship Id="rId64" Type="http://schemas.openxmlformats.org/officeDocument/2006/relationships/hyperlink" Target="https://craftednba.com/players/cole-anthony" TargetMode="External"/><Relationship Id="rId63" Type="http://schemas.openxmlformats.org/officeDocument/2006/relationships/hyperlink" Target="https://craftednba.com/players/cody-martin" TargetMode="External"/><Relationship Id="rId66" Type="http://schemas.openxmlformats.org/officeDocument/2006/relationships/hyperlink" Target="https://craftednba.com/players/corey-kispert" TargetMode="External"/><Relationship Id="rId65" Type="http://schemas.openxmlformats.org/officeDocument/2006/relationships/hyperlink" Target="https://craftednba.com/players/collin-sexton" TargetMode="External"/><Relationship Id="rId68" Type="http://schemas.openxmlformats.org/officeDocument/2006/relationships/hyperlink" Target="https://craftednba.com/players/dangelo-russell" TargetMode="External"/><Relationship Id="rId67" Type="http://schemas.openxmlformats.org/officeDocument/2006/relationships/hyperlink" Target="https://craftednba.com/players/cory-joseph" TargetMode="External"/><Relationship Id="rId60" Type="http://schemas.openxmlformats.org/officeDocument/2006/relationships/hyperlink" Target="https://craftednba.com/players/cj-mccollum" TargetMode="External"/><Relationship Id="rId69" Type="http://schemas.openxmlformats.org/officeDocument/2006/relationships/hyperlink" Target="https://craftednba.com/players/dalano-banton" TargetMode="External"/><Relationship Id="rId51" Type="http://schemas.openxmlformats.org/officeDocument/2006/relationships/hyperlink" Target="https://craftednba.com/players/chet-holmgren" TargetMode="External"/><Relationship Id="rId50" Type="http://schemas.openxmlformats.org/officeDocument/2006/relationships/hyperlink" Target="https://craftednba.com/players/cedi-osman" TargetMode="External"/><Relationship Id="rId53" Type="http://schemas.openxmlformats.org/officeDocument/2006/relationships/hyperlink" Target="https://craftednba.com/players/chris-boucher" TargetMode="External"/><Relationship Id="rId52" Type="http://schemas.openxmlformats.org/officeDocument/2006/relationships/hyperlink" Target="https://craftednba.com/players/chimezie-metu" TargetMode="External"/><Relationship Id="rId55" Type="http://schemas.openxmlformats.org/officeDocument/2006/relationships/hyperlink" Target="https://craftednba.com/players/chris-paul" TargetMode="External"/><Relationship Id="rId54" Type="http://schemas.openxmlformats.org/officeDocument/2006/relationships/hyperlink" Target="https://craftednba.com/players/chris-duarte" TargetMode="External"/><Relationship Id="rId57" Type="http://schemas.openxmlformats.org/officeDocument/2006/relationships/hyperlink" Target="https://craftednba.com/players/christian-koloko" TargetMode="External"/><Relationship Id="rId56" Type="http://schemas.openxmlformats.org/officeDocument/2006/relationships/hyperlink" Target="https://craftednba.com/players/christian-braun" TargetMode="External"/><Relationship Id="rId59" Type="http://schemas.openxmlformats.org/officeDocument/2006/relationships/hyperlink" Target="https://craftednba.com/players/chuma-okeke" TargetMode="External"/><Relationship Id="rId58" Type="http://schemas.openxmlformats.org/officeDocument/2006/relationships/hyperlink" Target="https://craftednba.com/players/christian-wood" TargetMode="External"/><Relationship Id="rId107" Type="http://schemas.openxmlformats.org/officeDocument/2006/relationships/hyperlink" Target="https://craftednba.com/players/donovan-mitchell" TargetMode="External"/><Relationship Id="rId349" Type="http://schemas.openxmlformats.org/officeDocument/2006/relationships/hyperlink" Target="https://craftednba.com/players/sandro-mamukelashvili" TargetMode="External"/><Relationship Id="rId106" Type="http://schemas.openxmlformats.org/officeDocument/2006/relationships/hyperlink" Target="https://craftednba.com/players/domantas-sabonis" TargetMode="External"/><Relationship Id="rId348" Type="http://schemas.openxmlformats.org/officeDocument/2006/relationships/hyperlink" Target="https://craftednba.com/players/sam-hauser" TargetMode="External"/><Relationship Id="rId105" Type="http://schemas.openxmlformats.org/officeDocument/2006/relationships/hyperlink" Target="https://craftednba.com/players/dillon-brooks" TargetMode="External"/><Relationship Id="rId347" Type="http://schemas.openxmlformats.org/officeDocument/2006/relationships/hyperlink" Target="https://craftednba.com/players/saddiq-bey" TargetMode="External"/><Relationship Id="rId104" Type="http://schemas.openxmlformats.org/officeDocument/2006/relationships/hyperlink" Target="https://craftednba.com/players/dewayne-dedmon" TargetMode="External"/><Relationship Id="rId346" Type="http://schemas.openxmlformats.org/officeDocument/2006/relationships/hyperlink" Target="https://craftednba.com/players/ryan-rollins" TargetMode="External"/><Relationship Id="rId109" Type="http://schemas.openxmlformats.org/officeDocument/2006/relationships/hyperlink" Target="https://craftednba.com/players/dorian-finney-smith" TargetMode="External"/><Relationship Id="rId108" Type="http://schemas.openxmlformats.org/officeDocument/2006/relationships/hyperlink" Target="https://craftednba.com/players/donte-divincenzo" TargetMode="External"/><Relationship Id="rId341" Type="http://schemas.openxmlformats.org/officeDocument/2006/relationships/hyperlink" Target="https://craftednba.com/players/royce-oneale" TargetMode="External"/><Relationship Id="rId340" Type="http://schemas.openxmlformats.org/officeDocument/2006/relationships/hyperlink" Target="https://craftednba.com/players/romeo-langford" TargetMode="External"/><Relationship Id="rId103" Type="http://schemas.openxmlformats.org/officeDocument/2006/relationships/hyperlink" Target="https://craftednba.com/players/devonte-graham" TargetMode="External"/><Relationship Id="rId345" Type="http://schemas.openxmlformats.org/officeDocument/2006/relationships/hyperlink" Target="https://craftednba.com/players/russell-westbrook" TargetMode="External"/><Relationship Id="rId102" Type="http://schemas.openxmlformats.org/officeDocument/2006/relationships/hyperlink" Target="https://craftednba.com/players/devin-vassell" TargetMode="External"/><Relationship Id="rId344" Type="http://schemas.openxmlformats.org/officeDocument/2006/relationships/hyperlink" Target="https://craftednba.com/players/rui-hachimura" TargetMode="External"/><Relationship Id="rId101" Type="http://schemas.openxmlformats.org/officeDocument/2006/relationships/hyperlink" Target="https://craftednba.com/players/devin-booker" TargetMode="External"/><Relationship Id="rId343" Type="http://schemas.openxmlformats.org/officeDocument/2006/relationships/hyperlink" Target="https://craftednba.com/players/rudy-gobert" TargetMode="External"/><Relationship Id="rId100" Type="http://schemas.openxmlformats.org/officeDocument/2006/relationships/hyperlink" Target="https://craftednba.com/players/desmond-bane" TargetMode="External"/><Relationship Id="rId342" Type="http://schemas.openxmlformats.org/officeDocument/2006/relationships/hyperlink" Target="https://craftednba.com/players/rudy-gay" TargetMode="External"/><Relationship Id="rId338" Type="http://schemas.openxmlformats.org/officeDocument/2006/relationships/hyperlink" Target="https://craftednba.com/players/robert-williams-iii" TargetMode="External"/><Relationship Id="rId337" Type="http://schemas.openxmlformats.org/officeDocument/2006/relationships/hyperlink" Target="https://craftednba.com/players/robert-covington" TargetMode="External"/><Relationship Id="rId336" Type="http://schemas.openxmlformats.org/officeDocument/2006/relationships/hyperlink" Target="https://craftednba.com/players/rj-barrett" TargetMode="External"/><Relationship Id="rId335" Type="http://schemas.openxmlformats.org/officeDocument/2006/relationships/hyperlink" Target="https://craftednba.com/players/ricky-rubio" TargetMode="External"/><Relationship Id="rId339" Type="http://schemas.openxmlformats.org/officeDocument/2006/relationships/hyperlink" Target="https://craftednba.com/players/robin-lopez" TargetMode="External"/><Relationship Id="rId330" Type="http://schemas.openxmlformats.org/officeDocument/2006/relationships/hyperlink" Target="https://craftednba.com/players/r.j.-hampton" TargetMode="External"/><Relationship Id="rId334" Type="http://schemas.openxmlformats.org/officeDocument/2006/relationships/hyperlink" Target="https://craftednba.com/players/richaun-holmes" TargetMode="External"/><Relationship Id="rId333" Type="http://schemas.openxmlformats.org/officeDocument/2006/relationships/hyperlink" Target="https://craftednba.com/players/reggie-jackson" TargetMode="External"/><Relationship Id="rId332" Type="http://schemas.openxmlformats.org/officeDocument/2006/relationships/hyperlink" Target="https://craftednba.com/players/reggie-bullock" TargetMode="External"/><Relationship Id="rId331" Type="http://schemas.openxmlformats.org/officeDocument/2006/relationships/hyperlink" Target="https://craftednba.com/players/raul-neto" TargetMode="External"/><Relationship Id="rId370" Type="http://schemas.openxmlformats.org/officeDocument/2006/relationships/hyperlink" Target="https://craftednba.com/players/terry-taylor" TargetMode="External"/><Relationship Id="rId129" Type="http://schemas.openxmlformats.org/officeDocument/2006/relationships/hyperlink" Target="https://craftednba.com/players/georges-niang" TargetMode="External"/><Relationship Id="rId128" Type="http://schemas.openxmlformats.org/officeDocument/2006/relationships/hyperlink" Target="https://craftednba.com/players/george-hill" TargetMode="External"/><Relationship Id="rId127" Type="http://schemas.openxmlformats.org/officeDocument/2006/relationships/hyperlink" Target="https://craftednba.com/players/gary-trent-jr." TargetMode="External"/><Relationship Id="rId369" Type="http://schemas.openxmlformats.org/officeDocument/2006/relationships/hyperlink" Target="https://craftednba.com/players/terry-rozier" TargetMode="External"/><Relationship Id="rId126" Type="http://schemas.openxmlformats.org/officeDocument/2006/relationships/hyperlink" Target="https://craftednba.com/players/gary-payton-ii" TargetMode="External"/><Relationship Id="rId368" Type="http://schemas.openxmlformats.org/officeDocument/2006/relationships/hyperlink" Target="https://craftednba.com/players/terrence-ross" TargetMode="External"/><Relationship Id="rId121" Type="http://schemas.openxmlformats.org/officeDocument/2006/relationships/hyperlink" Target="https://craftednba.com/players/frank-ntilikina" TargetMode="External"/><Relationship Id="rId363" Type="http://schemas.openxmlformats.org/officeDocument/2006/relationships/hyperlink" Target="https://craftednba.com/players/talen-horton-tucker" TargetMode="External"/><Relationship Id="rId120" Type="http://schemas.openxmlformats.org/officeDocument/2006/relationships/hyperlink" Target="https://craftednba.com/players/frank-kaminsky" TargetMode="External"/><Relationship Id="rId362" Type="http://schemas.openxmlformats.org/officeDocument/2006/relationships/hyperlink" Target="https://craftednba.com/players/taj-gibson" TargetMode="External"/><Relationship Id="rId361" Type="http://schemas.openxmlformats.org/officeDocument/2006/relationships/hyperlink" Target="https://craftednba.com/players/t.j.-warren" TargetMode="External"/><Relationship Id="rId360" Type="http://schemas.openxmlformats.org/officeDocument/2006/relationships/hyperlink" Target="https://craftednba.com/players/t.j.-mcconnell" TargetMode="External"/><Relationship Id="rId125" Type="http://schemas.openxmlformats.org/officeDocument/2006/relationships/hyperlink" Target="https://craftednba.com/players/gary-harris" TargetMode="External"/><Relationship Id="rId367" Type="http://schemas.openxmlformats.org/officeDocument/2006/relationships/hyperlink" Target="https://craftednba.com/players/terence-davis" TargetMode="External"/><Relationship Id="rId124" Type="http://schemas.openxmlformats.org/officeDocument/2006/relationships/hyperlink" Target="https://craftednba.com/players/furkan-korkmaz" TargetMode="External"/><Relationship Id="rId366" Type="http://schemas.openxmlformats.org/officeDocument/2006/relationships/hyperlink" Target="https://craftednba.com/players/terance-mann" TargetMode="External"/><Relationship Id="rId123" Type="http://schemas.openxmlformats.org/officeDocument/2006/relationships/hyperlink" Target="https://craftednba.com/players/fred-vanvleet" TargetMode="External"/><Relationship Id="rId365" Type="http://schemas.openxmlformats.org/officeDocument/2006/relationships/hyperlink" Target="https://craftednba.com/players/taurean-prince" TargetMode="External"/><Relationship Id="rId122" Type="http://schemas.openxmlformats.org/officeDocument/2006/relationships/hyperlink" Target="https://craftednba.com/players/franz-wagner" TargetMode="External"/><Relationship Id="rId364" Type="http://schemas.openxmlformats.org/officeDocument/2006/relationships/hyperlink" Target="https://craftednba.com/players/tari-eason" TargetMode="External"/><Relationship Id="rId95" Type="http://schemas.openxmlformats.org/officeDocument/2006/relationships/hyperlink" Target="https://www.basketball-reference.com/players/s/schrode01.html" TargetMode="External"/><Relationship Id="rId94" Type="http://schemas.openxmlformats.org/officeDocument/2006/relationships/hyperlink" Target="https://craftednba.com/players/deni-avdija" TargetMode="External"/><Relationship Id="rId97" Type="http://schemas.openxmlformats.org/officeDocument/2006/relationships/hyperlink" Target="https://craftednba.com/players/derrick-jones-jr." TargetMode="External"/><Relationship Id="rId96" Type="http://schemas.openxmlformats.org/officeDocument/2006/relationships/hyperlink" Target="https://craftednba.com/players/dennis-smith-jr." TargetMode="External"/><Relationship Id="rId99" Type="http://schemas.openxmlformats.org/officeDocument/2006/relationships/hyperlink" Target="https://craftednba.com/players/derrick-white" TargetMode="External"/><Relationship Id="rId98" Type="http://schemas.openxmlformats.org/officeDocument/2006/relationships/hyperlink" Target="https://craftednba.com/players/derrick-rose" TargetMode="External"/><Relationship Id="rId91" Type="http://schemas.openxmlformats.org/officeDocument/2006/relationships/hyperlink" Target="https://craftednba.com/players/dejounte-murray" TargetMode="External"/><Relationship Id="rId90" Type="http://schemas.openxmlformats.org/officeDocument/2006/relationships/hyperlink" Target="https://craftednba.com/players/deandre-jordan" TargetMode="External"/><Relationship Id="rId93" Type="http://schemas.openxmlformats.org/officeDocument/2006/relationships/hyperlink" Target="https://craftednba.com/players/demar-derozan" TargetMode="External"/><Relationship Id="rId92" Type="http://schemas.openxmlformats.org/officeDocument/2006/relationships/hyperlink" Target="https://craftednba.com/players/delon-wright" TargetMode="External"/><Relationship Id="rId118" Type="http://schemas.openxmlformats.org/officeDocument/2006/relationships/hyperlink" Target="https://craftednba.com/players/evan-fournier" TargetMode="External"/><Relationship Id="rId117" Type="http://schemas.openxmlformats.org/officeDocument/2006/relationships/hyperlink" Target="https://craftednba.com/players/eric-gordon" TargetMode="External"/><Relationship Id="rId359" Type="http://schemas.openxmlformats.org/officeDocument/2006/relationships/hyperlink" Target="https://craftednba.com/players/svi-mykhailiuk" TargetMode="External"/><Relationship Id="rId116" Type="http://schemas.openxmlformats.org/officeDocument/2006/relationships/hyperlink" Target="https://craftednba.com/players/e.j.-liddell" TargetMode="External"/><Relationship Id="rId358" Type="http://schemas.openxmlformats.org/officeDocument/2006/relationships/hyperlink" Target="https://craftednba.com/players/steven-adams" TargetMode="External"/><Relationship Id="rId115" Type="http://schemas.openxmlformats.org/officeDocument/2006/relationships/hyperlink" Target="https://craftednba.com/players/dyson-daniels" TargetMode="External"/><Relationship Id="rId357" Type="http://schemas.openxmlformats.org/officeDocument/2006/relationships/hyperlink" Target="https://craftednba.com/players/stephen-curry" TargetMode="External"/><Relationship Id="rId119" Type="http://schemas.openxmlformats.org/officeDocument/2006/relationships/hyperlink" Target="https://craftednba.com/players/evan-mobley" TargetMode="External"/><Relationship Id="rId110" Type="http://schemas.openxmlformats.org/officeDocument/2006/relationships/hyperlink" Target="https://craftednba.com/players/doug-mcdermott" TargetMode="External"/><Relationship Id="rId352" Type="http://schemas.openxmlformats.org/officeDocument/2006/relationships/hyperlink" Target="https://craftednba.com/players/seth-curry" TargetMode="External"/><Relationship Id="rId351" Type="http://schemas.openxmlformats.org/officeDocument/2006/relationships/hyperlink" Target="https://craftednba.com/players/scottie-barnes" TargetMode="External"/><Relationship Id="rId350" Type="http://schemas.openxmlformats.org/officeDocument/2006/relationships/hyperlink" Target="https://craftednba.com/players/santi-aldama" TargetMode="External"/><Relationship Id="rId114" Type="http://schemas.openxmlformats.org/officeDocument/2006/relationships/hyperlink" Target="https://craftednba.com/players/dylan-windler" TargetMode="External"/><Relationship Id="rId356" Type="http://schemas.openxmlformats.org/officeDocument/2006/relationships/hyperlink" Target="https://craftednba.com/players/spencer-dinwiddie" TargetMode="External"/><Relationship Id="rId113" Type="http://schemas.openxmlformats.org/officeDocument/2006/relationships/hyperlink" Target="https://craftednba.com/players/dwight-powell" TargetMode="External"/><Relationship Id="rId355" Type="http://schemas.openxmlformats.org/officeDocument/2006/relationships/hyperlink" Target="https://craftednba.com/players/shake-milton" TargetMode="External"/><Relationship Id="rId112" Type="http://schemas.openxmlformats.org/officeDocument/2006/relationships/hyperlink" Target="https://craftednba.com/players/drew-eubanks" TargetMode="External"/><Relationship Id="rId354" Type="http://schemas.openxmlformats.org/officeDocument/2006/relationships/hyperlink" Target="https://craftednba.com/players/shai-gilgeous-alexander" TargetMode="External"/><Relationship Id="rId111" Type="http://schemas.openxmlformats.org/officeDocument/2006/relationships/hyperlink" Target="https://craftednba.com/players/draymond-green" TargetMode="External"/><Relationship Id="rId353" Type="http://schemas.openxmlformats.org/officeDocument/2006/relationships/hyperlink" Target="https://craftednba.com/players/shaedon-sharpe" TargetMode="External"/><Relationship Id="rId305" Type="http://schemas.openxmlformats.org/officeDocument/2006/relationships/hyperlink" Target="https://www.basketball-reference.com/players/v/vucevni01.html" TargetMode="External"/><Relationship Id="rId304" Type="http://schemas.openxmlformats.org/officeDocument/2006/relationships/hyperlink" Target="https://www.basketball-reference.com/players/j/jovicni01.html" TargetMode="External"/><Relationship Id="rId303" Type="http://schemas.openxmlformats.org/officeDocument/2006/relationships/hyperlink" Target="https://www.basketball-reference.com/players/j/jokicni01.html" TargetMode="External"/><Relationship Id="rId302" Type="http://schemas.openxmlformats.org/officeDocument/2006/relationships/hyperlink" Target="https://craftednba.com/players/nicolas-batum" TargetMode="External"/><Relationship Id="rId309" Type="http://schemas.openxmlformats.org/officeDocument/2006/relationships/hyperlink" Target="https://craftednba.com/players/ochai-agbaji" TargetMode="External"/><Relationship Id="rId308" Type="http://schemas.openxmlformats.org/officeDocument/2006/relationships/hyperlink" Target="https://craftednba.com/players/obi-toppin" TargetMode="External"/><Relationship Id="rId307" Type="http://schemas.openxmlformats.org/officeDocument/2006/relationships/hyperlink" Target="https://www.basketball-reference.com/players/a/anunoog01.html" TargetMode="External"/><Relationship Id="rId306" Type="http://schemas.openxmlformats.org/officeDocument/2006/relationships/hyperlink" Target="https://craftednba.com/players/norman-powell" TargetMode="External"/><Relationship Id="rId301" Type="http://schemas.openxmlformats.org/officeDocument/2006/relationships/hyperlink" Target="https://craftednba.com/players/nickeil-alexander-walker" TargetMode="External"/><Relationship Id="rId300" Type="http://schemas.openxmlformats.org/officeDocument/2006/relationships/hyperlink" Target="https://craftednba.com/players/nick-richards" TargetMode="External"/><Relationship Id="rId327" Type="http://schemas.openxmlformats.org/officeDocument/2006/relationships/hyperlink" Target="https://craftednba.com/players/peyton-watson" TargetMode="External"/><Relationship Id="rId326" Type="http://schemas.openxmlformats.org/officeDocument/2006/relationships/hyperlink" Target="https://craftednba.com/players/payton-pritchard" TargetMode="External"/><Relationship Id="rId325" Type="http://schemas.openxmlformats.org/officeDocument/2006/relationships/hyperlink" Target="https://craftednba.com/players/paul-reed" TargetMode="External"/><Relationship Id="rId324" Type="http://schemas.openxmlformats.org/officeDocument/2006/relationships/hyperlink" Target="https://craftednba.com/players/paul-george" TargetMode="External"/><Relationship Id="rId329" Type="http://schemas.openxmlformats.org/officeDocument/2006/relationships/hyperlink" Target="https://craftednba.com/players/quentin-grimes" TargetMode="External"/><Relationship Id="rId328" Type="http://schemas.openxmlformats.org/officeDocument/2006/relationships/hyperlink" Target="https://craftednba.com/players/precious-achiuwa" TargetMode="External"/><Relationship Id="rId323" Type="http://schemas.openxmlformats.org/officeDocument/2006/relationships/hyperlink" Target="https://craftednba.com/players/patty-mills" TargetMode="External"/><Relationship Id="rId322" Type="http://schemas.openxmlformats.org/officeDocument/2006/relationships/hyperlink" Target="https://craftednba.com/players/patrick-williams" TargetMode="External"/><Relationship Id="rId321" Type="http://schemas.openxmlformats.org/officeDocument/2006/relationships/hyperlink" Target="https://craftednba.com/players/patrick-beverley" TargetMode="External"/><Relationship Id="rId320" Type="http://schemas.openxmlformats.org/officeDocument/2006/relationships/hyperlink" Target="https://craftednba.com/players/patrick-baldwin-jr." TargetMode="External"/><Relationship Id="rId316" Type="http://schemas.openxmlformats.org/officeDocument/2006/relationships/hyperlink" Target="https://craftednba.com/players/p.j.-washington" TargetMode="External"/><Relationship Id="rId315" Type="http://schemas.openxmlformats.org/officeDocument/2006/relationships/hyperlink" Target="https://craftednba.com/players/p.j.-tucker" TargetMode="External"/><Relationship Id="rId314" Type="http://schemas.openxmlformats.org/officeDocument/2006/relationships/hyperlink" Target="https://craftednba.com/players/ousmane-dieng" TargetMode="External"/><Relationship Id="rId313" Type="http://schemas.openxmlformats.org/officeDocument/2006/relationships/hyperlink" Target="https://craftednba.com/players/otto-porter-jr." TargetMode="External"/><Relationship Id="rId319" Type="http://schemas.openxmlformats.org/officeDocument/2006/relationships/hyperlink" Target="https://craftednba.com/players/pat-connaughton" TargetMode="External"/><Relationship Id="rId318" Type="http://schemas.openxmlformats.org/officeDocument/2006/relationships/hyperlink" Target="https://craftednba.com/players/pascal-siakam" TargetMode="External"/><Relationship Id="rId317" Type="http://schemas.openxmlformats.org/officeDocument/2006/relationships/hyperlink" Target="https://craftednba.com/players/paolo-banchero" TargetMode="External"/><Relationship Id="rId312" Type="http://schemas.openxmlformats.org/officeDocument/2006/relationships/hyperlink" Target="https://craftednba.com/players/oshae-brissett" TargetMode="External"/><Relationship Id="rId311" Type="http://schemas.openxmlformats.org/officeDocument/2006/relationships/hyperlink" Target="https://craftednba.com/players/onyeka-okongwu" TargetMode="External"/><Relationship Id="rId310" Type="http://schemas.openxmlformats.org/officeDocument/2006/relationships/hyperlink" Target="https://craftednba.com/players/omer-yurtseven" TargetMode="External"/><Relationship Id="rId297" Type="http://schemas.openxmlformats.org/officeDocument/2006/relationships/hyperlink" Target="https://craftednba.com/players/neemias-queta" TargetMode="External"/><Relationship Id="rId296" Type="http://schemas.openxmlformats.org/officeDocument/2006/relationships/hyperlink" Target="https://craftednba.com/players/naz-reid" TargetMode="External"/><Relationship Id="rId295" Type="http://schemas.openxmlformats.org/officeDocument/2006/relationships/hyperlink" Target="https://craftednba.com/players/nathan-knight" TargetMode="External"/><Relationship Id="rId294" Type="http://schemas.openxmlformats.org/officeDocument/2006/relationships/hyperlink" Target="https://craftednba.com/players/nassir-little" TargetMode="External"/><Relationship Id="rId299" Type="http://schemas.openxmlformats.org/officeDocument/2006/relationships/hyperlink" Target="https://craftednba.com/players/nic-claxton" TargetMode="External"/><Relationship Id="rId298" Type="http://schemas.openxmlformats.org/officeDocument/2006/relationships/hyperlink" Target="https://craftednba.com/players/nerlens-noel" TargetMode="External"/><Relationship Id="rId271" Type="http://schemas.openxmlformats.org/officeDocument/2006/relationships/hyperlink" Target="https://craftednba.com/players/marjon-beauchamp" TargetMode="External"/><Relationship Id="rId270" Type="http://schemas.openxmlformats.org/officeDocument/2006/relationships/hyperlink" Target="https://craftednba.com/players/marcus-smart" TargetMode="External"/><Relationship Id="rId269" Type="http://schemas.openxmlformats.org/officeDocument/2006/relationships/hyperlink" Target="https://www.basketball-reference.com/players/m/morrima03.html" TargetMode="External"/><Relationship Id="rId264" Type="http://schemas.openxmlformats.org/officeDocument/2006/relationships/hyperlink" Target="https://craftednba.com/players/malachi-flynn" TargetMode="External"/><Relationship Id="rId263" Type="http://schemas.openxmlformats.org/officeDocument/2006/relationships/hyperlink" Target="https://craftednba.com/players/luke-kennard" TargetMode="External"/><Relationship Id="rId262" Type="http://schemas.openxmlformats.org/officeDocument/2006/relationships/hyperlink" Target="https://craftednba.com/players/luka-garza" TargetMode="External"/><Relationship Id="rId261" Type="http://schemas.openxmlformats.org/officeDocument/2006/relationships/hyperlink" Target="https://www.basketball-reference.com/players/d/doncilu01.html" TargetMode="External"/><Relationship Id="rId268" Type="http://schemas.openxmlformats.org/officeDocument/2006/relationships/hyperlink" Target="https://craftednba.com/players/malik-monk" TargetMode="External"/><Relationship Id="rId267" Type="http://schemas.openxmlformats.org/officeDocument/2006/relationships/hyperlink" Target="https://craftednba.com/players/malik-beasley" TargetMode="External"/><Relationship Id="rId266" Type="http://schemas.openxmlformats.org/officeDocument/2006/relationships/hyperlink" Target="https://craftednba.com/players/malcolm-brogdon" TargetMode="External"/><Relationship Id="rId265" Type="http://schemas.openxmlformats.org/officeDocument/2006/relationships/hyperlink" Target="https://craftednba.com/players/malaki-branham" TargetMode="External"/><Relationship Id="rId260" Type="http://schemas.openxmlformats.org/officeDocument/2006/relationships/hyperlink" Target="https://craftednba.com/players/luguentz-dort" TargetMode="External"/><Relationship Id="rId259" Type="http://schemas.openxmlformats.org/officeDocument/2006/relationships/hyperlink" Target="https://craftednba.com/players/lonzo-ball" TargetMode="External"/><Relationship Id="rId258" Type="http://schemas.openxmlformats.org/officeDocument/2006/relationships/hyperlink" Target="https://craftednba.com/players/lonnie-walker-iv" TargetMode="External"/><Relationship Id="rId253" Type="http://schemas.openxmlformats.org/officeDocument/2006/relationships/hyperlink" Target="https://craftednba.com/players/lamar-stevens" TargetMode="External"/><Relationship Id="rId252" Type="http://schemas.openxmlformats.org/officeDocument/2006/relationships/hyperlink" Target="https://craftednba.com/players/kyrie-irving" TargetMode="External"/><Relationship Id="rId251" Type="http://schemas.openxmlformats.org/officeDocument/2006/relationships/hyperlink" Target="https://craftednba.com/players/kyle-lowry" TargetMode="External"/><Relationship Id="rId250" Type="http://schemas.openxmlformats.org/officeDocument/2006/relationships/hyperlink" Target="https://craftednba.com/players/kyle-kuzma" TargetMode="External"/><Relationship Id="rId257" Type="http://schemas.openxmlformats.org/officeDocument/2006/relationships/hyperlink" Target="https://craftednba.com/players/lebron-james" TargetMode="External"/><Relationship Id="rId256" Type="http://schemas.openxmlformats.org/officeDocument/2006/relationships/hyperlink" Target="https://craftednba.com/players/larry-nance-jr." TargetMode="External"/><Relationship Id="rId255" Type="http://schemas.openxmlformats.org/officeDocument/2006/relationships/hyperlink" Target="https://craftednba.com/players/landry-shamet" TargetMode="External"/><Relationship Id="rId254" Type="http://schemas.openxmlformats.org/officeDocument/2006/relationships/hyperlink" Target="https://craftednba.com/players/lamelo-ball" TargetMode="External"/><Relationship Id="rId293" Type="http://schemas.openxmlformats.org/officeDocument/2006/relationships/hyperlink" Target="https://craftednba.com/players/naji-marshall" TargetMode="External"/><Relationship Id="rId292" Type="http://schemas.openxmlformats.org/officeDocument/2006/relationships/hyperlink" Target="https://craftednba.com/players/myles-turner" TargetMode="External"/><Relationship Id="rId291" Type="http://schemas.openxmlformats.org/officeDocument/2006/relationships/hyperlink" Target="https://www.basketball-reference.com/players/d/diabamo01.html" TargetMode="External"/><Relationship Id="rId290" Type="http://schemas.openxmlformats.org/officeDocument/2006/relationships/hyperlink" Target="https://craftednba.com/players/moses-moody" TargetMode="External"/><Relationship Id="rId286" Type="http://schemas.openxmlformats.org/officeDocument/2006/relationships/hyperlink" Target="https://craftednba.com/players/mo-bamba" TargetMode="External"/><Relationship Id="rId285" Type="http://schemas.openxmlformats.org/officeDocument/2006/relationships/hyperlink" Target="https://craftednba.com/players/miles-mcbride" TargetMode="External"/><Relationship Id="rId284" Type="http://schemas.openxmlformats.org/officeDocument/2006/relationships/hyperlink" Target="https://craftednba.com/players/mike-muscala" TargetMode="External"/><Relationship Id="rId283" Type="http://schemas.openxmlformats.org/officeDocument/2006/relationships/hyperlink" Target="https://craftednba.com/players/mike-conley" TargetMode="External"/><Relationship Id="rId289" Type="http://schemas.openxmlformats.org/officeDocument/2006/relationships/hyperlink" Target="https://craftednba.com/players/moritz-wagner" TargetMode="External"/><Relationship Id="rId288" Type="http://schemas.openxmlformats.org/officeDocument/2006/relationships/hyperlink" Target="https://craftednba.com/players/montrezl-harrell" TargetMode="External"/><Relationship Id="rId287" Type="http://schemas.openxmlformats.org/officeDocument/2006/relationships/hyperlink" Target="https://craftednba.com/players/monte-morris" TargetMode="External"/><Relationship Id="rId282" Type="http://schemas.openxmlformats.org/officeDocument/2006/relationships/hyperlink" Target="https://craftednba.com/players/mikal-bridges" TargetMode="External"/><Relationship Id="rId281" Type="http://schemas.openxmlformats.org/officeDocument/2006/relationships/hyperlink" Target="https://craftednba.com/players/michael-porter-jr." TargetMode="External"/><Relationship Id="rId280" Type="http://schemas.openxmlformats.org/officeDocument/2006/relationships/hyperlink" Target="https://craftednba.com/players/maxi-kleber" TargetMode="External"/><Relationship Id="rId275" Type="http://schemas.openxmlformats.org/officeDocument/2006/relationships/hyperlink" Target="https://craftednba.com/players/marvin-bagley-iii" TargetMode="External"/><Relationship Id="rId274" Type="http://schemas.openxmlformats.org/officeDocument/2006/relationships/hyperlink" Target="https://craftednba.com/players/markieff-morris" TargetMode="External"/><Relationship Id="rId273" Type="http://schemas.openxmlformats.org/officeDocument/2006/relationships/hyperlink" Target="https://craftednba.com/players/markelle-fultz" TargetMode="External"/><Relationship Id="rId272" Type="http://schemas.openxmlformats.org/officeDocument/2006/relationships/hyperlink" Target="https://craftednba.com/players/mark-williams" TargetMode="External"/><Relationship Id="rId279" Type="http://schemas.openxmlformats.org/officeDocument/2006/relationships/hyperlink" Target="https://craftednba.com/players/max-strus" TargetMode="External"/><Relationship Id="rId278" Type="http://schemas.openxmlformats.org/officeDocument/2006/relationships/hyperlink" Target="https://craftednba.com/players/max-christie" TargetMode="External"/><Relationship Id="rId277" Type="http://schemas.openxmlformats.org/officeDocument/2006/relationships/hyperlink" Target="https://craftednba.com/players/matisse-thybulle" TargetMode="External"/><Relationship Id="rId276" Type="http://schemas.openxmlformats.org/officeDocument/2006/relationships/hyperlink" Target="https://craftednba.com/players/mason-plumlee" TargetMode="External"/><Relationship Id="rId409" Type="http://schemas.openxmlformats.org/officeDocument/2006/relationships/hyperlink" Target="https://craftednba.com/players/zeke-nnaji" TargetMode="External"/><Relationship Id="rId404" Type="http://schemas.openxmlformats.org/officeDocument/2006/relationships/hyperlink" Target="https://www.basketball-reference.com/players/h/hernawi01.html" TargetMode="External"/><Relationship Id="rId403" Type="http://schemas.openxmlformats.org/officeDocument/2006/relationships/hyperlink" Target="https://craftednba.com/players/wesley-matthews" TargetMode="External"/><Relationship Id="rId402" Type="http://schemas.openxmlformats.org/officeDocument/2006/relationships/hyperlink" Target="https://craftednba.com/players/wendell-moore-jr." TargetMode="External"/><Relationship Id="rId401" Type="http://schemas.openxmlformats.org/officeDocument/2006/relationships/hyperlink" Target="https://craftednba.com/players/wendell-carter-jr." TargetMode="External"/><Relationship Id="rId408" Type="http://schemas.openxmlformats.org/officeDocument/2006/relationships/hyperlink" Target="https://craftednba.com/players/zach-lavine" TargetMode="External"/><Relationship Id="rId407" Type="http://schemas.openxmlformats.org/officeDocument/2006/relationships/hyperlink" Target="https://craftednba.com/players/zach-collins" TargetMode="External"/><Relationship Id="rId406" Type="http://schemas.openxmlformats.org/officeDocument/2006/relationships/hyperlink" Target="https://craftednba.com/players/yuta-watanabe" TargetMode="External"/><Relationship Id="rId405" Type="http://schemas.openxmlformats.org/officeDocument/2006/relationships/hyperlink" Target="https://www.basketball-reference.com/players/t/tillmxa01.html" TargetMode="External"/><Relationship Id="rId400" Type="http://schemas.openxmlformats.org/officeDocument/2006/relationships/hyperlink" Target="https://craftednba.com/players/walker-kessler" TargetMode="External"/><Relationship Id="rId228" Type="http://schemas.openxmlformats.org/officeDocument/2006/relationships/hyperlink" Target="https://craftednba.com/players/kelly-olynyk" TargetMode="External"/><Relationship Id="rId227" Type="http://schemas.openxmlformats.org/officeDocument/2006/relationships/hyperlink" Target="https://craftednba.com/players/keldon-johnson" TargetMode="External"/><Relationship Id="rId226" Type="http://schemas.openxmlformats.org/officeDocument/2006/relationships/hyperlink" Target="https://craftednba.com/players/keita-bates-diop" TargetMode="External"/><Relationship Id="rId225" Type="http://schemas.openxmlformats.org/officeDocument/2006/relationships/hyperlink" Target="https://craftednba.com/players/keegan-murray" TargetMode="External"/><Relationship Id="rId229" Type="http://schemas.openxmlformats.org/officeDocument/2006/relationships/hyperlink" Target="https://craftednba.com/players/kelly-oubre-jr." TargetMode="External"/><Relationship Id="rId220" Type="http://schemas.openxmlformats.org/officeDocument/2006/relationships/hyperlink" Target="https://craftednba.com/players/justise-winslow" TargetMode="External"/><Relationship Id="rId224" Type="http://schemas.openxmlformats.org/officeDocument/2006/relationships/hyperlink" Target="https://craftednba.com/players/kawhi-leonard" TargetMode="External"/><Relationship Id="rId223" Type="http://schemas.openxmlformats.org/officeDocument/2006/relationships/hyperlink" Target="https://craftednba.com/players/karl-anthony-towns" TargetMode="External"/><Relationship Id="rId222" Type="http://schemas.openxmlformats.org/officeDocument/2006/relationships/hyperlink" Target="https://craftednba.com/players/kai-jones" TargetMode="External"/><Relationship Id="rId221" Type="http://schemas.openxmlformats.org/officeDocument/2006/relationships/hyperlink" Target="https://www.basketball-reference.com/players/n/nurkiju01.html" TargetMode="External"/><Relationship Id="rId217" Type="http://schemas.openxmlformats.org/officeDocument/2006/relationships/hyperlink" Target="https://www.basketball-reference.com/players/h/hernaju01.html" TargetMode="External"/><Relationship Id="rId216" Type="http://schemas.openxmlformats.org/officeDocument/2006/relationships/hyperlink" Target="https://craftednba.com/players/jt-thor" TargetMode="External"/><Relationship Id="rId215" Type="http://schemas.openxmlformats.org/officeDocument/2006/relationships/hyperlink" Target="https://craftednba.com/players/jrue-holiday" TargetMode="External"/><Relationship Id="rId214" Type="http://schemas.openxmlformats.org/officeDocument/2006/relationships/hyperlink" Target="https://craftednba.com/players/josh-richardson" TargetMode="External"/><Relationship Id="rId219" Type="http://schemas.openxmlformats.org/officeDocument/2006/relationships/hyperlink" Target="https://craftednba.com/players/justin-holiday" TargetMode="External"/><Relationship Id="rId218" Type="http://schemas.openxmlformats.org/officeDocument/2006/relationships/hyperlink" Target="https://craftednba.com/players/julius-randle" TargetMode="External"/><Relationship Id="rId213" Type="http://schemas.openxmlformats.org/officeDocument/2006/relationships/hyperlink" Target="https://craftednba.com/players/josh-okogie" TargetMode="External"/><Relationship Id="rId212" Type="http://schemas.openxmlformats.org/officeDocument/2006/relationships/hyperlink" Target="https://craftednba.com/players/josh-minott" TargetMode="External"/><Relationship Id="rId211" Type="http://schemas.openxmlformats.org/officeDocument/2006/relationships/hyperlink" Target="https://craftednba.com/players/josh-hart" TargetMode="External"/><Relationship Id="rId210" Type="http://schemas.openxmlformats.org/officeDocument/2006/relationships/hyperlink" Target="https://craftednba.com/players/josh-green" TargetMode="External"/><Relationship Id="rId249" Type="http://schemas.openxmlformats.org/officeDocument/2006/relationships/hyperlink" Target="https://craftednba.com/players/kyle-anderson" TargetMode="External"/><Relationship Id="rId248" Type="http://schemas.openxmlformats.org/officeDocument/2006/relationships/hyperlink" Target="https://www.basketball-reference.com/players/p/porzikr01.html" TargetMode="External"/><Relationship Id="rId247" Type="http://schemas.openxmlformats.org/officeDocument/2006/relationships/hyperlink" Target="https://craftednba.com/players/klay-thompson" TargetMode="External"/><Relationship Id="rId242" Type="http://schemas.openxmlformats.org/officeDocument/2006/relationships/hyperlink" Target="https://craftednba.com/players/kevon-looney" TargetMode="External"/><Relationship Id="rId241" Type="http://schemas.openxmlformats.org/officeDocument/2006/relationships/hyperlink" Target="https://craftednba.com/players/kevin-porter-jr." TargetMode="External"/><Relationship Id="rId240" Type="http://schemas.openxmlformats.org/officeDocument/2006/relationships/hyperlink" Target="https://craftednba.com/players/kevin-love" TargetMode="External"/><Relationship Id="rId246" Type="http://schemas.openxmlformats.org/officeDocument/2006/relationships/hyperlink" Target="https://craftednba.com/players/kira-lewis-jr." TargetMode="External"/><Relationship Id="rId245" Type="http://schemas.openxmlformats.org/officeDocument/2006/relationships/hyperlink" Target="https://craftednba.com/players/killian-hayes" TargetMode="External"/><Relationship Id="rId244" Type="http://schemas.openxmlformats.org/officeDocument/2006/relationships/hyperlink" Target="https://craftednba.com/players/khris-middleton" TargetMode="External"/><Relationship Id="rId243" Type="http://schemas.openxmlformats.org/officeDocument/2006/relationships/hyperlink" Target="https://craftednba.com/players/khem-birch" TargetMode="External"/><Relationship Id="rId239" Type="http://schemas.openxmlformats.org/officeDocument/2006/relationships/hyperlink" Target="https://www.basketball-reference.com/players/k/knoxke01.html" TargetMode="External"/><Relationship Id="rId238" Type="http://schemas.openxmlformats.org/officeDocument/2006/relationships/hyperlink" Target="https://craftednba.com/players/kevin-huerter" TargetMode="External"/><Relationship Id="rId237" Type="http://schemas.openxmlformats.org/officeDocument/2006/relationships/hyperlink" Target="https://craftednba.com/players/kevin-durant" TargetMode="External"/><Relationship Id="rId236" Type="http://schemas.openxmlformats.org/officeDocument/2006/relationships/hyperlink" Target="https://craftednba.com/players/kessler-edwards" TargetMode="External"/><Relationship Id="rId231" Type="http://schemas.openxmlformats.org/officeDocument/2006/relationships/hyperlink" Target="https://craftednba.com/players/kennedy-chandler" TargetMode="External"/><Relationship Id="rId230" Type="http://schemas.openxmlformats.org/officeDocument/2006/relationships/hyperlink" Target="https://craftednba.com/players/kendall-brown" TargetMode="External"/><Relationship Id="rId235" Type="http://schemas.openxmlformats.org/officeDocument/2006/relationships/hyperlink" Target="https://craftednba.com/players/keon-johnson" TargetMode="External"/><Relationship Id="rId234" Type="http://schemas.openxmlformats.org/officeDocument/2006/relationships/hyperlink" Target="https://craftednba.com/players/kenyon-martin-jr." TargetMode="External"/><Relationship Id="rId233" Type="http://schemas.openxmlformats.org/officeDocument/2006/relationships/hyperlink" Target="https://craftednba.com/players/kentavious-caldwell-pope" TargetMode="External"/><Relationship Id="rId232" Type="http://schemas.openxmlformats.org/officeDocument/2006/relationships/hyperlink" Target="https://craftednba.com/players/kenrich-williams" TargetMode="External"/><Relationship Id="rId412" Type="http://schemas.openxmlformats.org/officeDocument/2006/relationships/drawing" Target="../drawings/drawing2.xml"/><Relationship Id="rId411" Type="http://schemas.openxmlformats.org/officeDocument/2006/relationships/hyperlink" Target="https://craftednba.com/players/zion-williamson" TargetMode="External"/><Relationship Id="rId410" Type="http://schemas.openxmlformats.org/officeDocument/2006/relationships/hyperlink" Target="https://craftednba.com/players/ziaire-williams" TargetMode="External"/><Relationship Id="rId206" Type="http://schemas.openxmlformats.org/officeDocument/2006/relationships/hyperlink" Target="https://craftednba.com/players/jordan-poole" TargetMode="External"/><Relationship Id="rId205" Type="http://schemas.openxmlformats.org/officeDocument/2006/relationships/hyperlink" Target="https://craftednba.com/players/jordan-nwora" TargetMode="External"/><Relationship Id="rId204" Type="http://schemas.openxmlformats.org/officeDocument/2006/relationships/hyperlink" Target="https://craftednba.com/players/jordan-mclaughlin" TargetMode="External"/><Relationship Id="rId203" Type="http://schemas.openxmlformats.org/officeDocument/2006/relationships/hyperlink" Target="https://craftednba.com/players/jordan-clarkson" TargetMode="External"/><Relationship Id="rId209" Type="http://schemas.openxmlformats.org/officeDocument/2006/relationships/hyperlink" Target="https://craftednba.com/players/josh-giddey" TargetMode="External"/><Relationship Id="rId208" Type="http://schemas.openxmlformats.org/officeDocument/2006/relationships/hyperlink" Target="https://craftednba.com/players/josh-christopher" TargetMode="External"/><Relationship Id="rId207" Type="http://schemas.openxmlformats.org/officeDocument/2006/relationships/hyperlink" Target="https://craftednba.com/players/jose-alvarado" TargetMode="External"/><Relationship Id="rId202" Type="http://schemas.openxmlformats.org/officeDocument/2006/relationships/hyperlink" Target="https://craftednba.com/players/jonathan-kuminga" TargetMode="External"/><Relationship Id="rId201" Type="http://schemas.openxmlformats.org/officeDocument/2006/relationships/hyperlink" Target="https://craftednba.com/players/jonathan-isaac" TargetMode="External"/><Relationship Id="rId200" Type="http://schemas.openxmlformats.org/officeDocument/2006/relationships/hyperlink" Target="https://www.basketball-reference.com/players/v/valanjo01.html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basketball-reference.com/players/o/okorois01.html" TargetMode="External"/><Relationship Id="rId194" Type="http://schemas.openxmlformats.org/officeDocument/2006/relationships/hyperlink" Target="https://www.basketball-reference.com/players/m/moranja01.html" TargetMode="External"/><Relationship Id="rId193" Type="http://schemas.openxmlformats.org/officeDocument/2006/relationships/hyperlink" Target="https://www.basketball-reference.com/teams/ATL/2023.html" TargetMode="External"/><Relationship Id="rId192" Type="http://schemas.openxmlformats.org/officeDocument/2006/relationships/hyperlink" Target="https://www.basketball-reference.com/players/o/okongon01.html" TargetMode="External"/><Relationship Id="rId191" Type="http://schemas.openxmlformats.org/officeDocument/2006/relationships/hyperlink" Target="https://www.basketball-reference.com/teams/CLE/2023.html" TargetMode="External"/><Relationship Id="rId187" Type="http://schemas.openxmlformats.org/officeDocument/2006/relationships/hyperlink" Target="https://www.basketball-reference.com/teams/PHO/2023.html" TargetMode="External"/><Relationship Id="rId186" Type="http://schemas.openxmlformats.org/officeDocument/2006/relationships/hyperlink" Target="https://www.basketball-reference.com/players/p/paulch01.html" TargetMode="External"/><Relationship Id="rId185" Type="http://schemas.openxmlformats.org/officeDocument/2006/relationships/hyperlink" Target="https://www.basketball-reference.com/teams/LAL/2023.html" TargetMode="External"/><Relationship Id="rId184" Type="http://schemas.openxmlformats.org/officeDocument/2006/relationships/hyperlink" Target="https://www.basketball-reference.com/players/p/pippesc02.html" TargetMode="External"/><Relationship Id="rId189" Type="http://schemas.openxmlformats.org/officeDocument/2006/relationships/hyperlink" Target="https://www.basketball-reference.com/teams/MIA/2023.html" TargetMode="External"/><Relationship Id="rId188" Type="http://schemas.openxmlformats.org/officeDocument/2006/relationships/hyperlink" Target="https://www.basketball-reference.com/players/o/oladivi01.html" TargetMode="External"/><Relationship Id="rId183" Type="http://schemas.openxmlformats.org/officeDocument/2006/relationships/hyperlink" Target="https://www.basketball-reference.com/teams/OKC/2023.html" TargetMode="External"/><Relationship Id="rId182" Type="http://schemas.openxmlformats.org/officeDocument/2006/relationships/hyperlink" Target="https://www.basketball-reference.com/players/p/pokusal01.html" TargetMode="External"/><Relationship Id="rId181" Type="http://schemas.openxmlformats.org/officeDocument/2006/relationships/hyperlink" Target="https://www.basketball-reference.com/teams/TOR/2023.html" TargetMode="External"/><Relationship Id="rId180" Type="http://schemas.openxmlformats.org/officeDocument/2006/relationships/hyperlink" Target="https://www.basketball-reference.com/players/p/porteot01.html" TargetMode="External"/><Relationship Id="rId176" Type="http://schemas.openxmlformats.org/officeDocument/2006/relationships/hyperlink" Target="https://www.basketball-reference.com/players/t/templga01.html" TargetMode="External"/><Relationship Id="rId175" Type="http://schemas.openxmlformats.org/officeDocument/2006/relationships/hyperlink" Target="https://www.basketball-reference.com/players/v/vandeja01.html" TargetMode="External"/><Relationship Id="rId174" Type="http://schemas.openxmlformats.org/officeDocument/2006/relationships/hyperlink" Target="https://www.basketball-reference.com/teams/BOS/2023.html" TargetMode="External"/><Relationship Id="rId173" Type="http://schemas.openxmlformats.org/officeDocument/2006/relationships/hyperlink" Target="https://www.basketball-reference.com/players/w/whitede01.html" TargetMode="External"/><Relationship Id="rId179" Type="http://schemas.openxmlformats.org/officeDocument/2006/relationships/hyperlink" Target="https://www.basketball-reference.com/teams/BOS/2023.html" TargetMode="External"/><Relationship Id="rId178" Type="http://schemas.openxmlformats.org/officeDocument/2006/relationships/hyperlink" Target="https://www.basketball-reference.com/players/s/smartma01.html" TargetMode="External"/><Relationship Id="rId177" Type="http://schemas.openxmlformats.org/officeDocument/2006/relationships/hyperlink" Target="https://www.basketball-reference.com/teams/NOP/2023.html" TargetMode="External"/><Relationship Id="rId198" Type="http://schemas.openxmlformats.org/officeDocument/2006/relationships/hyperlink" Target="https://www.basketball-reference.com/players/l/leverca01.html" TargetMode="External"/><Relationship Id="rId197" Type="http://schemas.openxmlformats.org/officeDocument/2006/relationships/hyperlink" Target="https://www.basketball-reference.com/teams/DAL/2023.html" TargetMode="External"/><Relationship Id="rId196" Type="http://schemas.openxmlformats.org/officeDocument/2006/relationships/hyperlink" Target="https://www.basketball-reference.com/players/m/mcgeeja01.html" TargetMode="External"/><Relationship Id="rId195" Type="http://schemas.openxmlformats.org/officeDocument/2006/relationships/hyperlink" Target="https://www.basketball-reference.com/teams/MEM/2023.html" TargetMode="External"/><Relationship Id="rId199" Type="http://schemas.openxmlformats.org/officeDocument/2006/relationships/hyperlink" Target="https://www.basketball-reference.com/teams/CLE/2023.html" TargetMode="External"/><Relationship Id="rId150" Type="http://schemas.openxmlformats.org/officeDocument/2006/relationships/hyperlink" Target="https://www.basketball-reference.com/teams/BOS/2023.html" TargetMode="External"/><Relationship Id="rId392" Type="http://schemas.openxmlformats.org/officeDocument/2006/relationships/hyperlink" Target="https://www.basketball-reference.com/players/n/nurkiju01.html" TargetMode="External"/><Relationship Id="rId391" Type="http://schemas.openxmlformats.org/officeDocument/2006/relationships/hyperlink" Target="https://www.basketball-reference.com/teams/ORL/2023.html" TargetMode="External"/><Relationship Id="rId390" Type="http://schemas.openxmlformats.org/officeDocument/2006/relationships/hyperlink" Target="https://www.basketball-reference.com/players/o/okekech01.html" TargetMode="External"/><Relationship Id="rId1" Type="http://schemas.openxmlformats.org/officeDocument/2006/relationships/hyperlink" Target="https://www.basketball-reference.com/players/u/umudest01.html" TargetMode="External"/><Relationship Id="rId2" Type="http://schemas.openxmlformats.org/officeDocument/2006/relationships/hyperlink" Target="https://www.basketball-reference.com/teams/DET/2023.html" TargetMode="External"/><Relationship Id="rId3" Type="http://schemas.openxmlformats.org/officeDocument/2006/relationships/hyperlink" Target="https://www.basketball-reference.com/players/i/isaacjo01.html" TargetMode="External"/><Relationship Id="rId149" Type="http://schemas.openxmlformats.org/officeDocument/2006/relationships/hyperlink" Target="https://www.basketball-reference.com/players/b/brownja02.html" TargetMode="External"/><Relationship Id="rId4" Type="http://schemas.openxmlformats.org/officeDocument/2006/relationships/hyperlink" Target="https://www.basketball-reference.com/teams/ORL/2023.html" TargetMode="External"/><Relationship Id="rId148" Type="http://schemas.openxmlformats.org/officeDocument/2006/relationships/hyperlink" Target="https://www.basketball-reference.com/players/b/brownmo01.html" TargetMode="External"/><Relationship Id="rId9" Type="http://schemas.openxmlformats.org/officeDocument/2006/relationships/hyperlink" Target="https://www.basketball-reference.com/players/c/careyve01.html" TargetMode="External"/><Relationship Id="rId143" Type="http://schemas.openxmlformats.org/officeDocument/2006/relationships/hyperlink" Target="https://www.basketball-reference.com/teams/SAC/2023.html" TargetMode="External"/><Relationship Id="rId385" Type="http://schemas.openxmlformats.org/officeDocument/2006/relationships/hyperlink" Target="https://www.basketball-reference.com/teams/GSW/2023.html" TargetMode="External"/><Relationship Id="rId142" Type="http://schemas.openxmlformats.org/officeDocument/2006/relationships/hyperlink" Target="https://www.basketball-reference.com/players/d/doziepj01.html" TargetMode="External"/><Relationship Id="rId384" Type="http://schemas.openxmlformats.org/officeDocument/2006/relationships/hyperlink" Target="https://www.basketball-reference.com/players/q/quinole01.html" TargetMode="External"/><Relationship Id="rId141" Type="http://schemas.openxmlformats.org/officeDocument/2006/relationships/hyperlink" Target="https://www.basketball-reference.com/players/g/greenda02.html" TargetMode="External"/><Relationship Id="rId383" Type="http://schemas.openxmlformats.org/officeDocument/2006/relationships/hyperlink" Target="https://www.basketball-reference.com/teams/NYK/2023.html" TargetMode="External"/><Relationship Id="rId140" Type="http://schemas.openxmlformats.org/officeDocument/2006/relationships/hyperlink" Target="https://www.basketball-reference.com/teams/BOS/2023.html" TargetMode="External"/><Relationship Id="rId382" Type="http://schemas.openxmlformats.org/officeDocument/2006/relationships/hyperlink" Target="https://www.basketball-reference.com/players/r/randlju01.html" TargetMode="External"/><Relationship Id="rId5" Type="http://schemas.openxmlformats.org/officeDocument/2006/relationships/hyperlink" Target="https://www.basketball-reference.com/players/d/drumman01.html" TargetMode="External"/><Relationship Id="rId147" Type="http://schemas.openxmlformats.org/officeDocument/2006/relationships/hyperlink" Target="https://www.basketball-reference.com/teams/DAL/2023.html" TargetMode="External"/><Relationship Id="rId389" Type="http://schemas.openxmlformats.org/officeDocument/2006/relationships/hyperlink" Target="https://www.basketball-reference.com/players/p/plumlma01.html" TargetMode="External"/><Relationship Id="rId6" Type="http://schemas.openxmlformats.org/officeDocument/2006/relationships/hyperlink" Target="https://www.basketball-reference.com/teams/CHI/2023.html" TargetMode="External"/><Relationship Id="rId146" Type="http://schemas.openxmlformats.org/officeDocument/2006/relationships/hyperlink" Target="https://www.basketball-reference.com/players/c/campafa01.html" TargetMode="External"/><Relationship Id="rId388" Type="http://schemas.openxmlformats.org/officeDocument/2006/relationships/hyperlink" Target="https://www.basketball-reference.com/players/p/poeltja01.html" TargetMode="External"/><Relationship Id="rId7" Type="http://schemas.openxmlformats.org/officeDocument/2006/relationships/hyperlink" Target="https://www.basketball-reference.com/players/b/brownst02.html" TargetMode="External"/><Relationship Id="rId145" Type="http://schemas.openxmlformats.org/officeDocument/2006/relationships/hyperlink" Target="https://www.basketball-reference.com/teams/MIL/2023.html" TargetMode="External"/><Relationship Id="rId387" Type="http://schemas.openxmlformats.org/officeDocument/2006/relationships/hyperlink" Target="https://www.basketball-reference.com/teams/SAC/2023.html" TargetMode="External"/><Relationship Id="rId8" Type="http://schemas.openxmlformats.org/officeDocument/2006/relationships/hyperlink" Target="https://www.basketball-reference.com/teams/LAL/2023.html" TargetMode="External"/><Relationship Id="rId144" Type="http://schemas.openxmlformats.org/officeDocument/2006/relationships/hyperlink" Target="https://www.basketball-reference.com/players/c/crowdja01.html" TargetMode="External"/><Relationship Id="rId386" Type="http://schemas.openxmlformats.org/officeDocument/2006/relationships/hyperlink" Target="https://www.basketball-reference.com/players/q/quetane01.html" TargetMode="External"/><Relationship Id="rId381" Type="http://schemas.openxmlformats.org/officeDocument/2006/relationships/hyperlink" Target="https://www.basketball-reference.com/teams/MEM/2023.html" TargetMode="External"/><Relationship Id="rId380" Type="http://schemas.openxmlformats.org/officeDocument/2006/relationships/hyperlink" Target="https://www.basketball-reference.com/players/r/roddyda01.html" TargetMode="External"/><Relationship Id="rId139" Type="http://schemas.openxmlformats.org/officeDocument/2006/relationships/hyperlink" Target="https://www.basketball-reference.com/players/g/griffbl01.html" TargetMode="External"/><Relationship Id="rId138" Type="http://schemas.openxmlformats.org/officeDocument/2006/relationships/hyperlink" Target="https://www.basketball-reference.com/teams/POR/2023.html" TargetMode="External"/><Relationship Id="rId137" Type="http://schemas.openxmlformats.org/officeDocument/2006/relationships/hyperlink" Target="https://www.basketball-reference.com/players/h/harrish01.html" TargetMode="External"/><Relationship Id="rId379" Type="http://schemas.openxmlformats.org/officeDocument/2006/relationships/hyperlink" Target="https://www.basketball-reference.com/teams/SAC/2023.html" TargetMode="External"/><Relationship Id="rId132" Type="http://schemas.openxmlformats.org/officeDocument/2006/relationships/hyperlink" Target="https://www.basketball-reference.com/teams/DEN/2023.html" TargetMode="External"/><Relationship Id="rId374" Type="http://schemas.openxmlformats.org/officeDocument/2006/relationships/hyperlink" Target="https://www.basketball-reference.com/players/s/simsje01.html" TargetMode="External"/><Relationship Id="rId131" Type="http://schemas.openxmlformats.org/officeDocument/2006/relationships/hyperlink" Target="https://www.basketball-reference.com/players/j/jordade01.html" TargetMode="External"/><Relationship Id="rId373" Type="http://schemas.openxmlformats.org/officeDocument/2006/relationships/hyperlink" Target="https://www.basketball-reference.com/teams/CHO/2023.html" TargetMode="External"/><Relationship Id="rId130" Type="http://schemas.openxmlformats.org/officeDocument/2006/relationships/hyperlink" Target="https://www.basketball-reference.com/teams/UTA/2023.html" TargetMode="External"/><Relationship Id="rId372" Type="http://schemas.openxmlformats.org/officeDocument/2006/relationships/hyperlink" Target="https://www.basketball-reference.com/players/s/smithde03.html" TargetMode="External"/><Relationship Id="rId371" Type="http://schemas.openxmlformats.org/officeDocument/2006/relationships/hyperlink" Target="https://www.basketball-reference.com/teams/MIN/2023.html" TargetMode="External"/><Relationship Id="rId136" Type="http://schemas.openxmlformats.org/officeDocument/2006/relationships/hyperlink" Target="https://www.basketball-reference.com/teams/NYK/2023.html" TargetMode="External"/><Relationship Id="rId378" Type="http://schemas.openxmlformats.org/officeDocument/2006/relationships/hyperlink" Target="https://www.basketball-reference.com/players/s/sabondo01.html" TargetMode="External"/><Relationship Id="rId135" Type="http://schemas.openxmlformats.org/officeDocument/2006/relationships/hyperlink" Target="https://www.basketball-reference.com/players/h/harteis01.html" TargetMode="External"/><Relationship Id="rId377" Type="http://schemas.openxmlformats.org/officeDocument/2006/relationships/hyperlink" Target="https://www.basketball-reference.com/teams/OKC/2023.html" TargetMode="External"/><Relationship Id="rId134" Type="http://schemas.openxmlformats.org/officeDocument/2006/relationships/hyperlink" Target="https://www.basketball-reference.com/teams/NOP/2023.html" TargetMode="External"/><Relationship Id="rId376" Type="http://schemas.openxmlformats.org/officeDocument/2006/relationships/hyperlink" Target="https://www.basketball-reference.com/players/s/sarrol01.html" TargetMode="External"/><Relationship Id="rId133" Type="http://schemas.openxmlformats.org/officeDocument/2006/relationships/hyperlink" Target="https://www.basketball-reference.com/players/h/hayesja02.html" TargetMode="External"/><Relationship Id="rId375" Type="http://schemas.openxmlformats.org/officeDocument/2006/relationships/hyperlink" Target="https://www.basketball-reference.com/teams/NYK/2023.html" TargetMode="External"/><Relationship Id="rId172" Type="http://schemas.openxmlformats.org/officeDocument/2006/relationships/hyperlink" Target="https://www.basketball-reference.com/teams/OKC/2023.html" TargetMode="External"/><Relationship Id="rId171" Type="http://schemas.openxmlformats.org/officeDocument/2006/relationships/hyperlink" Target="https://www.basketball-reference.com/players/w/willija07.html" TargetMode="External"/><Relationship Id="rId170" Type="http://schemas.openxmlformats.org/officeDocument/2006/relationships/hyperlink" Target="https://www.basketball-reference.com/teams/NOP/2023.html" TargetMode="External"/><Relationship Id="rId165" Type="http://schemas.openxmlformats.org/officeDocument/2006/relationships/hyperlink" Target="https://www.basketball-reference.com/players/y/youngth01.html" TargetMode="External"/><Relationship Id="rId164" Type="http://schemas.openxmlformats.org/officeDocument/2006/relationships/hyperlink" Target="https://www.basketball-reference.com/teams/MIA/2023.html" TargetMode="External"/><Relationship Id="rId163" Type="http://schemas.openxmlformats.org/officeDocument/2006/relationships/hyperlink" Target="https://www.basketball-reference.com/players/y/yurtsom01.html" TargetMode="External"/><Relationship Id="rId162" Type="http://schemas.openxmlformats.org/officeDocument/2006/relationships/hyperlink" Target="https://www.basketball-reference.com/teams/LAC/2023.html" TargetMode="External"/><Relationship Id="rId169" Type="http://schemas.openxmlformats.org/officeDocument/2006/relationships/hyperlink" Target="https://www.basketball-reference.com/players/w/willizi01.html" TargetMode="External"/><Relationship Id="rId168" Type="http://schemas.openxmlformats.org/officeDocument/2006/relationships/hyperlink" Target="https://www.basketball-reference.com/teams/WAS/2023.html" TargetMode="External"/><Relationship Id="rId167" Type="http://schemas.openxmlformats.org/officeDocument/2006/relationships/hyperlink" Target="https://www.basketball-reference.com/players/w/wrighde01.html" TargetMode="External"/><Relationship Id="rId166" Type="http://schemas.openxmlformats.org/officeDocument/2006/relationships/hyperlink" Target="https://www.basketball-reference.com/teams/TOR/2023.html" TargetMode="External"/><Relationship Id="rId161" Type="http://schemas.openxmlformats.org/officeDocument/2006/relationships/hyperlink" Target="https://www.basketball-reference.com/players/z/zubaciv01.html" TargetMode="External"/><Relationship Id="rId160" Type="http://schemas.openxmlformats.org/officeDocument/2006/relationships/hyperlink" Target="https://www.basketball-reference.com/teams/MIA/2023.html" TargetMode="External"/><Relationship Id="rId159" Type="http://schemas.openxmlformats.org/officeDocument/2006/relationships/hyperlink" Target="https://www.basketball-reference.com/players/a/adebaba01.html" TargetMode="External"/><Relationship Id="rId154" Type="http://schemas.openxmlformats.org/officeDocument/2006/relationships/hyperlink" Target="https://www.basketball-reference.com/players/b/bambamo01.html" TargetMode="External"/><Relationship Id="rId396" Type="http://schemas.openxmlformats.org/officeDocument/2006/relationships/hyperlink" Target="https://www.basketball-reference.com/players/m/mcdanja01.html" TargetMode="External"/><Relationship Id="rId153" Type="http://schemas.openxmlformats.org/officeDocument/2006/relationships/hyperlink" Target="https://www.basketball-reference.com/players/b/bazleda01.html" TargetMode="External"/><Relationship Id="rId395" Type="http://schemas.openxmlformats.org/officeDocument/2006/relationships/hyperlink" Target="https://www.basketball-reference.com/teams/NOP/2023.html" TargetMode="External"/><Relationship Id="rId152" Type="http://schemas.openxmlformats.org/officeDocument/2006/relationships/hyperlink" Target="https://www.basketball-reference.com/teams/ORL/2023.html" TargetMode="External"/><Relationship Id="rId394" Type="http://schemas.openxmlformats.org/officeDocument/2006/relationships/hyperlink" Target="https://www.basketball-reference.com/players/m/murphtr02.html" TargetMode="External"/><Relationship Id="rId151" Type="http://schemas.openxmlformats.org/officeDocument/2006/relationships/hyperlink" Target="https://www.basketball-reference.com/players/b/bolbo01.html" TargetMode="External"/><Relationship Id="rId393" Type="http://schemas.openxmlformats.org/officeDocument/2006/relationships/hyperlink" Target="https://www.basketball-reference.com/teams/POR/2023.html" TargetMode="External"/><Relationship Id="rId158" Type="http://schemas.openxmlformats.org/officeDocument/2006/relationships/hyperlink" Target="https://www.basketball-reference.com/teams/MEM/2023.html" TargetMode="External"/><Relationship Id="rId157" Type="http://schemas.openxmlformats.org/officeDocument/2006/relationships/hyperlink" Target="https://www.basketball-reference.com/players/a/aldamsa01.html" TargetMode="External"/><Relationship Id="rId399" Type="http://schemas.openxmlformats.org/officeDocument/2006/relationships/hyperlink" Target="https://www.basketball-reference.com/players/m/marshna01.html" TargetMode="External"/><Relationship Id="rId156" Type="http://schemas.openxmlformats.org/officeDocument/2006/relationships/hyperlink" Target="https://www.basketball-reference.com/teams/PHO/2023.html" TargetMode="External"/><Relationship Id="rId398" Type="http://schemas.openxmlformats.org/officeDocument/2006/relationships/hyperlink" Target="https://www.basketball-reference.com/teams/MIL/2023.html" TargetMode="External"/><Relationship Id="rId155" Type="http://schemas.openxmlformats.org/officeDocument/2006/relationships/hyperlink" Target="https://www.basketball-reference.com/players/a/aytonde01.html" TargetMode="External"/><Relationship Id="rId397" Type="http://schemas.openxmlformats.org/officeDocument/2006/relationships/hyperlink" Target="https://www.basketball-reference.com/players/m/matthwe02.html" TargetMode="External"/><Relationship Id="rId808" Type="http://schemas.openxmlformats.org/officeDocument/2006/relationships/hyperlink" Target="https://www.basketball-reference.com/players/h/hamptrj01.html" TargetMode="External"/><Relationship Id="rId807" Type="http://schemas.openxmlformats.org/officeDocument/2006/relationships/hyperlink" Target="https://www.basketball-reference.com/teams/DAL/2023.html" TargetMode="External"/><Relationship Id="rId806" Type="http://schemas.openxmlformats.org/officeDocument/2006/relationships/hyperlink" Target="https://www.basketball-reference.com/players/h/hardyja02.html" TargetMode="External"/><Relationship Id="rId805" Type="http://schemas.openxmlformats.org/officeDocument/2006/relationships/hyperlink" Target="https://www.basketball-reference.com/teams/DET/2023.html" TargetMode="External"/><Relationship Id="rId809" Type="http://schemas.openxmlformats.org/officeDocument/2006/relationships/hyperlink" Target="https://www.basketball-reference.com/players/h/halibty01.html" TargetMode="External"/><Relationship Id="rId800" Type="http://schemas.openxmlformats.org/officeDocument/2006/relationships/hyperlink" Target="https://www.basketball-reference.com/players/h/hieldbu01.html" TargetMode="External"/><Relationship Id="rId804" Type="http://schemas.openxmlformats.org/officeDocument/2006/relationships/hyperlink" Target="https://www.basketball-reference.com/players/h/hayeski01.html" TargetMode="External"/><Relationship Id="rId803" Type="http://schemas.openxmlformats.org/officeDocument/2006/relationships/hyperlink" Target="https://www.basketball-reference.com/teams/CHO/2023.html" TargetMode="External"/><Relationship Id="rId802" Type="http://schemas.openxmlformats.org/officeDocument/2006/relationships/hyperlink" Target="https://www.basketball-reference.com/players/h/haywago01.html" TargetMode="External"/><Relationship Id="rId801" Type="http://schemas.openxmlformats.org/officeDocument/2006/relationships/hyperlink" Target="https://www.basketball-reference.com/teams/IND/2023.html" TargetMode="External"/><Relationship Id="rId40" Type="http://schemas.openxmlformats.org/officeDocument/2006/relationships/hyperlink" Target="https://www.basketball-reference.com/teams/MIL/2023.html" TargetMode="External"/><Relationship Id="rId42" Type="http://schemas.openxmlformats.org/officeDocument/2006/relationships/hyperlink" Target="https://www.basketball-reference.com/teams/CLE/2023.html" TargetMode="External"/><Relationship Id="rId41" Type="http://schemas.openxmlformats.org/officeDocument/2006/relationships/hyperlink" Target="https://www.basketball-reference.com/players/a/allenja01.html" TargetMode="External"/><Relationship Id="rId44" Type="http://schemas.openxmlformats.org/officeDocument/2006/relationships/hyperlink" Target="https://www.basketball-reference.com/teams/MEM/2023.html" TargetMode="External"/><Relationship Id="rId43" Type="http://schemas.openxmlformats.org/officeDocument/2006/relationships/hyperlink" Target="https://www.basketball-reference.com/players/a/adamsst01.html" TargetMode="External"/><Relationship Id="rId46" Type="http://schemas.openxmlformats.org/officeDocument/2006/relationships/hyperlink" Target="https://www.basketball-reference.com/teams/MEM/2023.html" TargetMode="External"/><Relationship Id="rId45" Type="http://schemas.openxmlformats.org/officeDocument/2006/relationships/hyperlink" Target="https://www.basketball-reference.com/players/t/tillmxa01.html" TargetMode="External"/><Relationship Id="rId509" Type="http://schemas.openxmlformats.org/officeDocument/2006/relationships/hyperlink" Target="https://www.basketball-reference.com/teams/IND/2023.html" TargetMode="External"/><Relationship Id="rId508" Type="http://schemas.openxmlformats.org/officeDocument/2006/relationships/hyperlink" Target="https://www.basketball-reference.com/players/j/johnsja01.html" TargetMode="External"/><Relationship Id="rId503" Type="http://schemas.openxmlformats.org/officeDocument/2006/relationships/hyperlink" Target="https://www.basketball-reference.com/players/k/korkmfu01.html" TargetMode="External"/><Relationship Id="rId745" Type="http://schemas.openxmlformats.org/officeDocument/2006/relationships/hyperlink" Target="https://www.basketball-reference.com/players/f/finnedo01.html" TargetMode="External"/><Relationship Id="rId987" Type="http://schemas.openxmlformats.org/officeDocument/2006/relationships/hyperlink" Target="https://www.basketball-reference.com/players/s/simonan01.html" TargetMode="External"/><Relationship Id="rId502" Type="http://schemas.openxmlformats.org/officeDocument/2006/relationships/hyperlink" Target="https://www.basketball-reference.com/teams/GSW/2023.html" TargetMode="External"/><Relationship Id="rId744" Type="http://schemas.openxmlformats.org/officeDocument/2006/relationships/hyperlink" Target="https://www.basketball-reference.com/teams/TOR/2023.html" TargetMode="External"/><Relationship Id="rId986" Type="http://schemas.openxmlformats.org/officeDocument/2006/relationships/hyperlink" Target="https://www.basketball-reference.com/teams/DET/2023.html" TargetMode="External"/><Relationship Id="rId501" Type="http://schemas.openxmlformats.org/officeDocument/2006/relationships/hyperlink" Target="https://www.basketball-reference.com/players/k/kuminjo01.html" TargetMode="External"/><Relationship Id="rId743" Type="http://schemas.openxmlformats.org/officeDocument/2006/relationships/hyperlink" Target="https://www.basketball-reference.com/players/f/flynnma01.html" TargetMode="External"/><Relationship Id="rId985" Type="http://schemas.openxmlformats.org/officeDocument/2006/relationships/hyperlink" Target="https://www.basketball-reference.com/players/b/bogdabo02.html" TargetMode="External"/><Relationship Id="rId500" Type="http://schemas.openxmlformats.org/officeDocument/2006/relationships/hyperlink" Target="https://www.basketball-reference.com/teams/GSW/2023.html" TargetMode="External"/><Relationship Id="rId742" Type="http://schemas.openxmlformats.org/officeDocument/2006/relationships/hyperlink" Target="https://www.basketball-reference.com/teams/SAC/2023.html" TargetMode="External"/><Relationship Id="rId984" Type="http://schemas.openxmlformats.org/officeDocument/2006/relationships/hyperlink" Target="https://www.basketball-reference.com/teams/PHI/2023.html" TargetMode="External"/><Relationship Id="rId507" Type="http://schemas.openxmlformats.org/officeDocument/2006/relationships/hyperlink" Target="https://www.basketball-reference.com/teams/CHI/2023.html" TargetMode="External"/><Relationship Id="rId749" Type="http://schemas.openxmlformats.org/officeDocument/2006/relationships/hyperlink" Target="https://www.basketball-reference.com/teams/TOR/2023.html" TargetMode="External"/><Relationship Id="rId506" Type="http://schemas.openxmlformats.org/officeDocument/2006/relationships/hyperlink" Target="https://www.basketball-reference.com/players/j/jonesca03.html" TargetMode="External"/><Relationship Id="rId748" Type="http://schemas.openxmlformats.org/officeDocument/2006/relationships/hyperlink" Target="https://www.basketball-reference.com/players/d/dowtije01.html" TargetMode="External"/><Relationship Id="rId505" Type="http://schemas.openxmlformats.org/officeDocument/2006/relationships/hyperlink" Target="https://www.basketball-reference.com/players/j/jonesda03.html" TargetMode="External"/><Relationship Id="rId747" Type="http://schemas.openxmlformats.org/officeDocument/2006/relationships/hyperlink" Target="https://www.basketball-reference.com/players/d/dragigo01.html" TargetMode="External"/><Relationship Id="rId989" Type="http://schemas.openxmlformats.org/officeDocument/2006/relationships/hyperlink" Target="https://www.basketball-reference.com/players/s/silvach01.html" TargetMode="External"/><Relationship Id="rId504" Type="http://schemas.openxmlformats.org/officeDocument/2006/relationships/hyperlink" Target="https://www.basketball-reference.com/teams/PHI/2023.html" TargetMode="External"/><Relationship Id="rId746" Type="http://schemas.openxmlformats.org/officeDocument/2006/relationships/hyperlink" Target="https://www.basketball-reference.com/players/e/edwarke02.html" TargetMode="External"/><Relationship Id="rId988" Type="http://schemas.openxmlformats.org/officeDocument/2006/relationships/hyperlink" Target="https://www.basketball-reference.com/teams/POR/2023.html" TargetMode="External"/><Relationship Id="rId48" Type="http://schemas.openxmlformats.org/officeDocument/2006/relationships/hyperlink" Target="https://www.basketball-reference.com/players/m/minotjo01.html" TargetMode="External"/><Relationship Id="rId47" Type="http://schemas.openxmlformats.org/officeDocument/2006/relationships/hyperlink" Target="https://www.basketball-reference.com/players/n/noelne01.html" TargetMode="External"/><Relationship Id="rId49" Type="http://schemas.openxmlformats.org/officeDocument/2006/relationships/hyperlink" Target="https://www.basketball-reference.com/teams/MIN/2023.html" TargetMode="External"/><Relationship Id="rId741" Type="http://schemas.openxmlformats.org/officeDocument/2006/relationships/hyperlink" Target="https://www.basketball-reference.com/players/f/foxde01.html" TargetMode="External"/><Relationship Id="rId983" Type="http://schemas.openxmlformats.org/officeDocument/2006/relationships/hyperlink" Target="https://www.basketball-reference.com/players/f/fostemi02.html" TargetMode="External"/><Relationship Id="rId740" Type="http://schemas.openxmlformats.org/officeDocument/2006/relationships/hyperlink" Target="https://www.basketball-reference.com/teams/MIN/2023.html" TargetMode="External"/><Relationship Id="rId982" Type="http://schemas.openxmlformats.org/officeDocument/2006/relationships/hyperlink" Target="https://www.basketball-reference.com/players/g/gordoer01.html" TargetMode="External"/><Relationship Id="rId981" Type="http://schemas.openxmlformats.org/officeDocument/2006/relationships/hyperlink" Target="https://www.basketball-reference.com/teams/HOU/2023.html" TargetMode="External"/><Relationship Id="rId980" Type="http://schemas.openxmlformats.org/officeDocument/2006/relationships/hyperlink" Target="https://www.basketball-reference.com/players/g/greenja05.html" TargetMode="External"/><Relationship Id="rId31" Type="http://schemas.openxmlformats.org/officeDocument/2006/relationships/hyperlink" Target="https://www.basketball-reference.com/players/h/hernawi01.html" TargetMode="External"/><Relationship Id="rId30" Type="http://schemas.openxmlformats.org/officeDocument/2006/relationships/hyperlink" Target="https://www.basketball-reference.com/teams/CLE/2023.html" TargetMode="External"/><Relationship Id="rId33" Type="http://schemas.openxmlformats.org/officeDocument/2006/relationships/hyperlink" Target="https://www.basketball-reference.com/players/d/davisan02.html" TargetMode="External"/><Relationship Id="rId32" Type="http://schemas.openxmlformats.org/officeDocument/2006/relationships/hyperlink" Target="https://www.basketball-reference.com/teams/NOP/2023.html" TargetMode="External"/><Relationship Id="rId35" Type="http://schemas.openxmlformats.org/officeDocument/2006/relationships/hyperlink" Target="https://www.basketball-reference.com/players/c/claxtni01.html" TargetMode="External"/><Relationship Id="rId34" Type="http://schemas.openxmlformats.org/officeDocument/2006/relationships/hyperlink" Target="https://www.basketball-reference.com/teams/LAL/2023.html" TargetMode="External"/><Relationship Id="rId739" Type="http://schemas.openxmlformats.org/officeDocument/2006/relationships/hyperlink" Target="https://www.basketball-reference.com/players/g/garzalu01.html" TargetMode="External"/><Relationship Id="rId734" Type="http://schemas.openxmlformats.org/officeDocument/2006/relationships/hyperlink" Target="https://www.basketball-reference.com/players/g/greenje02.html" TargetMode="External"/><Relationship Id="rId976" Type="http://schemas.openxmlformats.org/officeDocument/2006/relationships/hyperlink" Target="https://www.basketball-reference.com/players/j/josepco01.html" TargetMode="External"/><Relationship Id="rId733" Type="http://schemas.openxmlformats.org/officeDocument/2006/relationships/hyperlink" Target="https://www.basketball-reference.com/teams/NYK/2023.html" TargetMode="External"/><Relationship Id="rId975" Type="http://schemas.openxmlformats.org/officeDocument/2006/relationships/hyperlink" Target="https://www.basketball-reference.com/teams/SAS/2023.html" TargetMode="External"/><Relationship Id="rId732" Type="http://schemas.openxmlformats.org/officeDocument/2006/relationships/hyperlink" Target="https://www.basketball-reference.com/players/g/grimequ01.html" TargetMode="External"/><Relationship Id="rId974" Type="http://schemas.openxmlformats.org/officeDocument/2006/relationships/hyperlink" Target="https://www.basketball-reference.com/players/l/langfro01.html" TargetMode="External"/><Relationship Id="rId731" Type="http://schemas.openxmlformats.org/officeDocument/2006/relationships/hyperlink" Target="https://www.basketball-reference.com/teams/BRK/2023.html" TargetMode="External"/><Relationship Id="rId973" Type="http://schemas.openxmlformats.org/officeDocument/2006/relationships/hyperlink" Target="https://www.basketball-reference.com/teams/SAS/2023.html" TargetMode="External"/><Relationship Id="rId738" Type="http://schemas.openxmlformats.org/officeDocument/2006/relationships/hyperlink" Target="https://www.basketball-reference.com/teams/UTA/2023.html" TargetMode="External"/><Relationship Id="rId737" Type="http://schemas.openxmlformats.org/officeDocument/2006/relationships/hyperlink" Target="https://www.basketball-reference.com/players/g/gayru01.html" TargetMode="External"/><Relationship Id="rId979" Type="http://schemas.openxmlformats.org/officeDocument/2006/relationships/hyperlink" Target="https://www.basketball-reference.com/teams/SAS/2023.html" TargetMode="External"/><Relationship Id="rId736" Type="http://schemas.openxmlformats.org/officeDocument/2006/relationships/hyperlink" Target="https://www.basketball-reference.com/players/g/grahade01.html" TargetMode="External"/><Relationship Id="rId978" Type="http://schemas.openxmlformats.org/officeDocument/2006/relationships/hyperlink" Target="https://www.basketball-reference.com/players/j/johnske04.html" TargetMode="External"/><Relationship Id="rId735" Type="http://schemas.openxmlformats.org/officeDocument/2006/relationships/hyperlink" Target="https://www.basketball-reference.com/teams/DEN/2023.html" TargetMode="External"/><Relationship Id="rId977" Type="http://schemas.openxmlformats.org/officeDocument/2006/relationships/hyperlink" Target="https://www.basketball-reference.com/teams/DET/2023.html" TargetMode="External"/><Relationship Id="rId37" Type="http://schemas.openxmlformats.org/officeDocument/2006/relationships/hyperlink" Target="https://www.basketball-reference.com/players/b/biyombi01.html" TargetMode="External"/><Relationship Id="rId36" Type="http://schemas.openxmlformats.org/officeDocument/2006/relationships/hyperlink" Target="https://www.basketball-reference.com/teams/BRK/2023.html" TargetMode="External"/><Relationship Id="rId39" Type="http://schemas.openxmlformats.org/officeDocument/2006/relationships/hyperlink" Target="https://www.basketball-reference.com/players/a/antetgi01.html" TargetMode="External"/><Relationship Id="rId38" Type="http://schemas.openxmlformats.org/officeDocument/2006/relationships/hyperlink" Target="https://www.basketball-reference.com/teams/PHO/2023.html" TargetMode="External"/><Relationship Id="rId730" Type="http://schemas.openxmlformats.org/officeDocument/2006/relationships/hyperlink" Target="https://www.basketball-reference.com/players/h/harrijo01.html" TargetMode="External"/><Relationship Id="rId972" Type="http://schemas.openxmlformats.org/officeDocument/2006/relationships/hyperlink" Target="https://www.basketball-reference.com/players/p/primojo01.html" TargetMode="External"/><Relationship Id="rId971" Type="http://schemas.openxmlformats.org/officeDocument/2006/relationships/hyperlink" Target="https://www.basketball-reference.com/teams/POR/2023.html" TargetMode="External"/><Relationship Id="rId970" Type="http://schemas.openxmlformats.org/officeDocument/2006/relationships/hyperlink" Target="https://www.basketball-reference.com/players/w/willije02.html" TargetMode="External"/><Relationship Id="rId20" Type="http://schemas.openxmlformats.org/officeDocument/2006/relationships/hyperlink" Target="https://www.basketball-reference.com/teams/BOS/2023.html" TargetMode="External"/><Relationship Id="rId22" Type="http://schemas.openxmlformats.org/officeDocument/2006/relationships/hyperlink" Target="https://www.basketball-reference.com/teams/CLE/2023.html" TargetMode="External"/><Relationship Id="rId21" Type="http://schemas.openxmlformats.org/officeDocument/2006/relationships/hyperlink" Target="https://www.basketball-reference.com/players/m/merrisa01.html" TargetMode="External"/><Relationship Id="rId24" Type="http://schemas.openxmlformats.org/officeDocument/2006/relationships/hyperlink" Target="https://www.basketball-reference.com/teams/CHI/2023.html" TargetMode="External"/><Relationship Id="rId23" Type="http://schemas.openxmlformats.org/officeDocument/2006/relationships/hyperlink" Target="https://www.basketball-reference.com/players/b/bradlto01.html" TargetMode="External"/><Relationship Id="rId525" Type="http://schemas.openxmlformats.org/officeDocument/2006/relationships/hyperlink" Target="https://www.basketball-reference.com/teams/WAS/2023.html" TargetMode="External"/><Relationship Id="rId767" Type="http://schemas.openxmlformats.org/officeDocument/2006/relationships/hyperlink" Target="https://www.basketball-reference.com/teams/WAS/2023.html" TargetMode="External"/><Relationship Id="rId524" Type="http://schemas.openxmlformats.org/officeDocument/2006/relationships/hyperlink" Target="https://www.basketball-reference.com/players/g/gibsota01.html" TargetMode="External"/><Relationship Id="rId766" Type="http://schemas.openxmlformats.org/officeDocument/2006/relationships/hyperlink" Target="https://www.basketball-reference.com/players/t/toddis01.html" TargetMode="External"/><Relationship Id="rId523" Type="http://schemas.openxmlformats.org/officeDocument/2006/relationships/hyperlink" Target="https://www.basketball-reference.com/teams/DEN/2023.html" TargetMode="External"/><Relationship Id="rId765" Type="http://schemas.openxmlformats.org/officeDocument/2006/relationships/hyperlink" Target="https://www.basketball-reference.com/teams/POR/2023.html" TargetMode="External"/><Relationship Id="rId522" Type="http://schemas.openxmlformats.org/officeDocument/2006/relationships/hyperlink" Target="https://www.basketball-reference.com/players/g/gordoaa01.html" TargetMode="External"/><Relationship Id="rId764" Type="http://schemas.openxmlformats.org/officeDocument/2006/relationships/hyperlink" Target="https://www.basketball-reference.com/players/w/winslju01.html" TargetMode="External"/><Relationship Id="rId529" Type="http://schemas.openxmlformats.org/officeDocument/2006/relationships/hyperlink" Target="https://www.basketball-reference.com/players/e/eubandr01.html" TargetMode="External"/><Relationship Id="rId528" Type="http://schemas.openxmlformats.org/officeDocument/2006/relationships/hyperlink" Target="https://www.basketball-reference.com/players/f/fernabr01.html" TargetMode="External"/><Relationship Id="rId527" Type="http://schemas.openxmlformats.org/officeDocument/2006/relationships/hyperlink" Target="https://www.basketball-reference.com/teams/HOU/2023.html" TargetMode="External"/><Relationship Id="rId769" Type="http://schemas.openxmlformats.org/officeDocument/2006/relationships/hyperlink" Target="https://www.basketball-reference.com/teams/BRK/2023.html" TargetMode="External"/><Relationship Id="rId526" Type="http://schemas.openxmlformats.org/officeDocument/2006/relationships/hyperlink" Target="https://www.basketball-reference.com/players/g/garubus01.html" TargetMode="External"/><Relationship Id="rId768" Type="http://schemas.openxmlformats.org/officeDocument/2006/relationships/hyperlink" Target="https://www.basketball-reference.com/players/t/thomaca02.html" TargetMode="External"/><Relationship Id="rId26" Type="http://schemas.openxmlformats.org/officeDocument/2006/relationships/hyperlink" Target="https://www.basketball-reference.com/teams/CLE/2023.html" TargetMode="External"/><Relationship Id="rId25" Type="http://schemas.openxmlformats.org/officeDocument/2006/relationships/hyperlink" Target="https://www.basketball-reference.com/players/w/windldy01.html" TargetMode="External"/><Relationship Id="rId28" Type="http://schemas.openxmlformats.org/officeDocument/2006/relationships/hyperlink" Target="https://www.basketball-reference.com/teams/PHI/2023.html" TargetMode="External"/><Relationship Id="rId27" Type="http://schemas.openxmlformats.org/officeDocument/2006/relationships/hyperlink" Target="https://www.basketball-reference.com/players/s/sprinja01.html" TargetMode="External"/><Relationship Id="rId521" Type="http://schemas.openxmlformats.org/officeDocument/2006/relationships/hyperlink" Target="https://www.basketball-reference.com/teams/MIL/2023.html" TargetMode="External"/><Relationship Id="rId763" Type="http://schemas.openxmlformats.org/officeDocument/2006/relationships/hyperlink" Target="https://www.basketball-reference.com/teams/DAL/2023.html" TargetMode="External"/><Relationship Id="rId29" Type="http://schemas.openxmlformats.org/officeDocument/2006/relationships/hyperlink" Target="https://www.basketball-reference.com/players/m/mobleev01.html" TargetMode="External"/><Relationship Id="rId520" Type="http://schemas.openxmlformats.org/officeDocument/2006/relationships/hyperlink" Target="https://www.basketball-reference.com/players/g/greenaj01.html" TargetMode="External"/><Relationship Id="rId762" Type="http://schemas.openxmlformats.org/officeDocument/2006/relationships/hyperlink" Target="https://www.basketball-reference.com/players/w/wrighmc01.html" TargetMode="External"/><Relationship Id="rId761" Type="http://schemas.openxmlformats.org/officeDocument/2006/relationships/hyperlink" Target="https://www.basketball-reference.com/players/b/bartowi01.html" TargetMode="External"/><Relationship Id="rId760" Type="http://schemas.openxmlformats.org/officeDocument/2006/relationships/hyperlink" Target="https://www.basketball-reference.com/teams/WAS/2023.html" TargetMode="External"/><Relationship Id="rId11" Type="http://schemas.openxmlformats.org/officeDocument/2006/relationships/hyperlink" Target="https://www.basketball-reference.com/players/r/reedpa01.html" TargetMode="External"/><Relationship Id="rId10" Type="http://schemas.openxmlformats.org/officeDocument/2006/relationships/hyperlink" Target="https://www.basketball-reference.com/teams/WAS/2023.html" TargetMode="External"/><Relationship Id="rId13" Type="http://schemas.openxmlformats.org/officeDocument/2006/relationships/hyperlink" Target="https://www.basketball-reference.com/players/j/jacksja02.html" TargetMode="External"/><Relationship Id="rId12" Type="http://schemas.openxmlformats.org/officeDocument/2006/relationships/hyperlink" Target="https://www.basketball-reference.com/teams/PHI/2023.html" TargetMode="External"/><Relationship Id="rId519" Type="http://schemas.openxmlformats.org/officeDocument/2006/relationships/hyperlink" Target="https://www.basketball-reference.com/teams/ORL/2023.html" TargetMode="External"/><Relationship Id="rId514" Type="http://schemas.openxmlformats.org/officeDocument/2006/relationships/hyperlink" Target="https://www.basketball-reference.com/players/h/hernaju01.html" TargetMode="External"/><Relationship Id="rId756" Type="http://schemas.openxmlformats.org/officeDocument/2006/relationships/hyperlink" Target="https://www.basketball-reference.com/players/b/bouknja01.html" TargetMode="External"/><Relationship Id="rId998" Type="http://schemas.openxmlformats.org/officeDocument/2006/relationships/hyperlink" Target="https://www.basketball-reference.com/teams/SAC/2023.html" TargetMode="External"/><Relationship Id="rId513" Type="http://schemas.openxmlformats.org/officeDocument/2006/relationships/hyperlink" Target="https://www.basketball-reference.com/teams/MIA/2023.html" TargetMode="External"/><Relationship Id="rId755" Type="http://schemas.openxmlformats.org/officeDocument/2006/relationships/hyperlink" Target="https://www.basketball-reference.com/teams/NYK/2023.html" TargetMode="External"/><Relationship Id="rId997" Type="http://schemas.openxmlformats.org/officeDocument/2006/relationships/hyperlink" Target="https://www.basketball-reference.com/players/m/monekch01.html" TargetMode="External"/><Relationship Id="rId512" Type="http://schemas.openxmlformats.org/officeDocument/2006/relationships/hyperlink" Target="https://www.basketball-reference.com/players/h/herroty01.html" TargetMode="External"/><Relationship Id="rId754" Type="http://schemas.openxmlformats.org/officeDocument/2006/relationships/hyperlink" Target="https://www.basketball-reference.com/players/b/brunsja01.html" TargetMode="External"/><Relationship Id="rId996" Type="http://schemas.openxmlformats.org/officeDocument/2006/relationships/hyperlink" Target="https://www.basketball-reference.com/teams/DET/2023.html" TargetMode="External"/><Relationship Id="rId511" Type="http://schemas.openxmlformats.org/officeDocument/2006/relationships/hyperlink" Target="https://www.basketball-reference.com/players/h/hillge01.html" TargetMode="External"/><Relationship Id="rId753" Type="http://schemas.openxmlformats.org/officeDocument/2006/relationships/hyperlink" Target="https://www.basketball-reference.com/teams/BRK/2023.html" TargetMode="External"/><Relationship Id="rId995" Type="http://schemas.openxmlformats.org/officeDocument/2006/relationships/hyperlink" Target="https://www.basketball-reference.com/players/b/boehebu01.html" TargetMode="External"/><Relationship Id="rId518" Type="http://schemas.openxmlformats.org/officeDocument/2006/relationships/hyperlink" Target="https://www.basketball-reference.com/players/h/harrike01.html" TargetMode="External"/><Relationship Id="rId517" Type="http://schemas.openxmlformats.org/officeDocument/2006/relationships/hyperlink" Target="https://www.basketball-reference.com/teams/MIA/2023.html" TargetMode="External"/><Relationship Id="rId759" Type="http://schemas.openxmlformats.org/officeDocument/2006/relationships/hyperlink" Target="https://www.basketball-reference.com/players/b/bealbr01.html" TargetMode="External"/><Relationship Id="rId516" Type="http://schemas.openxmlformats.org/officeDocument/2006/relationships/hyperlink" Target="https://www.basketball-reference.com/players/h/hasleud01.html" TargetMode="External"/><Relationship Id="rId758" Type="http://schemas.openxmlformats.org/officeDocument/2006/relationships/hyperlink" Target="https://www.basketball-reference.com/players/b/beaslma01.html" TargetMode="External"/><Relationship Id="rId515" Type="http://schemas.openxmlformats.org/officeDocument/2006/relationships/hyperlink" Target="https://www.basketball-reference.com/teams/TOR/2023.html" TargetMode="External"/><Relationship Id="rId757" Type="http://schemas.openxmlformats.org/officeDocument/2006/relationships/hyperlink" Target="https://www.basketball-reference.com/teams/CHO/2023.html" TargetMode="External"/><Relationship Id="rId999" Type="http://schemas.openxmlformats.org/officeDocument/2006/relationships/hyperlink" Target="https://www.basketball-reference.com/players/m/mcderdo01.html" TargetMode="External"/><Relationship Id="rId15" Type="http://schemas.openxmlformats.org/officeDocument/2006/relationships/hyperlink" Target="https://www.basketball-reference.com/players/s/schakjo01.html" TargetMode="External"/><Relationship Id="rId990" Type="http://schemas.openxmlformats.org/officeDocument/2006/relationships/hyperlink" Target="https://www.basketball-reference.com/teams/DAL/2023.html" TargetMode="External"/><Relationship Id="rId14" Type="http://schemas.openxmlformats.org/officeDocument/2006/relationships/hyperlink" Target="https://www.basketball-reference.com/teams/MEM/2023.html" TargetMode="External"/><Relationship Id="rId17" Type="http://schemas.openxmlformats.org/officeDocument/2006/relationships/hyperlink" Target="https://www.basketball-reference.com/players/m/mobleis01.html" TargetMode="External"/><Relationship Id="rId16" Type="http://schemas.openxmlformats.org/officeDocument/2006/relationships/hyperlink" Target="https://www.basketball-reference.com/teams/WAS/2023.html" TargetMode="External"/><Relationship Id="rId19" Type="http://schemas.openxmlformats.org/officeDocument/2006/relationships/hyperlink" Target="https://www.basketball-reference.com/players/w/williro04.html" TargetMode="External"/><Relationship Id="rId510" Type="http://schemas.openxmlformats.org/officeDocument/2006/relationships/hyperlink" Target="https://www.basketball-reference.com/players/h/hylanbo01.html" TargetMode="External"/><Relationship Id="rId752" Type="http://schemas.openxmlformats.org/officeDocument/2006/relationships/hyperlink" Target="https://www.basketball-reference.com/players/c/curryse01.html" TargetMode="External"/><Relationship Id="rId994" Type="http://schemas.openxmlformats.org/officeDocument/2006/relationships/hyperlink" Target="https://www.basketball-reference.com/teams/SAS/2023.html" TargetMode="External"/><Relationship Id="rId18" Type="http://schemas.openxmlformats.org/officeDocument/2006/relationships/hyperlink" Target="https://www.basketball-reference.com/teams/CLE/2023.html" TargetMode="External"/><Relationship Id="rId751" Type="http://schemas.openxmlformats.org/officeDocument/2006/relationships/hyperlink" Target="https://www.basketball-reference.com/teams/WAS/2023.html" TargetMode="External"/><Relationship Id="rId993" Type="http://schemas.openxmlformats.org/officeDocument/2006/relationships/hyperlink" Target="https://www.basketball-reference.com/players/b/branhma01.html" TargetMode="External"/><Relationship Id="rId750" Type="http://schemas.openxmlformats.org/officeDocument/2006/relationships/hyperlink" Target="https://www.basketball-reference.com/players/d/davisjo06.html" TargetMode="External"/><Relationship Id="rId992" Type="http://schemas.openxmlformats.org/officeDocument/2006/relationships/hyperlink" Target="https://www.basketball-reference.com/teams/POR/2023.html" TargetMode="External"/><Relationship Id="rId991" Type="http://schemas.openxmlformats.org/officeDocument/2006/relationships/hyperlink" Target="https://www.basketball-reference.com/players/c/comanch01.html" TargetMode="External"/><Relationship Id="rId84" Type="http://schemas.openxmlformats.org/officeDocument/2006/relationships/hyperlink" Target="https://www.basketball-reference.com/teams/BRK/2023.html" TargetMode="External"/><Relationship Id="rId83" Type="http://schemas.openxmlformats.org/officeDocument/2006/relationships/hyperlink" Target="https://www.basketball-reference.com/players/s/simmobe01.html" TargetMode="External"/><Relationship Id="rId86" Type="http://schemas.openxmlformats.org/officeDocument/2006/relationships/hyperlink" Target="https://www.basketball-reference.com/teams/ORL/2023.html" TargetMode="External"/><Relationship Id="rId85" Type="http://schemas.openxmlformats.org/officeDocument/2006/relationships/hyperlink" Target="https://www.basketball-reference.com/players/s/scrubja01.html" TargetMode="External"/><Relationship Id="rId88" Type="http://schemas.openxmlformats.org/officeDocument/2006/relationships/hyperlink" Target="https://www.basketball-reference.com/teams/CLE/2023.html" TargetMode="External"/><Relationship Id="rId87" Type="http://schemas.openxmlformats.org/officeDocument/2006/relationships/hyperlink" Target="https://www.basketball-reference.com/players/r/rubiori01.html" TargetMode="External"/><Relationship Id="rId89" Type="http://schemas.openxmlformats.org/officeDocument/2006/relationships/hyperlink" Target="https://www.basketball-reference.com/players/r/robinmi01.html" TargetMode="External"/><Relationship Id="rId709" Type="http://schemas.openxmlformats.org/officeDocument/2006/relationships/hyperlink" Target="https://www.basketball-reference.com/players/m/maxeyty01.html" TargetMode="External"/><Relationship Id="rId708" Type="http://schemas.openxmlformats.org/officeDocument/2006/relationships/hyperlink" Target="https://www.basketball-reference.com/teams/PHI/2023.html" TargetMode="External"/><Relationship Id="rId707" Type="http://schemas.openxmlformats.org/officeDocument/2006/relationships/hyperlink" Target="https://www.basketball-reference.com/players/m/mccluma01.html" TargetMode="External"/><Relationship Id="rId949" Type="http://schemas.openxmlformats.org/officeDocument/2006/relationships/hyperlink" Target="https://www.basketball-reference.com/players/n/nixda01.html" TargetMode="External"/><Relationship Id="rId706" Type="http://schemas.openxmlformats.org/officeDocument/2006/relationships/hyperlink" Target="https://www.basketball-reference.com/teams/IND/2023.html" TargetMode="External"/><Relationship Id="rId948" Type="http://schemas.openxmlformats.org/officeDocument/2006/relationships/hyperlink" Target="https://www.basketball-reference.com/teams/DET/2023.html" TargetMode="External"/><Relationship Id="rId80" Type="http://schemas.openxmlformats.org/officeDocument/2006/relationships/hyperlink" Target="https://www.basketball-reference.com/players/t/tatumja01.html" TargetMode="External"/><Relationship Id="rId82" Type="http://schemas.openxmlformats.org/officeDocument/2006/relationships/hyperlink" Target="https://www.basketball-reference.com/players/s/smithdr01.html" TargetMode="External"/><Relationship Id="rId81" Type="http://schemas.openxmlformats.org/officeDocument/2006/relationships/hyperlink" Target="https://www.basketball-reference.com/teams/BOS/2023.html" TargetMode="External"/><Relationship Id="rId701" Type="http://schemas.openxmlformats.org/officeDocument/2006/relationships/hyperlink" Target="https://www.basketball-reference.com/players/m/minayju01.html" TargetMode="External"/><Relationship Id="rId943" Type="http://schemas.openxmlformats.org/officeDocument/2006/relationships/hyperlink" Target="https://www.basketball-reference.com/players/s/sharpsh01.html" TargetMode="External"/><Relationship Id="rId700" Type="http://schemas.openxmlformats.org/officeDocument/2006/relationships/hyperlink" Target="https://www.basketball-reference.com/teams/GSW/2023.html" TargetMode="External"/><Relationship Id="rId942" Type="http://schemas.openxmlformats.org/officeDocument/2006/relationships/hyperlink" Target="https://www.basketball-reference.com/players/t/taylote01.html" TargetMode="External"/><Relationship Id="rId941" Type="http://schemas.openxmlformats.org/officeDocument/2006/relationships/hyperlink" Target="https://www.basketball-reference.com/teams/HOU/2023.html" TargetMode="External"/><Relationship Id="rId940" Type="http://schemas.openxmlformats.org/officeDocument/2006/relationships/hyperlink" Target="https://www.basketball-reference.com/players/w/washity02.html" TargetMode="External"/><Relationship Id="rId705" Type="http://schemas.openxmlformats.org/officeDocument/2006/relationships/hyperlink" Target="https://www.basketball-reference.com/players/m/mccontj01.html" TargetMode="External"/><Relationship Id="rId947" Type="http://schemas.openxmlformats.org/officeDocument/2006/relationships/hyperlink" Target="https://www.basketball-reference.com/players/r/rhodeja01.html" TargetMode="External"/><Relationship Id="rId704" Type="http://schemas.openxmlformats.org/officeDocument/2006/relationships/hyperlink" Target="https://www.basketball-reference.com/teams/PHI/2023.html" TargetMode="External"/><Relationship Id="rId946" Type="http://schemas.openxmlformats.org/officeDocument/2006/relationships/hyperlink" Target="https://www.basketball-reference.com/teams/NOP/2023.html" TargetMode="External"/><Relationship Id="rId703" Type="http://schemas.openxmlformats.org/officeDocument/2006/relationships/hyperlink" Target="https://www.basketball-reference.com/players/m/miltosh01.html" TargetMode="External"/><Relationship Id="rId945" Type="http://schemas.openxmlformats.org/officeDocument/2006/relationships/hyperlink" Target="https://www.basketball-reference.com/players/s/seabrde01.html" TargetMode="External"/><Relationship Id="rId702" Type="http://schemas.openxmlformats.org/officeDocument/2006/relationships/hyperlink" Target="https://www.basketball-reference.com/teams/POR/2023.html" TargetMode="External"/><Relationship Id="rId944" Type="http://schemas.openxmlformats.org/officeDocument/2006/relationships/hyperlink" Target="https://www.basketball-reference.com/teams/POR/2023.html" TargetMode="External"/><Relationship Id="rId73" Type="http://schemas.openxmlformats.org/officeDocument/2006/relationships/hyperlink" Target="https://www.basketball-reference.com/teams/CHI/2023.html" TargetMode="External"/><Relationship Id="rId72" Type="http://schemas.openxmlformats.org/officeDocument/2006/relationships/hyperlink" Target="https://www.basketball-reference.com/players/v/vucevni01.html" TargetMode="External"/><Relationship Id="rId75" Type="http://schemas.openxmlformats.org/officeDocument/2006/relationships/hyperlink" Target="https://www.basketball-reference.com/teams/BOS/2023.html" TargetMode="External"/><Relationship Id="rId74" Type="http://schemas.openxmlformats.org/officeDocument/2006/relationships/hyperlink" Target="https://www.basketball-reference.com/players/v/vonleno01.html" TargetMode="External"/><Relationship Id="rId77" Type="http://schemas.openxmlformats.org/officeDocument/2006/relationships/hyperlink" Target="https://www.basketball-reference.com/teams/NOP/2023.html" TargetMode="External"/><Relationship Id="rId76" Type="http://schemas.openxmlformats.org/officeDocument/2006/relationships/hyperlink" Target="https://www.basketball-reference.com/players/v/valanjo01.html" TargetMode="External"/><Relationship Id="rId79" Type="http://schemas.openxmlformats.org/officeDocument/2006/relationships/hyperlink" Target="https://www.basketball-reference.com/teams/CHI/2023.html" TargetMode="External"/><Relationship Id="rId78" Type="http://schemas.openxmlformats.org/officeDocument/2006/relationships/hyperlink" Target="https://www.basketball-reference.com/players/t/terryda01.html" TargetMode="External"/><Relationship Id="rId939" Type="http://schemas.openxmlformats.org/officeDocument/2006/relationships/hyperlink" Target="https://www.basketball-reference.com/teams/TOR/2023.html" TargetMode="External"/><Relationship Id="rId938" Type="http://schemas.openxmlformats.org/officeDocument/2006/relationships/hyperlink" Target="https://www.basketball-reference.com/players/w/wieskjo01.html" TargetMode="External"/><Relationship Id="rId937" Type="http://schemas.openxmlformats.org/officeDocument/2006/relationships/hyperlink" Target="https://www.basketball-reference.com/teams/SAS/2023.html" TargetMode="External"/><Relationship Id="rId71" Type="http://schemas.openxmlformats.org/officeDocument/2006/relationships/hyperlink" Target="https://www.basketball-reference.com/teams/CLE/2023.html" TargetMode="External"/><Relationship Id="rId70" Type="http://schemas.openxmlformats.org/officeDocument/2006/relationships/hyperlink" Target="https://www.basketball-reference.com/players/w/wadede01.html" TargetMode="External"/><Relationship Id="rId932" Type="http://schemas.openxmlformats.org/officeDocument/2006/relationships/hyperlink" Target="https://www.basketball-reference.com/players/c/clarkjo01.html" TargetMode="External"/><Relationship Id="rId931" Type="http://schemas.openxmlformats.org/officeDocument/2006/relationships/hyperlink" Target="https://www.basketball-reference.com/teams/LAC/2023.html" TargetMode="External"/><Relationship Id="rId930" Type="http://schemas.openxmlformats.org/officeDocument/2006/relationships/hyperlink" Target="https://www.basketball-reference.com/players/c/coffeam01.html" TargetMode="External"/><Relationship Id="rId936" Type="http://schemas.openxmlformats.org/officeDocument/2006/relationships/hyperlink" Target="https://www.basketball-reference.com/players/b/bateske01.html" TargetMode="External"/><Relationship Id="rId935" Type="http://schemas.openxmlformats.org/officeDocument/2006/relationships/hyperlink" Target="https://www.basketball-reference.com/teams/HOU/2023.html" TargetMode="External"/><Relationship Id="rId934" Type="http://schemas.openxmlformats.org/officeDocument/2006/relationships/hyperlink" Target="https://www.basketball-reference.com/players/c/chrisjo01.html" TargetMode="External"/><Relationship Id="rId933" Type="http://schemas.openxmlformats.org/officeDocument/2006/relationships/hyperlink" Target="https://www.basketball-reference.com/teams/UTA/2023.html" TargetMode="External"/><Relationship Id="rId62" Type="http://schemas.openxmlformats.org/officeDocument/2006/relationships/hyperlink" Target="https://www.basketball-reference.com/players/c/clarkbr01.html" TargetMode="External"/><Relationship Id="rId61" Type="http://schemas.openxmlformats.org/officeDocument/2006/relationships/hyperlink" Target="https://www.basketball-reference.com/teams/CLE/2023.html" TargetMode="External"/><Relationship Id="rId64" Type="http://schemas.openxmlformats.org/officeDocument/2006/relationships/hyperlink" Target="https://www.basketball-reference.com/players/c/carusal01.html" TargetMode="External"/><Relationship Id="rId63" Type="http://schemas.openxmlformats.org/officeDocument/2006/relationships/hyperlink" Target="https://www.basketball-reference.com/teams/MEM/2023.html" TargetMode="External"/><Relationship Id="rId66" Type="http://schemas.openxmlformats.org/officeDocument/2006/relationships/hyperlink" Target="https://www.basketball-reference.com/players/w/willivi01.html" TargetMode="External"/><Relationship Id="rId65" Type="http://schemas.openxmlformats.org/officeDocument/2006/relationships/hyperlink" Target="https://www.basketball-reference.com/teams/CHI/2023.html" TargetMode="External"/><Relationship Id="rId68" Type="http://schemas.openxmlformats.org/officeDocument/2006/relationships/hyperlink" Target="https://www.basketball-reference.com/players/w/willima07.html" TargetMode="External"/><Relationship Id="rId67" Type="http://schemas.openxmlformats.org/officeDocument/2006/relationships/hyperlink" Target="https://www.basketball-reference.com/teams/MEM/2023.html" TargetMode="External"/><Relationship Id="rId729" Type="http://schemas.openxmlformats.org/officeDocument/2006/relationships/hyperlink" Target="https://www.basketball-reference.com/teams/ATL/2023.html" TargetMode="External"/><Relationship Id="rId728" Type="http://schemas.openxmlformats.org/officeDocument/2006/relationships/hyperlink" Target="https://www.basketball-reference.com/players/h/holidaa01.html" TargetMode="External"/><Relationship Id="rId60" Type="http://schemas.openxmlformats.org/officeDocument/2006/relationships/hyperlink" Target="https://www.basketball-reference.com/players/d/diakima01.html" TargetMode="External"/><Relationship Id="rId723" Type="http://schemas.openxmlformats.org/officeDocument/2006/relationships/hyperlink" Target="https://www.basketball-reference.com/teams/GSW/2023.html" TargetMode="External"/><Relationship Id="rId965" Type="http://schemas.openxmlformats.org/officeDocument/2006/relationships/hyperlink" Target="https://www.basketball-reference.com/teams/DAL/2023.html" TargetMode="External"/><Relationship Id="rId722" Type="http://schemas.openxmlformats.org/officeDocument/2006/relationships/hyperlink" Target="https://www.basketball-reference.com/players/j/jeromty01.html" TargetMode="External"/><Relationship Id="rId964" Type="http://schemas.openxmlformats.org/officeDocument/2006/relationships/hyperlink" Target="https://www.basketball-reference.com/players/d/dorsety01.html" TargetMode="External"/><Relationship Id="rId721" Type="http://schemas.openxmlformats.org/officeDocument/2006/relationships/hyperlink" Target="https://www.basketball-reference.com/teams/SAS/2023.html" TargetMode="External"/><Relationship Id="rId963" Type="http://schemas.openxmlformats.org/officeDocument/2006/relationships/hyperlink" Target="https://www.basketball-reference.com/teams/DET/2023.html" TargetMode="External"/><Relationship Id="rId720" Type="http://schemas.openxmlformats.org/officeDocument/2006/relationships/hyperlink" Target="https://www.basketball-reference.com/players/j/johnsal02.html" TargetMode="External"/><Relationship Id="rId962" Type="http://schemas.openxmlformats.org/officeDocument/2006/relationships/hyperlink" Target="https://www.basketball-reference.com/players/i/iveyja01.html" TargetMode="External"/><Relationship Id="rId727" Type="http://schemas.openxmlformats.org/officeDocument/2006/relationships/hyperlink" Target="https://www.basketball-reference.com/teams/UTA/2023.html" TargetMode="External"/><Relationship Id="rId969" Type="http://schemas.openxmlformats.org/officeDocument/2006/relationships/hyperlink" Target="https://www.basketball-reference.com/teams/UTA/2023.html" TargetMode="External"/><Relationship Id="rId726" Type="http://schemas.openxmlformats.org/officeDocument/2006/relationships/hyperlink" Target="https://www.basketball-reference.com/players/h/hortota01.html" TargetMode="External"/><Relationship Id="rId968" Type="http://schemas.openxmlformats.org/officeDocument/2006/relationships/hyperlink" Target="https://www.basketball-reference.com/players/a/agbajoc01.html" TargetMode="External"/><Relationship Id="rId725" Type="http://schemas.openxmlformats.org/officeDocument/2006/relationships/hyperlink" Target="https://www.basketball-reference.com/teams/SAC/2023.html" TargetMode="External"/><Relationship Id="rId967" Type="http://schemas.openxmlformats.org/officeDocument/2006/relationships/hyperlink" Target="https://www.basketball-reference.com/players/a/arcidry01.html" TargetMode="External"/><Relationship Id="rId724" Type="http://schemas.openxmlformats.org/officeDocument/2006/relationships/hyperlink" Target="https://www.basketball-reference.com/players/h/huertke01.html" TargetMode="External"/><Relationship Id="rId966" Type="http://schemas.openxmlformats.org/officeDocument/2006/relationships/hyperlink" Target="https://www.basketball-reference.com/players/c/champju02.html" TargetMode="External"/><Relationship Id="rId69" Type="http://schemas.openxmlformats.org/officeDocument/2006/relationships/hyperlink" Target="https://www.basketball-reference.com/teams/CHO/2023.html" TargetMode="External"/><Relationship Id="rId961" Type="http://schemas.openxmlformats.org/officeDocument/2006/relationships/hyperlink" Target="https://www.basketball-reference.com/teams/POR/2023.html" TargetMode="External"/><Relationship Id="rId960" Type="http://schemas.openxmlformats.org/officeDocument/2006/relationships/hyperlink" Target="https://www.basketball-reference.com/players/l/lillada01.html" TargetMode="External"/><Relationship Id="rId51" Type="http://schemas.openxmlformats.org/officeDocument/2006/relationships/hyperlink" Target="https://www.basketball-reference.com/teams/MIL/2023.html" TargetMode="External"/><Relationship Id="rId50" Type="http://schemas.openxmlformats.org/officeDocument/2006/relationships/hyperlink" Target="https://www.basketball-reference.com/players/l/lopezbr01.html" TargetMode="External"/><Relationship Id="rId53" Type="http://schemas.openxmlformats.org/officeDocument/2006/relationships/hyperlink" Target="https://www.basketball-reference.com/teams/MEM/2023.html" TargetMode="External"/><Relationship Id="rId52" Type="http://schemas.openxmlformats.org/officeDocument/2006/relationships/hyperlink" Target="https://www.basketball-reference.com/players/k/konchjo01.html" TargetMode="External"/><Relationship Id="rId55" Type="http://schemas.openxmlformats.org/officeDocument/2006/relationships/hyperlink" Target="https://www.basketball-reference.com/teams/CHI/2023.html" TargetMode="External"/><Relationship Id="rId54" Type="http://schemas.openxmlformats.org/officeDocument/2006/relationships/hyperlink" Target="https://www.basketball-reference.com/players/g/greenja02.html" TargetMode="External"/><Relationship Id="rId57" Type="http://schemas.openxmlformats.org/officeDocument/2006/relationships/hyperlink" Target="https://www.basketball-reference.com/teams/MIN/2023.html" TargetMode="External"/><Relationship Id="rId56" Type="http://schemas.openxmlformats.org/officeDocument/2006/relationships/hyperlink" Target="https://www.basketball-reference.com/players/g/goberru01.html" TargetMode="External"/><Relationship Id="rId719" Type="http://schemas.openxmlformats.org/officeDocument/2006/relationships/hyperlink" Target="https://www.basketball-reference.com/teams/WAS/2023.html" TargetMode="External"/><Relationship Id="rId718" Type="http://schemas.openxmlformats.org/officeDocument/2006/relationships/hyperlink" Target="https://www.basketball-reference.com/players/k/kuzmaky01.html" TargetMode="External"/><Relationship Id="rId717" Type="http://schemas.openxmlformats.org/officeDocument/2006/relationships/hyperlink" Target="https://www.basketball-reference.com/players/m/mamuksa01.html" TargetMode="External"/><Relationship Id="rId959" Type="http://schemas.openxmlformats.org/officeDocument/2006/relationships/hyperlink" Target="https://www.basketball-reference.com/teams/HOU/2023.html" TargetMode="External"/><Relationship Id="rId712" Type="http://schemas.openxmlformats.org/officeDocument/2006/relationships/hyperlink" Target="https://www.basketball-reference.com/teams/CHO/2023.html" TargetMode="External"/><Relationship Id="rId954" Type="http://schemas.openxmlformats.org/officeDocument/2006/relationships/hyperlink" Target="https://www.basketball-reference.com/teams/POR/2023.html" TargetMode="External"/><Relationship Id="rId711" Type="http://schemas.openxmlformats.org/officeDocument/2006/relationships/hyperlink" Target="https://www.basketball-reference.com/players/m/martico01.html" TargetMode="External"/><Relationship Id="rId953" Type="http://schemas.openxmlformats.org/officeDocument/2006/relationships/hyperlink" Target="https://www.basketball-reference.com/players/m/mayssk01.html" TargetMode="External"/><Relationship Id="rId710" Type="http://schemas.openxmlformats.org/officeDocument/2006/relationships/hyperlink" Target="https://www.basketball-reference.com/teams/PHI/2023.html" TargetMode="External"/><Relationship Id="rId952" Type="http://schemas.openxmlformats.org/officeDocument/2006/relationships/hyperlink" Target="https://www.basketball-reference.com/teams/DET/2023.html" TargetMode="External"/><Relationship Id="rId951" Type="http://schemas.openxmlformats.org/officeDocument/2006/relationships/hyperlink" Target="https://www.basketball-reference.com/players/m/mcgruro01.html" TargetMode="External"/><Relationship Id="rId716" Type="http://schemas.openxmlformats.org/officeDocument/2006/relationships/hyperlink" Target="https://www.basketball-reference.com/teams/LAC/2023.html" TargetMode="External"/><Relationship Id="rId958" Type="http://schemas.openxmlformats.org/officeDocument/2006/relationships/hyperlink" Target="https://www.basketball-reference.com/players/m/martike04.html" TargetMode="External"/><Relationship Id="rId715" Type="http://schemas.openxmlformats.org/officeDocument/2006/relationships/hyperlink" Target="https://www.basketball-reference.com/players/m/mannte01.html" TargetMode="External"/><Relationship Id="rId957" Type="http://schemas.openxmlformats.org/officeDocument/2006/relationships/hyperlink" Target="https://www.basketball-reference.com/players/m/mathega01.html" TargetMode="External"/><Relationship Id="rId714" Type="http://schemas.openxmlformats.org/officeDocument/2006/relationships/hyperlink" Target="https://www.basketball-reference.com/teams/HOU/2023.html" TargetMode="External"/><Relationship Id="rId956" Type="http://schemas.openxmlformats.org/officeDocument/2006/relationships/hyperlink" Target="https://www.basketball-reference.com/teams/IND/2023.html" TargetMode="External"/><Relationship Id="rId713" Type="http://schemas.openxmlformats.org/officeDocument/2006/relationships/hyperlink" Target="https://www.basketball-reference.com/players/m/marjabo01.html" TargetMode="External"/><Relationship Id="rId955" Type="http://schemas.openxmlformats.org/officeDocument/2006/relationships/hyperlink" Target="https://www.basketball-reference.com/players/m/mathube01.html" TargetMode="External"/><Relationship Id="rId59" Type="http://schemas.openxmlformats.org/officeDocument/2006/relationships/hyperlink" Target="https://www.basketball-reference.com/teams/PHI/2023.html" TargetMode="External"/><Relationship Id="rId58" Type="http://schemas.openxmlformats.org/officeDocument/2006/relationships/hyperlink" Target="https://www.basketball-reference.com/players/e/embiijo01.html" TargetMode="External"/><Relationship Id="rId950" Type="http://schemas.openxmlformats.org/officeDocument/2006/relationships/hyperlink" Target="https://www.basketball-reference.com/teams/HOU/2023.html" TargetMode="External"/><Relationship Id="rId590" Type="http://schemas.openxmlformats.org/officeDocument/2006/relationships/hyperlink" Target="https://www.basketball-reference.com/players/p/powelno01.html" TargetMode="External"/><Relationship Id="rId107" Type="http://schemas.openxmlformats.org/officeDocument/2006/relationships/hyperlink" Target="https://www.basketball-reference.com/players/c/covinro01.html" TargetMode="External"/><Relationship Id="rId349" Type="http://schemas.openxmlformats.org/officeDocument/2006/relationships/hyperlink" Target="https://www.basketball-reference.com/players/z/zelleco01.html" TargetMode="External"/><Relationship Id="rId106" Type="http://schemas.openxmlformats.org/officeDocument/2006/relationships/hyperlink" Target="https://www.basketball-reference.com/players/d/dedmode01.html" TargetMode="External"/><Relationship Id="rId348" Type="http://schemas.openxmlformats.org/officeDocument/2006/relationships/hyperlink" Target="https://www.basketball-reference.com/teams/TOR/2023.html" TargetMode="External"/><Relationship Id="rId105" Type="http://schemas.openxmlformats.org/officeDocument/2006/relationships/hyperlink" Target="https://www.basketball-reference.com/teams/MEM/2023.html" TargetMode="External"/><Relationship Id="rId347" Type="http://schemas.openxmlformats.org/officeDocument/2006/relationships/hyperlink" Target="https://www.basketball-reference.com/players/a/achiupr01.html" TargetMode="External"/><Relationship Id="rId589" Type="http://schemas.openxmlformats.org/officeDocument/2006/relationships/hyperlink" Target="https://www.basketball-reference.com/teams/IND/2023.html" TargetMode="External"/><Relationship Id="rId104" Type="http://schemas.openxmlformats.org/officeDocument/2006/relationships/hyperlink" Target="https://www.basketball-reference.com/players/g/gilyaja01.html" TargetMode="External"/><Relationship Id="rId346" Type="http://schemas.openxmlformats.org/officeDocument/2006/relationships/hyperlink" Target="https://www.basketball-reference.com/teams/NOP/2023.html" TargetMode="External"/><Relationship Id="rId588" Type="http://schemas.openxmlformats.org/officeDocument/2006/relationships/hyperlink" Target="https://www.basketball-reference.com/players/q/queentr01.html" TargetMode="External"/><Relationship Id="rId109" Type="http://schemas.openxmlformats.org/officeDocument/2006/relationships/hyperlink" Target="https://www.basketball-reference.com/players/w/willido02.html" TargetMode="External"/><Relationship Id="rId108" Type="http://schemas.openxmlformats.org/officeDocument/2006/relationships/hyperlink" Target="https://www.basketball-reference.com/teams/LAC/2023.html" TargetMode="External"/><Relationship Id="rId341" Type="http://schemas.openxmlformats.org/officeDocument/2006/relationships/hyperlink" Target="https://www.basketball-reference.com/players/b/banede01.html" TargetMode="External"/><Relationship Id="rId583" Type="http://schemas.openxmlformats.org/officeDocument/2006/relationships/hyperlink" Target="https://www.basketball-reference.com/teams/PHO/2023.html" TargetMode="External"/><Relationship Id="rId340" Type="http://schemas.openxmlformats.org/officeDocument/2006/relationships/hyperlink" Target="https://www.basketball-reference.com/teams/MIL/2023.html" TargetMode="External"/><Relationship Id="rId582" Type="http://schemas.openxmlformats.org/officeDocument/2006/relationships/hyperlink" Target="https://www.basketball-reference.com/players/s/shamela01.html" TargetMode="External"/><Relationship Id="rId581" Type="http://schemas.openxmlformats.org/officeDocument/2006/relationships/hyperlink" Target="https://www.basketball-reference.com/teams/DEN/2023.html" TargetMode="External"/><Relationship Id="rId580" Type="http://schemas.openxmlformats.org/officeDocument/2006/relationships/hyperlink" Target="https://www.basketball-reference.com/players/s/smithis01.html" TargetMode="External"/><Relationship Id="rId103" Type="http://schemas.openxmlformats.org/officeDocument/2006/relationships/hyperlink" Target="https://www.basketball-reference.com/teams/BOS/2023.html" TargetMode="External"/><Relationship Id="rId345" Type="http://schemas.openxmlformats.org/officeDocument/2006/relationships/hyperlink" Target="https://www.basketball-reference.com/players/a/alvarjo01.html" TargetMode="External"/><Relationship Id="rId587" Type="http://schemas.openxmlformats.org/officeDocument/2006/relationships/hyperlink" Target="https://www.basketball-reference.com/teams/GSW/2023.html" TargetMode="External"/><Relationship Id="rId102" Type="http://schemas.openxmlformats.org/officeDocument/2006/relationships/hyperlink" Target="https://www.basketball-reference.com/players/j/jacksju01.html" TargetMode="External"/><Relationship Id="rId344" Type="http://schemas.openxmlformats.org/officeDocument/2006/relationships/hyperlink" Target="https://www.basketball-reference.com/teams/TOR/2023.html" TargetMode="External"/><Relationship Id="rId586" Type="http://schemas.openxmlformats.org/officeDocument/2006/relationships/hyperlink" Target="https://www.basketball-reference.com/players/r/rolliry01.html" TargetMode="External"/><Relationship Id="rId101" Type="http://schemas.openxmlformats.org/officeDocument/2006/relationships/hyperlink" Target="https://www.basketball-reference.com/teams/DEN/2023.html" TargetMode="External"/><Relationship Id="rId343" Type="http://schemas.openxmlformats.org/officeDocument/2006/relationships/hyperlink" Target="https://www.basketball-reference.com/players/a/anunoog01.html" TargetMode="External"/><Relationship Id="rId585" Type="http://schemas.openxmlformats.org/officeDocument/2006/relationships/hyperlink" Target="https://www.basketball-reference.com/players/r/rosste01.html" TargetMode="External"/><Relationship Id="rId100" Type="http://schemas.openxmlformats.org/officeDocument/2006/relationships/hyperlink" Target="https://www.basketball-reference.com/players/j/jokicni01.html" TargetMode="External"/><Relationship Id="rId342" Type="http://schemas.openxmlformats.org/officeDocument/2006/relationships/hyperlink" Target="https://www.basketball-reference.com/teams/MEM/2023.html" TargetMode="External"/><Relationship Id="rId584" Type="http://schemas.openxmlformats.org/officeDocument/2006/relationships/hyperlink" Target="https://www.basketball-reference.com/players/r/russeda01.html" TargetMode="External"/><Relationship Id="rId338" Type="http://schemas.openxmlformats.org/officeDocument/2006/relationships/hyperlink" Target="https://www.basketball-reference.com/players/b/beverpa01.html" TargetMode="External"/><Relationship Id="rId337" Type="http://schemas.openxmlformats.org/officeDocument/2006/relationships/hyperlink" Target="https://www.basketball-reference.com/teams/BOS/2023.html" TargetMode="External"/><Relationship Id="rId579" Type="http://schemas.openxmlformats.org/officeDocument/2006/relationships/hyperlink" Target="https://www.basketball-reference.com/teams/IND/2023.html" TargetMode="External"/><Relationship Id="rId336" Type="http://schemas.openxmlformats.org/officeDocument/2006/relationships/hyperlink" Target="https://www.basketball-reference.com/players/b/brogdma01.html" TargetMode="External"/><Relationship Id="rId578" Type="http://schemas.openxmlformats.org/officeDocument/2006/relationships/hyperlink" Target="https://www.basketball-reference.com/players/s/smithja04.html" TargetMode="External"/><Relationship Id="rId335" Type="http://schemas.openxmlformats.org/officeDocument/2006/relationships/hyperlink" Target="https://www.basketball-reference.com/teams/IND/2023.html" TargetMode="External"/><Relationship Id="rId577" Type="http://schemas.openxmlformats.org/officeDocument/2006/relationships/hyperlink" Target="https://www.basketball-reference.com/teams/NYK/2023.html" TargetMode="External"/><Relationship Id="rId339" Type="http://schemas.openxmlformats.org/officeDocument/2006/relationships/hyperlink" Target="https://www.basketball-reference.com/players/b/beaucma01.html" TargetMode="External"/><Relationship Id="rId330" Type="http://schemas.openxmlformats.org/officeDocument/2006/relationships/hyperlink" Target="https://www.basketball-reference.com/players/c/cartewe01.html" TargetMode="External"/><Relationship Id="rId572" Type="http://schemas.openxmlformats.org/officeDocument/2006/relationships/hyperlink" Target="https://www.basketball-reference.com/teams/PHI/2023.html" TargetMode="External"/><Relationship Id="rId571" Type="http://schemas.openxmlformats.org/officeDocument/2006/relationships/hyperlink" Target="https://www.basketball-reference.com/players/t/tuckepj01.html" TargetMode="External"/><Relationship Id="rId570" Type="http://schemas.openxmlformats.org/officeDocument/2006/relationships/hyperlink" Target="https://www.basketball-reference.com/teams/ORL/2023.html" TargetMode="External"/><Relationship Id="rId334" Type="http://schemas.openxmlformats.org/officeDocument/2006/relationships/hyperlink" Target="https://www.basketball-reference.com/players/b/brownke03.html" TargetMode="External"/><Relationship Id="rId576" Type="http://schemas.openxmlformats.org/officeDocument/2006/relationships/hyperlink" Target="https://www.basketball-reference.com/players/t/toppiob01.html" TargetMode="External"/><Relationship Id="rId333" Type="http://schemas.openxmlformats.org/officeDocument/2006/relationships/hyperlink" Target="https://www.basketball-reference.com/teams/MIL/2023.html" TargetMode="External"/><Relationship Id="rId575" Type="http://schemas.openxmlformats.org/officeDocument/2006/relationships/hyperlink" Target="https://www.basketball-reference.com/players/t/toscaju01.html" TargetMode="External"/><Relationship Id="rId332" Type="http://schemas.openxmlformats.org/officeDocument/2006/relationships/hyperlink" Target="https://www.basketball-reference.com/players/c/carteje01.html" TargetMode="External"/><Relationship Id="rId574" Type="http://schemas.openxmlformats.org/officeDocument/2006/relationships/hyperlink" Target="https://www.basketball-reference.com/teams/TOR/2023.html" TargetMode="External"/><Relationship Id="rId331" Type="http://schemas.openxmlformats.org/officeDocument/2006/relationships/hyperlink" Target="https://www.basketball-reference.com/teams/ORL/2023.html" TargetMode="External"/><Relationship Id="rId573" Type="http://schemas.openxmlformats.org/officeDocument/2006/relationships/hyperlink" Target="https://www.basketball-reference.com/players/t/trentga02.html" TargetMode="External"/><Relationship Id="rId370" Type="http://schemas.openxmlformats.org/officeDocument/2006/relationships/hyperlink" Target="https://www.basketball-reference.com/players/t/townska01.html" TargetMode="External"/><Relationship Id="rId129" Type="http://schemas.openxmlformats.org/officeDocument/2006/relationships/hyperlink" Target="https://www.basketball-reference.com/players/k/kesslwa01.html" TargetMode="External"/><Relationship Id="rId128" Type="http://schemas.openxmlformats.org/officeDocument/2006/relationships/hyperlink" Target="https://www.basketball-reference.com/teams/BOS/2023.html" TargetMode="External"/><Relationship Id="rId127" Type="http://schemas.openxmlformats.org/officeDocument/2006/relationships/hyperlink" Target="https://www.basketball-reference.com/players/k/kornelu01.html" TargetMode="External"/><Relationship Id="rId369" Type="http://schemas.openxmlformats.org/officeDocument/2006/relationships/hyperlink" Target="https://www.basketball-reference.com/teams/IND/2023.html" TargetMode="External"/><Relationship Id="rId126" Type="http://schemas.openxmlformats.org/officeDocument/2006/relationships/hyperlink" Target="https://www.basketball-reference.com/teams/MEM/2023.html" TargetMode="External"/><Relationship Id="rId368" Type="http://schemas.openxmlformats.org/officeDocument/2006/relationships/hyperlink" Target="https://www.basketball-reference.com/players/t/turnemy01.html" TargetMode="External"/><Relationship Id="rId121" Type="http://schemas.openxmlformats.org/officeDocument/2006/relationships/hyperlink" Target="https://www.basketball-reference.com/players/m/meltode01.html" TargetMode="External"/><Relationship Id="rId363" Type="http://schemas.openxmlformats.org/officeDocument/2006/relationships/hyperlink" Target="https://www.basketball-reference.com/players/w/warretj01.html" TargetMode="External"/><Relationship Id="rId120" Type="http://schemas.openxmlformats.org/officeDocument/2006/relationships/hyperlink" Target="https://www.basketball-reference.com/teams/CLE/2023.html" TargetMode="External"/><Relationship Id="rId362" Type="http://schemas.openxmlformats.org/officeDocument/2006/relationships/hyperlink" Target="https://www.basketball-reference.com/teams/DEN/2023.html" TargetMode="External"/><Relationship Id="rId361" Type="http://schemas.openxmlformats.org/officeDocument/2006/relationships/hyperlink" Target="https://www.basketball-reference.com/players/w/watsope01.html" TargetMode="External"/><Relationship Id="rId360" Type="http://schemas.openxmlformats.org/officeDocument/2006/relationships/hyperlink" Target="https://www.basketball-reference.com/teams/CHI/2023.html" TargetMode="External"/><Relationship Id="rId125" Type="http://schemas.openxmlformats.org/officeDocument/2006/relationships/hyperlink" Target="https://www.basketball-reference.com/players/l/loftoke01.html" TargetMode="External"/><Relationship Id="rId367" Type="http://schemas.openxmlformats.org/officeDocument/2006/relationships/hyperlink" Target="https://www.basketball-reference.com/teams/TOR/2023.html" TargetMode="External"/><Relationship Id="rId124" Type="http://schemas.openxmlformats.org/officeDocument/2006/relationships/hyperlink" Target="https://www.basketball-reference.com/teams/GSW/2023.html" TargetMode="External"/><Relationship Id="rId366" Type="http://schemas.openxmlformats.org/officeDocument/2006/relationships/hyperlink" Target="https://www.basketball-reference.com/players/v/vanvlfr01.html" TargetMode="External"/><Relationship Id="rId123" Type="http://schemas.openxmlformats.org/officeDocument/2006/relationships/hyperlink" Target="https://www.basketball-reference.com/players/l/looneke01.html" TargetMode="External"/><Relationship Id="rId365" Type="http://schemas.openxmlformats.org/officeDocument/2006/relationships/hyperlink" Target="https://www.basketball-reference.com/teams/ORL/2023.html" TargetMode="External"/><Relationship Id="rId122" Type="http://schemas.openxmlformats.org/officeDocument/2006/relationships/hyperlink" Target="https://www.basketball-reference.com/teams/PHI/2023.html" TargetMode="External"/><Relationship Id="rId364" Type="http://schemas.openxmlformats.org/officeDocument/2006/relationships/hyperlink" Target="https://www.basketball-reference.com/players/w/wagnemo01.html" TargetMode="External"/><Relationship Id="rId95" Type="http://schemas.openxmlformats.org/officeDocument/2006/relationships/hyperlink" Target="https://www.basketball-reference.com/players/n/nancela02.html" TargetMode="External"/><Relationship Id="rId94" Type="http://schemas.openxmlformats.org/officeDocument/2006/relationships/hyperlink" Target="https://www.basketball-reference.com/teams/MIL/2023.html" TargetMode="External"/><Relationship Id="rId97" Type="http://schemas.openxmlformats.org/officeDocument/2006/relationships/hyperlink" Target="https://www.basketball-reference.com/players/l/loveke01.html" TargetMode="External"/><Relationship Id="rId96" Type="http://schemas.openxmlformats.org/officeDocument/2006/relationships/hyperlink" Target="https://www.basketball-reference.com/teams/NOP/2023.html" TargetMode="External"/><Relationship Id="rId99" Type="http://schemas.openxmlformats.org/officeDocument/2006/relationships/hyperlink" Target="https://www.basketball-reference.com/teams/BOS/2023.html" TargetMode="External"/><Relationship Id="rId98" Type="http://schemas.openxmlformats.org/officeDocument/2006/relationships/hyperlink" Target="https://www.basketball-reference.com/players/k/kabenmf01.html" TargetMode="External"/><Relationship Id="rId91" Type="http://schemas.openxmlformats.org/officeDocument/2006/relationships/hyperlink" Target="https://www.basketball-reference.com/players/r/reidna01.html" TargetMode="External"/><Relationship Id="rId90" Type="http://schemas.openxmlformats.org/officeDocument/2006/relationships/hyperlink" Target="https://www.basketball-reference.com/teams/NYK/2023.html" TargetMode="External"/><Relationship Id="rId93" Type="http://schemas.openxmlformats.org/officeDocument/2006/relationships/hyperlink" Target="https://www.basketball-reference.com/players/p/portibo01.html" TargetMode="External"/><Relationship Id="rId92" Type="http://schemas.openxmlformats.org/officeDocument/2006/relationships/hyperlink" Target="https://www.basketball-reference.com/teams/MIN/2023.html" TargetMode="External"/><Relationship Id="rId118" Type="http://schemas.openxmlformats.org/officeDocument/2006/relationships/hyperlink" Target="https://www.basketball-reference.com/teams/MIA/2023.html" TargetMode="External"/><Relationship Id="rId117" Type="http://schemas.openxmlformats.org/officeDocument/2006/relationships/hyperlink" Target="https://www.basketball-reference.com/players/r/robinor01.html" TargetMode="External"/><Relationship Id="rId359" Type="http://schemas.openxmlformats.org/officeDocument/2006/relationships/hyperlink" Target="https://www.basketball-reference.com/players/w/whiteco01.html" TargetMode="External"/><Relationship Id="rId116" Type="http://schemas.openxmlformats.org/officeDocument/2006/relationships/hyperlink" Target="https://www.basketball-reference.com/teams/BRK/2023.html" TargetMode="External"/><Relationship Id="rId358" Type="http://schemas.openxmlformats.org/officeDocument/2006/relationships/hyperlink" Target="https://www.basketball-reference.com/teams/GSW/2023.html" TargetMode="External"/><Relationship Id="rId115" Type="http://schemas.openxmlformats.org/officeDocument/2006/relationships/hyperlink" Target="https://www.basketball-reference.com/players/s/sharpda01.html" TargetMode="External"/><Relationship Id="rId357" Type="http://schemas.openxmlformats.org/officeDocument/2006/relationships/hyperlink" Target="https://www.basketball-reference.com/players/w/wiggian01.html" TargetMode="External"/><Relationship Id="rId599" Type="http://schemas.openxmlformats.org/officeDocument/2006/relationships/hyperlink" Target="https://www.basketball-reference.com/players/n/niangge01.html" TargetMode="External"/><Relationship Id="rId119" Type="http://schemas.openxmlformats.org/officeDocument/2006/relationships/hyperlink" Target="https://www.basketball-reference.com/players/m/mitchdo01.html" TargetMode="External"/><Relationship Id="rId110" Type="http://schemas.openxmlformats.org/officeDocument/2006/relationships/hyperlink" Target="https://www.basketball-reference.com/teams/ATL/2023.html" TargetMode="External"/><Relationship Id="rId352" Type="http://schemas.openxmlformats.org/officeDocument/2006/relationships/hyperlink" Target="https://www.basketball-reference.com/teams/MEM/2023.html" TargetMode="External"/><Relationship Id="rId594" Type="http://schemas.openxmlformats.org/officeDocument/2006/relationships/hyperlink" Target="https://www.basketball-reference.com/players/p/pottemi01.html" TargetMode="External"/><Relationship Id="rId351" Type="http://schemas.openxmlformats.org/officeDocument/2006/relationships/hyperlink" Target="https://www.basketball-reference.com/players/w/willizi02.html" TargetMode="External"/><Relationship Id="rId593" Type="http://schemas.openxmlformats.org/officeDocument/2006/relationships/hyperlink" Target="https://www.basketball-reference.com/teams/DAL/2023.html" TargetMode="External"/><Relationship Id="rId350" Type="http://schemas.openxmlformats.org/officeDocument/2006/relationships/hyperlink" Target="https://www.basketball-reference.com/teams/MIA/2023.html" TargetMode="External"/><Relationship Id="rId592" Type="http://schemas.openxmlformats.org/officeDocument/2006/relationships/hyperlink" Target="https://www.basketball-reference.com/players/p/poweldw01.html" TargetMode="External"/><Relationship Id="rId591" Type="http://schemas.openxmlformats.org/officeDocument/2006/relationships/hyperlink" Target="https://www.basketball-reference.com/teams/LAC/2023.html" TargetMode="External"/><Relationship Id="rId114" Type="http://schemas.openxmlformats.org/officeDocument/2006/relationships/hyperlink" Target="https://www.basketball-reference.com/teams/CLE/2023.html" TargetMode="External"/><Relationship Id="rId356" Type="http://schemas.openxmlformats.org/officeDocument/2006/relationships/hyperlink" Target="https://www.basketball-reference.com/teams/OKC/2023.html" TargetMode="External"/><Relationship Id="rId598" Type="http://schemas.openxmlformats.org/officeDocument/2006/relationships/hyperlink" Target="https://www.basketball-reference.com/teams/MIN/2023.html" TargetMode="External"/><Relationship Id="rId113" Type="http://schemas.openxmlformats.org/officeDocument/2006/relationships/hyperlink" Target="https://www.basketball-reference.com/players/s/stevela01.html" TargetMode="External"/><Relationship Id="rId355" Type="http://schemas.openxmlformats.org/officeDocument/2006/relationships/hyperlink" Target="https://www.basketball-reference.com/players/w/willija06.html" TargetMode="External"/><Relationship Id="rId597" Type="http://schemas.openxmlformats.org/officeDocument/2006/relationships/hyperlink" Target="https://www.basketball-reference.com/players/n/nowelja01.html" TargetMode="External"/><Relationship Id="rId112" Type="http://schemas.openxmlformats.org/officeDocument/2006/relationships/hyperlink" Target="https://www.basketball-reference.com/teams/DEN/2023.html" TargetMode="External"/><Relationship Id="rId354" Type="http://schemas.openxmlformats.org/officeDocument/2006/relationships/hyperlink" Target="https://www.basketball-reference.com/teams/OKC/2023.html" TargetMode="External"/><Relationship Id="rId596" Type="http://schemas.openxmlformats.org/officeDocument/2006/relationships/hyperlink" Target="https://www.basketball-reference.com/players/n/nworajo01.html" TargetMode="External"/><Relationship Id="rId111" Type="http://schemas.openxmlformats.org/officeDocument/2006/relationships/hyperlink" Target="https://www.basketball-reference.com/players/w/whiteja03.html" TargetMode="External"/><Relationship Id="rId353" Type="http://schemas.openxmlformats.org/officeDocument/2006/relationships/hyperlink" Target="https://www.basketball-reference.com/players/w/willike04.html" TargetMode="External"/><Relationship Id="rId595" Type="http://schemas.openxmlformats.org/officeDocument/2006/relationships/hyperlink" Target="https://www.basketball-reference.com/teams/UTA/2023.html" TargetMode="External"/><Relationship Id="rId305" Type="http://schemas.openxmlformats.org/officeDocument/2006/relationships/hyperlink" Target="https://www.basketball-reference.com/players/g/gilgesh01.html" TargetMode="External"/><Relationship Id="rId547" Type="http://schemas.openxmlformats.org/officeDocument/2006/relationships/hyperlink" Target="https://www.basketball-reference.com/players/b/bridgmi01.html" TargetMode="External"/><Relationship Id="rId789" Type="http://schemas.openxmlformats.org/officeDocument/2006/relationships/hyperlink" Target="https://www.basketball-reference.com/players/l/lawsoaj01.html" TargetMode="External"/><Relationship Id="rId304" Type="http://schemas.openxmlformats.org/officeDocument/2006/relationships/hyperlink" Target="https://www.basketball-reference.com/teams/WAS/2023.html" TargetMode="External"/><Relationship Id="rId546" Type="http://schemas.openxmlformats.org/officeDocument/2006/relationships/hyperlink" Target="https://www.basketball-reference.com/teams/LAL/2023.html" TargetMode="External"/><Relationship Id="rId788" Type="http://schemas.openxmlformats.org/officeDocument/2006/relationships/hyperlink" Target="https://www.basketball-reference.com/teams/BRK/2023.html" TargetMode="External"/><Relationship Id="rId303" Type="http://schemas.openxmlformats.org/officeDocument/2006/relationships/hyperlink" Target="https://www.basketball-reference.com/players/g/goodwjo01.html" TargetMode="External"/><Relationship Id="rId545" Type="http://schemas.openxmlformats.org/officeDocument/2006/relationships/hyperlink" Target="https://www.basketball-reference.com/players/b/browntr01.html" TargetMode="External"/><Relationship Id="rId787" Type="http://schemas.openxmlformats.org/officeDocument/2006/relationships/hyperlink" Target="https://www.basketball-reference.com/players/m/millspa02.html" TargetMode="External"/><Relationship Id="rId302" Type="http://schemas.openxmlformats.org/officeDocument/2006/relationships/hyperlink" Target="https://www.basketball-reference.com/teams/GSW/2023.html" TargetMode="External"/><Relationship Id="rId544" Type="http://schemas.openxmlformats.org/officeDocument/2006/relationships/hyperlink" Target="https://www.basketball-reference.com/teams/OKC/2023.html" TargetMode="External"/><Relationship Id="rId786" Type="http://schemas.openxmlformats.org/officeDocument/2006/relationships/hyperlink" Target="https://www.basketball-reference.com/teams/SAC/2023.html" TargetMode="External"/><Relationship Id="rId309" Type="http://schemas.openxmlformats.org/officeDocument/2006/relationships/hyperlink" Target="https://www.basketball-reference.com/players/g/garlada01.html" TargetMode="External"/><Relationship Id="rId308" Type="http://schemas.openxmlformats.org/officeDocument/2006/relationships/hyperlink" Target="https://www.basketball-reference.com/teams/LAC/2023.html" TargetMode="External"/><Relationship Id="rId307" Type="http://schemas.openxmlformats.org/officeDocument/2006/relationships/hyperlink" Target="https://www.basketball-reference.com/players/g/georgpa01.html" TargetMode="External"/><Relationship Id="rId549" Type="http://schemas.openxmlformats.org/officeDocument/2006/relationships/hyperlink" Target="https://www.basketball-reference.com/teams/DEN/2023.html" TargetMode="External"/><Relationship Id="rId306" Type="http://schemas.openxmlformats.org/officeDocument/2006/relationships/hyperlink" Target="https://www.basketball-reference.com/teams/OKC/2023.html" TargetMode="External"/><Relationship Id="rId548" Type="http://schemas.openxmlformats.org/officeDocument/2006/relationships/hyperlink" Target="https://www.basketball-reference.com/players/b/braunch01.html" TargetMode="External"/><Relationship Id="rId781" Type="http://schemas.openxmlformats.org/officeDocument/2006/relationships/hyperlink" Target="https://www.basketball-reference.com/teams/DAL/2023.html" TargetMode="External"/><Relationship Id="rId780" Type="http://schemas.openxmlformats.org/officeDocument/2006/relationships/hyperlink" Target="https://www.basketball-reference.com/players/n/ntilila01.html" TargetMode="External"/><Relationship Id="rId301" Type="http://schemas.openxmlformats.org/officeDocument/2006/relationships/hyperlink" Target="https://www.basketball-reference.com/players/g/greenja01.html" TargetMode="External"/><Relationship Id="rId543" Type="http://schemas.openxmlformats.org/officeDocument/2006/relationships/hyperlink" Target="https://www.basketball-reference.com/players/b/butleja02.html" TargetMode="External"/><Relationship Id="rId785" Type="http://schemas.openxmlformats.org/officeDocument/2006/relationships/hyperlink" Target="https://www.basketball-reference.com/players/m/monkma01.html" TargetMode="External"/><Relationship Id="rId300" Type="http://schemas.openxmlformats.org/officeDocument/2006/relationships/hyperlink" Target="https://www.basketball-reference.com/teams/PHI/2023.html" TargetMode="External"/><Relationship Id="rId542" Type="http://schemas.openxmlformats.org/officeDocument/2006/relationships/hyperlink" Target="https://www.basketball-reference.com/teams/DEN/2023.html" TargetMode="External"/><Relationship Id="rId784" Type="http://schemas.openxmlformats.org/officeDocument/2006/relationships/hyperlink" Target="https://www.basketball-reference.com/teams/WAS/2023.html" TargetMode="External"/><Relationship Id="rId541" Type="http://schemas.openxmlformats.org/officeDocument/2006/relationships/hyperlink" Target="https://www.basketball-reference.com/players/c/caldwke01.html" TargetMode="External"/><Relationship Id="rId783" Type="http://schemas.openxmlformats.org/officeDocument/2006/relationships/hyperlink" Target="https://www.basketball-reference.com/players/m/morrimo01.html" TargetMode="External"/><Relationship Id="rId540" Type="http://schemas.openxmlformats.org/officeDocument/2006/relationships/hyperlink" Target="https://www.basketball-reference.com/teams/ATL/2023.html" TargetMode="External"/><Relationship Id="rId782" Type="http://schemas.openxmlformats.org/officeDocument/2006/relationships/hyperlink" Target="https://www.basketball-reference.com/players/m/mykhasv01.html" TargetMode="External"/><Relationship Id="rId536" Type="http://schemas.openxmlformats.org/officeDocument/2006/relationships/hyperlink" Target="https://www.basketball-reference.com/teams/OKC/2023.html" TargetMode="External"/><Relationship Id="rId778" Type="http://schemas.openxmlformats.org/officeDocument/2006/relationships/hyperlink" Target="https://www.basketball-reference.com/players/r/richajo01.html" TargetMode="External"/><Relationship Id="rId535" Type="http://schemas.openxmlformats.org/officeDocument/2006/relationships/hyperlink" Target="https://www.basketball-reference.com/players/d/diengou01.html" TargetMode="External"/><Relationship Id="rId777" Type="http://schemas.openxmlformats.org/officeDocument/2006/relationships/hyperlink" Target="https://www.basketball-reference.com/teams/SAS/2023.html" TargetMode="External"/><Relationship Id="rId534" Type="http://schemas.openxmlformats.org/officeDocument/2006/relationships/hyperlink" Target="https://www.basketball-reference.com/teams/CHI/2023.html" TargetMode="External"/><Relationship Id="rId776" Type="http://schemas.openxmlformats.org/officeDocument/2006/relationships/hyperlink" Target="https://www.basketball-reference.com/players/r/robyis01.html" TargetMode="External"/><Relationship Id="rId533" Type="http://schemas.openxmlformats.org/officeDocument/2006/relationships/hyperlink" Target="https://www.basketball-reference.com/players/d/dosunay01.html" TargetMode="External"/><Relationship Id="rId775" Type="http://schemas.openxmlformats.org/officeDocument/2006/relationships/hyperlink" Target="https://www.basketball-reference.com/teams/DET/2023.html" TargetMode="External"/><Relationship Id="rId539" Type="http://schemas.openxmlformats.org/officeDocument/2006/relationships/hyperlink" Target="https://www.basketball-reference.com/players/c/collijo01.html" TargetMode="External"/><Relationship Id="rId538" Type="http://schemas.openxmlformats.org/officeDocument/2006/relationships/hyperlink" Target="https://www.basketball-reference.com/teams/GSW/2023.html" TargetMode="External"/><Relationship Id="rId537" Type="http://schemas.openxmlformats.org/officeDocument/2006/relationships/hyperlink" Target="https://www.basketball-reference.com/players/c/curryst01.html" TargetMode="External"/><Relationship Id="rId779" Type="http://schemas.openxmlformats.org/officeDocument/2006/relationships/hyperlink" Target="https://www.basketball-reference.com/players/r/reddica01.html" TargetMode="External"/><Relationship Id="rId770" Type="http://schemas.openxmlformats.org/officeDocument/2006/relationships/hyperlink" Target="https://www.basketball-reference.com/players/t/theisda01.html" TargetMode="External"/><Relationship Id="rId532" Type="http://schemas.openxmlformats.org/officeDocument/2006/relationships/hyperlink" Target="https://www.basketball-reference.com/teams/HOU/2023.html" TargetMode="External"/><Relationship Id="rId774" Type="http://schemas.openxmlformats.org/officeDocument/2006/relationships/hyperlink" Target="https://www.basketball-reference.com/players/s/stewais01.html" TargetMode="External"/><Relationship Id="rId531" Type="http://schemas.openxmlformats.org/officeDocument/2006/relationships/hyperlink" Target="https://www.basketball-reference.com/players/e/easonta01.html" TargetMode="External"/><Relationship Id="rId773" Type="http://schemas.openxmlformats.org/officeDocument/2006/relationships/hyperlink" Target="https://www.basketball-reference.com/teams/LAL/2023.html" TargetMode="External"/><Relationship Id="rId530" Type="http://schemas.openxmlformats.org/officeDocument/2006/relationships/hyperlink" Target="https://www.basketball-reference.com/teams/POR/2023.html" TargetMode="External"/><Relationship Id="rId772" Type="http://schemas.openxmlformats.org/officeDocument/2006/relationships/hyperlink" Target="https://www.basketball-reference.com/players/s/swideco01.html" TargetMode="External"/><Relationship Id="rId771" Type="http://schemas.openxmlformats.org/officeDocument/2006/relationships/hyperlink" Target="https://www.basketball-reference.com/teams/IND/2023.html" TargetMode="External"/><Relationship Id="rId327" Type="http://schemas.openxmlformats.org/officeDocument/2006/relationships/hyperlink" Target="https://www.basketball-reference.com/teams/PHO/2023.html" TargetMode="External"/><Relationship Id="rId569" Type="http://schemas.openxmlformats.org/officeDocument/2006/relationships/hyperlink" Target="https://www.basketball-reference.com/players/w/wagnefr01.html" TargetMode="External"/><Relationship Id="rId326" Type="http://schemas.openxmlformats.org/officeDocument/2006/relationships/hyperlink" Target="https://www.basketball-reference.com/players/c/craigto01.html" TargetMode="External"/><Relationship Id="rId568" Type="http://schemas.openxmlformats.org/officeDocument/2006/relationships/hyperlink" Target="https://www.basketball-reference.com/teams/CHO/2023.html" TargetMode="External"/><Relationship Id="rId325" Type="http://schemas.openxmlformats.org/officeDocument/2006/relationships/hyperlink" Target="https://www.basketball-reference.com/teams/ATL/2023.html" TargetMode="External"/><Relationship Id="rId567" Type="http://schemas.openxmlformats.org/officeDocument/2006/relationships/hyperlink" Target="https://www.basketball-reference.com/players/w/washipj01.html" TargetMode="External"/><Relationship Id="rId324" Type="http://schemas.openxmlformats.org/officeDocument/2006/relationships/hyperlink" Target="https://www.basketball-reference.com/players/c/culveja01.html" TargetMode="External"/><Relationship Id="rId566" Type="http://schemas.openxmlformats.org/officeDocument/2006/relationships/hyperlink" Target="https://www.basketball-reference.com/teams/BRK/2023.html" TargetMode="External"/><Relationship Id="rId329" Type="http://schemas.openxmlformats.org/officeDocument/2006/relationships/hyperlink" Target="https://www.basketball-reference.com/teams/MIL/2023.html" TargetMode="External"/><Relationship Id="rId328" Type="http://schemas.openxmlformats.org/officeDocument/2006/relationships/hyperlink" Target="https://www.basketball-reference.com/players/c/connapa01.html" TargetMode="External"/><Relationship Id="rId561" Type="http://schemas.openxmlformats.org/officeDocument/2006/relationships/hyperlink" Target="https://www.basketball-reference.com/players/w/wiggiaa01.html" TargetMode="External"/><Relationship Id="rId560" Type="http://schemas.openxmlformats.org/officeDocument/2006/relationships/hyperlink" Target="https://www.basketball-reference.com/players/w/wisemja01.html" TargetMode="External"/><Relationship Id="rId323" Type="http://schemas.openxmlformats.org/officeDocument/2006/relationships/hyperlink" Target="https://www.basketball-reference.com/teams/CHI/2023.html" TargetMode="External"/><Relationship Id="rId565" Type="http://schemas.openxmlformats.org/officeDocument/2006/relationships/hyperlink" Target="https://www.basketball-reference.com/players/w/watanyu01.html" TargetMode="External"/><Relationship Id="rId322" Type="http://schemas.openxmlformats.org/officeDocument/2006/relationships/hyperlink" Target="https://www.basketball-reference.com/players/d/derozde01.html" TargetMode="External"/><Relationship Id="rId564" Type="http://schemas.openxmlformats.org/officeDocument/2006/relationships/hyperlink" Target="https://www.basketball-reference.com/teams/OKC/2023.html" TargetMode="External"/><Relationship Id="rId321" Type="http://schemas.openxmlformats.org/officeDocument/2006/relationships/hyperlink" Target="https://www.basketball-reference.com/teams/GSW/2023.html" TargetMode="External"/><Relationship Id="rId563" Type="http://schemas.openxmlformats.org/officeDocument/2006/relationships/hyperlink" Target="https://www.basketball-reference.com/players/w/waterli01.html" TargetMode="External"/><Relationship Id="rId320" Type="http://schemas.openxmlformats.org/officeDocument/2006/relationships/hyperlink" Target="https://www.basketball-reference.com/players/d/divindo01.html" TargetMode="External"/><Relationship Id="rId562" Type="http://schemas.openxmlformats.org/officeDocument/2006/relationships/hyperlink" Target="https://www.basketball-reference.com/teams/OKC/2023.html" TargetMode="External"/><Relationship Id="rId316" Type="http://schemas.openxmlformats.org/officeDocument/2006/relationships/hyperlink" Target="https://www.basketball-reference.com/teams/MIN/2023.html" TargetMode="External"/><Relationship Id="rId558" Type="http://schemas.openxmlformats.org/officeDocument/2006/relationships/hyperlink" Target="https://www.basketball-reference.com/players/a/anthoco01.html" TargetMode="External"/><Relationship Id="rId315" Type="http://schemas.openxmlformats.org/officeDocument/2006/relationships/hyperlink" Target="https://www.basketball-reference.com/players/e/edwaran01.html" TargetMode="External"/><Relationship Id="rId557" Type="http://schemas.openxmlformats.org/officeDocument/2006/relationships/hyperlink" Target="https://www.basketball-reference.com/teams/CHO/2023.html" TargetMode="External"/><Relationship Id="rId799" Type="http://schemas.openxmlformats.org/officeDocument/2006/relationships/hyperlink" Target="https://www.basketball-reference.com/players/h/holidju01.html" TargetMode="External"/><Relationship Id="rId314" Type="http://schemas.openxmlformats.org/officeDocument/2006/relationships/hyperlink" Target="https://www.basketball-reference.com/teams/LAL/2023.html" TargetMode="External"/><Relationship Id="rId556" Type="http://schemas.openxmlformats.org/officeDocument/2006/relationships/hyperlink" Target="https://www.basketball-reference.com/players/b/ballla01.html" TargetMode="External"/><Relationship Id="rId798" Type="http://schemas.openxmlformats.org/officeDocument/2006/relationships/hyperlink" Target="https://www.basketball-reference.com/teams/SAC/2023.html" TargetMode="External"/><Relationship Id="rId313" Type="http://schemas.openxmlformats.org/officeDocument/2006/relationships/hyperlink" Target="https://www.basketball-reference.com/players/g/gabriwe01.html" TargetMode="External"/><Relationship Id="rId555" Type="http://schemas.openxmlformats.org/officeDocument/2006/relationships/hyperlink" Target="https://www.basketball-reference.com/teams/TOR/2023.html" TargetMode="External"/><Relationship Id="rId797" Type="http://schemas.openxmlformats.org/officeDocument/2006/relationships/hyperlink" Target="https://www.basketball-reference.com/players/h/holmeri01.html" TargetMode="External"/><Relationship Id="rId319" Type="http://schemas.openxmlformats.org/officeDocument/2006/relationships/hyperlink" Target="https://www.basketball-reference.com/teams/DAL/2023.html" TargetMode="External"/><Relationship Id="rId318" Type="http://schemas.openxmlformats.org/officeDocument/2006/relationships/hyperlink" Target="https://www.basketball-reference.com/players/d/doncilu01.html" TargetMode="External"/><Relationship Id="rId317" Type="http://schemas.openxmlformats.org/officeDocument/2006/relationships/hyperlink" Target="https://www.basketball-reference.com/players/d/duranke01.html" TargetMode="External"/><Relationship Id="rId559" Type="http://schemas.openxmlformats.org/officeDocument/2006/relationships/hyperlink" Target="https://www.basketball-reference.com/teams/ORL/2023.html" TargetMode="External"/><Relationship Id="rId550" Type="http://schemas.openxmlformats.org/officeDocument/2006/relationships/hyperlink" Target="https://www.basketball-reference.com/players/b/bookede01.html" TargetMode="External"/><Relationship Id="rId792" Type="http://schemas.openxmlformats.org/officeDocument/2006/relationships/hyperlink" Target="https://www.basketball-reference.com/players/k/klebima01.html" TargetMode="External"/><Relationship Id="rId791" Type="http://schemas.openxmlformats.org/officeDocument/2006/relationships/hyperlink" Target="https://www.basketball-reference.com/teams/ATL/2023.html" TargetMode="External"/><Relationship Id="rId790" Type="http://schemas.openxmlformats.org/officeDocument/2006/relationships/hyperlink" Target="https://www.basketball-reference.com/players/k/krejcvi01.html" TargetMode="External"/><Relationship Id="rId312" Type="http://schemas.openxmlformats.org/officeDocument/2006/relationships/hyperlink" Target="https://www.basketball-reference.com/teams/WAS/2023.html" TargetMode="External"/><Relationship Id="rId554" Type="http://schemas.openxmlformats.org/officeDocument/2006/relationships/hyperlink" Target="https://www.basketball-reference.com/players/b/barnesc01.html" TargetMode="External"/><Relationship Id="rId796" Type="http://schemas.openxmlformats.org/officeDocument/2006/relationships/hyperlink" Target="https://www.basketball-reference.com/teams/ORL/2023.html" TargetMode="External"/><Relationship Id="rId311" Type="http://schemas.openxmlformats.org/officeDocument/2006/relationships/hyperlink" Target="https://www.basketball-reference.com/players/g/gaffoda01.html" TargetMode="External"/><Relationship Id="rId553" Type="http://schemas.openxmlformats.org/officeDocument/2006/relationships/hyperlink" Target="https://www.basketball-reference.com/teams/TOR/2023.html" TargetMode="External"/><Relationship Id="rId795" Type="http://schemas.openxmlformats.org/officeDocument/2006/relationships/hyperlink" Target="https://www.basketball-reference.com/players/h/houstca01.html" TargetMode="External"/><Relationship Id="rId310" Type="http://schemas.openxmlformats.org/officeDocument/2006/relationships/hyperlink" Target="https://www.basketball-reference.com/teams/CLE/2023.html" TargetMode="External"/><Relationship Id="rId552" Type="http://schemas.openxmlformats.org/officeDocument/2006/relationships/hyperlink" Target="https://www.basketball-reference.com/players/b/birchkh01.html" TargetMode="External"/><Relationship Id="rId794" Type="http://schemas.openxmlformats.org/officeDocument/2006/relationships/hyperlink" Target="https://www.basketball-reference.com/players/j/jacksre01.html" TargetMode="External"/><Relationship Id="rId551" Type="http://schemas.openxmlformats.org/officeDocument/2006/relationships/hyperlink" Target="https://www.basketball-reference.com/teams/PHO/2023.html" TargetMode="External"/><Relationship Id="rId793" Type="http://schemas.openxmlformats.org/officeDocument/2006/relationships/hyperlink" Target="https://www.basketball-reference.com/teams/DAL/2023.html" TargetMode="External"/><Relationship Id="rId297" Type="http://schemas.openxmlformats.org/officeDocument/2006/relationships/hyperlink" Target="https://www.basketball-reference.com/players/h/harremo01.html" TargetMode="External"/><Relationship Id="rId296" Type="http://schemas.openxmlformats.org/officeDocument/2006/relationships/hyperlink" Target="https://www.basketball-reference.com/teams/BOS/2023.html" TargetMode="External"/><Relationship Id="rId295" Type="http://schemas.openxmlformats.org/officeDocument/2006/relationships/hyperlink" Target="https://www.basketball-reference.com/players/h/hausesa01.html" TargetMode="External"/><Relationship Id="rId294" Type="http://schemas.openxmlformats.org/officeDocument/2006/relationships/hyperlink" Target="https://www.basketball-reference.com/teams/LAL/2023.html" TargetMode="External"/><Relationship Id="rId299" Type="http://schemas.openxmlformats.org/officeDocument/2006/relationships/hyperlink" Target="https://www.basketball-reference.com/players/h/hardeja01.html" TargetMode="External"/><Relationship Id="rId298" Type="http://schemas.openxmlformats.org/officeDocument/2006/relationships/hyperlink" Target="https://www.basketball-reference.com/teams/PHI/2023.html" TargetMode="External"/><Relationship Id="rId271" Type="http://schemas.openxmlformats.org/officeDocument/2006/relationships/hyperlink" Target="https://www.basketball-reference.com/teams/MIL/2023.html" TargetMode="External"/><Relationship Id="rId270" Type="http://schemas.openxmlformats.org/officeDocument/2006/relationships/hyperlink" Target="https://www.basketball-reference.com/players/m/middlkh01.html" TargetMode="External"/><Relationship Id="rId269" Type="http://schemas.openxmlformats.org/officeDocument/2006/relationships/hyperlink" Target="https://www.basketball-reference.com/teams/MIN/2023.html" TargetMode="External"/><Relationship Id="rId264" Type="http://schemas.openxmlformats.org/officeDocument/2006/relationships/hyperlink" Target="https://www.basketball-reference.com/teams/PHO/2023.html" TargetMode="External"/><Relationship Id="rId263" Type="http://schemas.openxmlformats.org/officeDocument/2006/relationships/hyperlink" Target="https://www.basketball-reference.com/players/o/okogijo01.html" TargetMode="External"/><Relationship Id="rId262" Type="http://schemas.openxmlformats.org/officeDocument/2006/relationships/hyperlink" Target="https://www.basketball-reference.com/teams/CLE/2023.html" TargetMode="External"/><Relationship Id="rId261" Type="http://schemas.openxmlformats.org/officeDocument/2006/relationships/hyperlink" Target="https://www.basketball-reference.com/players/o/osmande01.html" TargetMode="External"/><Relationship Id="rId268" Type="http://schemas.openxmlformats.org/officeDocument/2006/relationships/hyperlink" Target="https://www.basketball-reference.com/players/m/moorewe01.html" TargetMode="External"/><Relationship Id="rId267" Type="http://schemas.openxmlformats.org/officeDocument/2006/relationships/hyperlink" Target="https://www.basketball-reference.com/players/m/muscami01.html" TargetMode="External"/><Relationship Id="rId266" Type="http://schemas.openxmlformats.org/officeDocument/2006/relationships/hyperlink" Target="https://www.basketball-reference.com/teams/CLE/2023.html" TargetMode="External"/><Relationship Id="rId265" Type="http://schemas.openxmlformats.org/officeDocument/2006/relationships/hyperlink" Target="https://www.basketball-reference.com/players/n/netora01.html" TargetMode="External"/><Relationship Id="rId260" Type="http://schemas.openxmlformats.org/officeDocument/2006/relationships/hyperlink" Target="https://www.basketball-reference.com/teams/WAS/2023.html" TargetMode="External"/><Relationship Id="rId259" Type="http://schemas.openxmlformats.org/officeDocument/2006/relationships/hyperlink" Target="https://www.basketball-reference.com/players/p/porzikr01.html" TargetMode="External"/><Relationship Id="rId258" Type="http://schemas.openxmlformats.org/officeDocument/2006/relationships/hyperlink" Target="https://www.basketball-reference.com/players/r/reedda01.html" TargetMode="External"/><Relationship Id="rId253" Type="http://schemas.openxmlformats.org/officeDocument/2006/relationships/hyperlink" Target="https://www.basketball-reference.com/players/s/suggsja01.html" TargetMode="External"/><Relationship Id="rId495" Type="http://schemas.openxmlformats.org/officeDocument/2006/relationships/hyperlink" Target="https://www.basketball-reference.com/players/m/maledth01.html" TargetMode="External"/><Relationship Id="rId252" Type="http://schemas.openxmlformats.org/officeDocument/2006/relationships/hyperlink" Target="https://www.basketball-reference.com/players/t/thybuma01.html" TargetMode="External"/><Relationship Id="rId494" Type="http://schemas.openxmlformats.org/officeDocument/2006/relationships/hyperlink" Target="https://www.basketball-reference.com/teams/NOP/2023.html" TargetMode="External"/><Relationship Id="rId251" Type="http://schemas.openxmlformats.org/officeDocument/2006/relationships/hyperlink" Target="https://www.basketball-reference.com/teams/PHO/2023.html" TargetMode="External"/><Relationship Id="rId493" Type="http://schemas.openxmlformats.org/officeDocument/2006/relationships/hyperlink" Target="https://www.basketball-reference.com/players/m/mccolcj01.html" TargetMode="External"/><Relationship Id="rId250" Type="http://schemas.openxmlformats.org/officeDocument/2006/relationships/hyperlink" Target="https://www.basketball-reference.com/players/w/wainris01.html" TargetMode="External"/><Relationship Id="rId492" Type="http://schemas.openxmlformats.org/officeDocument/2006/relationships/hyperlink" Target="https://www.basketball-reference.com/teams/MIN/2023.html" TargetMode="External"/><Relationship Id="rId257" Type="http://schemas.openxmlformats.org/officeDocument/2006/relationships/hyperlink" Target="https://www.basketball-reference.com/teams/CHO/2023.html" TargetMode="External"/><Relationship Id="rId499" Type="http://schemas.openxmlformats.org/officeDocument/2006/relationships/hyperlink" Target="https://www.basketball-reference.com/players/l/lamban01.html" TargetMode="External"/><Relationship Id="rId256" Type="http://schemas.openxmlformats.org/officeDocument/2006/relationships/hyperlink" Target="https://www.basketball-reference.com/players/r/richani01.html" TargetMode="External"/><Relationship Id="rId498" Type="http://schemas.openxmlformats.org/officeDocument/2006/relationships/hyperlink" Target="https://www.basketball-reference.com/teams/CHI/2023.html" TargetMode="External"/><Relationship Id="rId255" Type="http://schemas.openxmlformats.org/officeDocument/2006/relationships/hyperlink" Target="https://www.basketball-reference.com/players/s/saricda01.html" TargetMode="External"/><Relationship Id="rId497" Type="http://schemas.openxmlformats.org/officeDocument/2006/relationships/hyperlink" Target="https://www.basketball-reference.com/players/l/lavinza01.html" TargetMode="External"/><Relationship Id="rId254" Type="http://schemas.openxmlformats.org/officeDocument/2006/relationships/hyperlink" Target="https://www.basketball-reference.com/teams/ORL/2023.html" TargetMode="External"/><Relationship Id="rId496" Type="http://schemas.openxmlformats.org/officeDocument/2006/relationships/hyperlink" Target="https://www.basketball-reference.com/teams/CHO/2023.html" TargetMode="External"/><Relationship Id="rId293" Type="http://schemas.openxmlformats.org/officeDocument/2006/relationships/hyperlink" Target="https://www.basketball-reference.com/players/j/jamesle01.html" TargetMode="External"/><Relationship Id="rId292" Type="http://schemas.openxmlformats.org/officeDocument/2006/relationships/hyperlink" Target="https://www.basketball-reference.com/teams/ATL/2023.html" TargetMode="External"/><Relationship Id="rId291" Type="http://schemas.openxmlformats.org/officeDocument/2006/relationships/hyperlink" Target="https://www.basketball-reference.com/players/j/johnsja05.html" TargetMode="External"/><Relationship Id="rId290" Type="http://schemas.openxmlformats.org/officeDocument/2006/relationships/hyperlink" Target="https://www.basketball-reference.com/teams/CHO/2023.html" TargetMode="External"/><Relationship Id="rId286" Type="http://schemas.openxmlformats.org/officeDocument/2006/relationships/hyperlink" Target="https://www.basketball-reference.com/teams/TOR/2023.html" TargetMode="External"/><Relationship Id="rId285" Type="http://schemas.openxmlformats.org/officeDocument/2006/relationships/hyperlink" Target="https://www.basketball-reference.com/players/k/kolokch01.html" TargetMode="External"/><Relationship Id="rId284" Type="http://schemas.openxmlformats.org/officeDocument/2006/relationships/hyperlink" Target="https://www.basketball-reference.com/teams/PHO/2023.html" TargetMode="External"/><Relationship Id="rId283" Type="http://schemas.openxmlformats.org/officeDocument/2006/relationships/hyperlink" Target="https://www.basketball-reference.com/players/l/landajo01.html" TargetMode="External"/><Relationship Id="rId289" Type="http://schemas.openxmlformats.org/officeDocument/2006/relationships/hyperlink" Target="https://www.basketball-reference.com/players/j/joneska01.html" TargetMode="External"/><Relationship Id="rId288" Type="http://schemas.openxmlformats.org/officeDocument/2006/relationships/hyperlink" Target="https://www.basketball-reference.com/teams/MEM/2023.html" TargetMode="External"/><Relationship Id="rId287" Type="http://schemas.openxmlformats.org/officeDocument/2006/relationships/hyperlink" Target="https://www.basketball-reference.com/players/j/jonesty01.html" TargetMode="External"/><Relationship Id="rId282" Type="http://schemas.openxmlformats.org/officeDocument/2006/relationships/hyperlink" Target="https://www.basketball-reference.com/players/l/leesa01.html" TargetMode="External"/><Relationship Id="rId281" Type="http://schemas.openxmlformats.org/officeDocument/2006/relationships/hyperlink" Target="https://www.basketball-reference.com/teams/LAC/2023.html" TargetMode="External"/><Relationship Id="rId280" Type="http://schemas.openxmlformats.org/officeDocument/2006/relationships/hyperlink" Target="https://www.basketball-reference.com/players/l/leonaka01.html" TargetMode="External"/><Relationship Id="rId275" Type="http://schemas.openxmlformats.org/officeDocument/2006/relationships/hyperlink" Target="https://www.basketball-reference.com/teams/MIA/2023.html" TargetMode="External"/><Relationship Id="rId274" Type="http://schemas.openxmlformats.org/officeDocument/2006/relationships/hyperlink" Target="https://www.basketball-reference.com/players/m/martica02.html" TargetMode="External"/><Relationship Id="rId273" Type="http://schemas.openxmlformats.org/officeDocument/2006/relationships/hyperlink" Target="https://www.basketball-reference.com/teams/SAC/2023.html" TargetMode="External"/><Relationship Id="rId272" Type="http://schemas.openxmlformats.org/officeDocument/2006/relationships/hyperlink" Target="https://www.basketball-reference.com/players/m/metuch01.html" TargetMode="External"/><Relationship Id="rId279" Type="http://schemas.openxmlformats.org/officeDocument/2006/relationships/hyperlink" Target="https://www.basketball-reference.com/teams/MIL/2023.html" TargetMode="External"/><Relationship Id="rId278" Type="http://schemas.openxmlformats.org/officeDocument/2006/relationships/hyperlink" Target="https://www.basketball-reference.com/players/l/leoname01.html" TargetMode="External"/><Relationship Id="rId277" Type="http://schemas.openxmlformats.org/officeDocument/2006/relationships/hyperlink" Target="https://www.basketball-reference.com/teams/NOP/2023.html" TargetMode="External"/><Relationship Id="rId276" Type="http://schemas.openxmlformats.org/officeDocument/2006/relationships/hyperlink" Target="https://www.basketball-reference.com/players/l/lewiski01.html" TargetMode="External"/><Relationship Id="rId907" Type="http://schemas.openxmlformats.org/officeDocument/2006/relationships/hyperlink" Target="https://www.basketball-reference.com/teams/HOU/2023.html" TargetMode="External"/><Relationship Id="rId906" Type="http://schemas.openxmlformats.org/officeDocument/2006/relationships/hyperlink" Target="https://www.basketball-reference.com/players/p/porteke02.html" TargetMode="External"/><Relationship Id="rId905" Type="http://schemas.openxmlformats.org/officeDocument/2006/relationships/hyperlink" Target="https://www.basketball-reference.com/teams/UTA/2023.html" TargetMode="External"/><Relationship Id="rId904" Type="http://schemas.openxmlformats.org/officeDocument/2006/relationships/hyperlink" Target="https://www.basketball-reference.com/players/s/sextoco01.html" TargetMode="External"/><Relationship Id="rId909" Type="http://schemas.openxmlformats.org/officeDocument/2006/relationships/hyperlink" Target="https://www.basketball-reference.com/teams/IND/2023.html" TargetMode="External"/><Relationship Id="rId908" Type="http://schemas.openxmlformats.org/officeDocument/2006/relationships/hyperlink" Target="https://www.basketball-reference.com/players/n/nembhan01.html" TargetMode="External"/><Relationship Id="rId903" Type="http://schemas.openxmlformats.org/officeDocument/2006/relationships/hyperlink" Target="https://www.basketball-reference.com/teams/CHO/2023.html" TargetMode="External"/><Relationship Id="rId902" Type="http://schemas.openxmlformats.org/officeDocument/2006/relationships/hyperlink" Target="https://www.basketball-reference.com/players/s/sneedxa01.html" TargetMode="External"/><Relationship Id="rId901" Type="http://schemas.openxmlformats.org/officeDocument/2006/relationships/hyperlink" Target="https://www.basketball-reference.com/teams/SAS/2023.html" TargetMode="External"/><Relationship Id="rId900" Type="http://schemas.openxmlformats.org/officeDocument/2006/relationships/hyperlink" Target="https://www.basketball-reference.com/players/s/sochaje01.html" TargetMode="External"/><Relationship Id="rId929" Type="http://schemas.openxmlformats.org/officeDocument/2006/relationships/hyperlink" Target="https://www.basketball-reference.com/teams/HOU/2023.html" TargetMode="External"/><Relationship Id="rId928" Type="http://schemas.openxmlformats.org/officeDocument/2006/relationships/hyperlink" Target="https://www.basketball-reference.com/players/d/daysda01.html" TargetMode="External"/><Relationship Id="rId927" Type="http://schemas.openxmlformats.org/officeDocument/2006/relationships/hyperlink" Target="https://www.basketball-reference.com/teams/IND/2023.html" TargetMode="External"/><Relationship Id="rId926" Type="http://schemas.openxmlformats.org/officeDocument/2006/relationships/hyperlink" Target="https://www.basketball-reference.com/players/d/duartch01.html" TargetMode="External"/><Relationship Id="rId921" Type="http://schemas.openxmlformats.org/officeDocument/2006/relationships/hyperlink" Target="https://www.basketball-reference.com/teams/TOR/2023.html" TargetMode="External"/><Relationship Id="rId920" Type="http://schemas.openxmlformats.org/officeDocument/2006/relationships/hyperlink" Target="https://www.basketball-reference.com/players/h/harpero02.html" TargetMode="External"/><Relationship Id="rId925" Type="http://schemas.openxmlformats.org/officeDocument/2006/relationships/hyperlink" Target="https://www.basketball-reference.com/teams/UTA/2023.html" TargetMode="External"/><Relationship Id="rId924" Type="http://schemas.openxmlformats.org/officeDocument/2006/relationships/hyperlink" Target="https://www.basketball-reference.com/players/f/fontesi01.html" TargetMode="External"/><Relationship Id="rId923" Type="http://schemas.openxmlformats.org/officeDocument/2006/relationships/hyperlink" Target="https://www.basketball-reference.com/teams/POR/2023.html" TargetMode="External"/><Relationship Id="rId922" Type="http://schemas.openxmlformats.org/officeDocument/2006/relationships/hyperlink" Target="https://www.basketball-reference.com/players/g/grantje01.html" TargetMode="External"/><Relationship Id="rId918" Type="http://schemas.openxmlformats.org/officeDocument/2006/relationships/hyperlink" Target="https://www.basketball-reference.com/players/j/jonestr01.html" TargetMode="External"/><Relationship Id="rId917" Type="http://schemas.openxmlformats.org/officeDocument/2006/relationships/hyperlink" Target="https://www.basketball-reference.com/teams/WAS/2023.html" TargetMode="External"/><Relationship Id="rId916" Type="http://schemas.openxmlformats.org/officeDocument/2006/relationships/hyperlink" Target="https://www.basketball-reference.com/players/k/kispeco01.html" TargetMode="External"/><Relationship Id="rId915" Type="http://schemas.openxmlformats.org/officeDocument/2006/relationships/hyperlink" Target="https://www.basketball-reference.com/teams/POR/2023.html" TargetMode="External"/><Relationship Id="rId919" Type="http://schemas.openxmlformats.org/officeDocument/2006/relationships/hyperlink" Target="https://www.basketball-reference.com/teams/SAS/2023.html" TargetMode="External"/><Relationship Id="rId910" Type="http://schemas.openxmlformats.org/officeDocument/2006/relationships/hyperlink" Target="https://www.basketball-reference.com/players/m/martity01.html" TargetMode="External"/><Relationship Id="rId914" Type="http://schemas.openxmlformats.org/officeDocument/2006/relationships/hyperlink" Target="https://www.basketball-reference.com/players/l/littlna01.html" TargetMode="External"/><Relationship Id="rId913" Type="http://schemas.openxmlformats.org/officeDocument/2006/relationships/hyperlink" Target="https://www.basketball-reference.com/teams/DET/2023.html" TargetMode="External"/><Relationship Id="rId912" Type="http://schemas.openxmlformats.org/officeDocument/2006/relationships/hyperlink" Target="https://www.basketball-reference.com/players/l/liveris01.html" TargetMode="External"/><Relationship Id="rId911" Type="http://schemas.openxmlformats.org/officeDocument/2006/relationships/hyperlink" Target="https://www.basketball-reference.com/teams/ATL/2023.html" TargetMode="External"/><Relationship Id="rId629" Type="http://schemas.openxmlformats.org/officeDocument/2006/relationships/hyperlink" Target="https://www.basketball-reference.com/players/h/harriga01.html" TargetMode="External"/><Relationship Id="rId624" Type="http://schemas.openxmlformats.org/officeDocument/2006/relationships/hyperlink" Target="https://www.basketball-reference.com/teams/OKC/2023.html" TargetMode="External"/><Relationship Id="rId866" Type="http://schemas.openxmlformats.org/officeDocument/2006/relationships/hyperlink" Target="https://www.basketball-reference.com/teams/ATL/2023.html" TargetMode="External"/><Relationship Id="rId623" Type="http://schemas.openxmlformats.org/officeDocument/2006/relationships/hyperlink" Target="https://www.basketball-reference.com/players/j/joeis01.html" TargetMode="External"/><Relationship Id="rId865" Type="http://schemas.openxmlformats.org/officeDocument/2006/relationships/hyperlink" Target="https://www.basketball-reference.com/players/h/huntede01.html" TargetMode="External"/><Relationship Id="rId622" Type="http://schemas.openxmlformats.org/officeDocument/2006/relationships/hyperlink" Target="https://www.basketball-reference.com/players/k/kaminfr01.html" TargetMode="External"/><Relationship Id="rId864" Type="http://schemas.openxmlformats.org/officeDocument/2006/relationships/hyperlink" Target="https://www.basketball-reference.com/teams/UTA/2023.html" TargetMode="External"/><Relationship Id="rId621" Type="http://schemas.openxmlformats.org/officeDocument/2006/relationships/hyperlink" Target="https://www.basketball-reference.com/teams/NYK/2023.html" TargetMode="External"/><Relationship Id="rId863" Type="http://schemas.openxmlformats.org/officeDocument/2006/relationships/hyperlink" Target="https://www.basketball-reference.com/players/j/jacksfr01.html" TargetMode="External"/><Relationship Id="rId628" Type="http://schemas.openxmlformats.org/officeDocument/2006/relationships/hyperlink" Target="https://www.basketball-reference.com/players/h/hartjo01.html" TargetMode="External"/><Relationship Id="rId627" Type="http://schemas.openxmlformats.org/officeDocument/2006/relationships/hyperlink" Target="https://www.basketball-reference.com/teams/PHI/2023.html" TargetMode="External"/><Relationship Id="rId869" Type="http://schemas.openxmlformats.org/officeDocument/2006/relationships/hyperlink" Target="https://www.basketball-reference.com/players/g/griffaj01.html" TargetMode="External"/><Relationship Id="rId626" Type="http://schemas.openxmlformats.org/officeDocument/2006/relationships/hyperlink" Target="https://www.basketball-reference.com/players/h/houseda01.html" TargetMode="External"/><Relationship Id="rId868" Type="http://schemas.openxmlformats.org/officeDocument/2006/relationships/hyperlink" Target="https://www.basketball-reference.com/teams/DAL/2023.html" TargetMode="External"/><Relationship Id="rId625" Type="http://schemas.openxmlformats.org/officeDocument/2006/relationships/hyperlink" Target="https://www.basketball-reference.com/players/i/irvinky01.html" TargetMode="External"/><Relationship Id="rId867" Type="http://schemas.openxmlformats.org/officeDocument/2006/relationships/hyperlink" Target="https://www.basketball-reference.com/players/h/hardati02.html" TargetMode="External"/><Relationship Id="rId620" Type="http://schemas.openxmlformats.org/officeDocument/2006/relationships/hyperlink" Target="https://www.basketball-reference.com/players/k/keelstr01.html" TargetMode="External"/><Relationship Id="rId862" Type="http://schemas.openxmlformats.org/officeDocument/2006/relationships/hyperlink" Target="https://www.basketball-reference.com/teams/WAS/2023.html" TargetMode="External"/><Relationship Id="rId861" Type="http://schemas.openxmlformats.org/officeDocument/2006/relationships/hyperlink" Target="https://www.basketball-reference.com/players/j/jacksqu01.html" TargetMode="External"/><Relationship Id="rId860" Type="http://schemas.openxmlformats.org/officeDocument/2006/relationships/hyperlink" Target="https://www.basketball-reference.com/teams/POR/2023.html" TargetMode="External"/><Relationship Id="rId619" Type="http://schemas.openxmlformats.org/officeDocument/2006/relationships/hyperlink" Target="https://www.basketball-reference.com/players/k/kennalu01.html" TargetMode="External"/><Relationship Id="rId618" Type="http://schemas.openxmlformats.org/officeDocument/2006/relationships/hyperlink" Target="https://www.basketball-reference.com/teams/PHI/2023.html" TargetMode="External"/><Relationship Id="rId613" Type="http://schemas.openxmlformats.org/officeDocument/2006/relationships/hyperlink" Target="https://www.basketball-reference.com/players/l/lylestr01.html" TargetMode="External"/><Relationship Id="rId855" Type="http://schemas.openxmlformats.org/officeDocument/2006/relationships/hyperlink" Target="https://www.basketball-reference.com/players/j/juzanjo01.html" TargetMode="External"/><Relationship Id="rId612" Type="http://schemas.openxmlformats.org/officeDocument/2006/relationships/hyperlink" Target="https://www.basketball-reference.com/teams/OKC/2023.html" TargetMode="External"/><Relationship Id="rId854" Type="http://schemas.openxmlformats.org/officeDocument/2006/relationships/hyperlink" Target="https://www.basketball-reference.com/players/k/knoxke01.html" TargetMode="External"/><Relationship Id="rId611" Type="http://schemas.openxmlformats.org/officeDocument/2006/relationships/hyperlink" Target="https://www.basketball-reference.com/players/m/manntr01.html" TargetMode="External"/><Relationship Id="rId853" Type="http://schemas.openxmlformats.org/officeDocument/2006/relationships/hyperlink" Target="https://www.basketball-reference.com/teams/CHO/2023.html" TargetMode="External"/><Relationship Id="rId610" Type="http://schemas.openxmlformats.org/officeDocument/2006/relationships/hyperlink" Target="https://www.basketball-reference.com/teams/UTA/2023.html" TargetMode="External"/><Relationship Id="rId852" Type="http://schemas.openxmlformats.org/officeDocument/2006/relationships/hyperlink" Target="https://www.basketball-reference.com/players/m/mcgowbr01.html" TargetMode="External"/><Relationship Id="rId617" Type="http://schemas.openxmlformats.org/officeDocument/2006/relationships/hyperlink" Target="https://www.basketball-reference.com/players/k/kinglo02.html" TargetMode="External"/><Relationship Id="rId859" Type="http://schemas.openxmlformats.org/officeDocument/2006/relationships/hyperlink" Target="https://www.basketball-reference.com/players/j/johnske07.html" TargetMode="External"/><Relationship Id="rId616" Type="http://schemas.openxmlformats.org/officeDocument/2006/relationships/hyperlink" Target="https://www.basketball-reference.com/teams/PHO/2023.html" TargetMode="External"/><Relationship Id="rId858" Type="http://schemas.openxmlformats.org/officeDocument/2006/relationships/hyperlink" Target="https://www.basketball-reference.com/teams/SAS/2023.html" TargetMode="External"/><Relationship Id="rId615" Type="http://schemas.openxmlformats.org/officeDocument/2006/relationships/hyperlink" Target="https://www.basketball-reference.com/players/l/leeda03.html" TargetMode="External"/><Relationship Id="rId857" Type="http://schemas.openxmlformats.org/officeDocument/2006/relationships/hyperlink" Target="https://www.basketball-reference.com/players/j/johnsst04.html" TargetMode="External"/><Relationship Id="rId614" Type="http://schemas.openxmlformats.org/officeDocument/2006/relationships/hyperlink" Target="https://www.basketball-reference.com/teams/SAC/2023.html" TargetMode="External"/><Relationship Id="rId856" Type="http://schemas.openxmlformats.org/officeDocument/2006/relationships/hyperlink" Target="https://www.basketball-reference.com/teams/UTA/2023.html" TargetMode="External"/><Relationship Id="rId851" Type="http://schemas.openxmlformats.org/officeDocument/2006/relationships/hyperlink" Target="https://www.basketball-reference.com/teams/SAC/2023.html" TargetMode="External"/><Relationship Id="rId850" Type="http://schemas.openxmlformats.org/officeDocument/2006/relationships/hyperlink" Target="https://www.basketball-reference.com/players/m/mitchda01.html" TargetMode="External"/><Relationship Id="rId409" Type="http://schemas.openxmlformats.org/officeDocument/2006/relationships/hyperlink" Target="https://www.basketball-reference.com/players/j/jovicni01.html" TargetMode="External"/><Relationship Id="rId404" Type="http://schemas.openxmlformats.org/officeDocument/2006/relationships/hyperlink" Target="https://www.basketball-reference.com/teams/CLE/2023.html" TargetMode="External"/><Relationship Id="rId646" Type="http://schemas.openxmlformats.org/officeDocument/2006/relationships/hyperlink" Target="https://www.basketball-reference.com/players/c/cartemi01.html" TargetMode="External"/><Relationship Id="rId888" Type="http://schemas.openxmlformats.org/officeDocument/2006/relationships/hyperlink" Target="https://www.basketball-reference.com/players/b/barlodo01.html" TargetMode="External"/><Relationship Id="rId403" Type="http://schemas.openxmlformats.org/officeDocument/2006/relationships/hyperlink" Target="https://www.basketball-reference.com/players/l/lopezro01.html" TargetMode="External"/><Relationship Id="rId645" Type="http://schemas.openxmlformats.org/officeDocument/2006/relationships/hyperlink" Target="https://www.basketball-reference.com/teams/LAL/2023.html" TargetMode="External"/><Relationship Id="rId887" Type="http://schemas.openxmlformats.org/officeDocument/2006/relationships/hyperlink" Target="https://www.basketball-reference.com/teams/SAC/2023.html" TargetMode="External"/><Relationship Id="rId402" Type="http://schemas.openxmlformats.org/officeDocument/2006/relationships/hyperlink" Target="https://www.basketball-reference.com/teams/MIA/2023.html" TargetMode="External"/><Relationship Id="rId644" Type="http://schemas.openxmlformats.org/officeDocument/2006/relationships/hyperlink" Target="https://www.basketball-reference.com/players/c/chrisma02.html" TargetMode="External"/><Relationship Id="rId886" Type="http://schemas.openxmlformats.org/officeDocument/2006/relationships/hyperlink" Target="https://www.basketball-reference.com/players/b/barneha02.html" TargetMode="External"/><Relationship Id="rId401" Type="http://schemas.openxmlformats.org/officeDocument/2006/relationships/hyperlink" Target="https://www.basketball-reference.com/players/l/lowryky01.html" TargetMode="External"/><Relationship Id="rId643" Type="http://schemas.openxmlformats.org/officeDocument/2006/relationships/hyperlink" Target="https://www.basketball-reference.com/teams/DET/2023.html" TargetMode="External"/><Relationship Id="rId885" Type="http://schemas.openxmlformats.org/officeDocument/2006/relationships/hyperlink" Target="https://www.basketball-reference.com/players/b/beysa01.html" TargetMode="External"/><Relationship Id="rId408" Type="http://schemas.openxmlformats.org/officeDocument/2006/relationships/hyperlink" Target="https://www.basketball-reference.com/teams/MIN/2023.html" TargetMode="External"/><Relationship Id="rId407" Type="http://schemas.openxmlformats.org/officeDocument/2006/relationships/hyperlink" Target="https://www.basketball-reference.com/players/k/knighna01.html" TargetMode="External"/><Relationship Id="rId649" Type="http://schemas.openxmlformats.org/officeDocument/2006/relationships/hyperlink" Target="https://www.basketball-reference.com/teams/DEN/2023.html" TargetMode="External"/><Relationship Id="rId406" Type="http://schemas.openxmlformats.org/officeDocument/2006/relationships/hyperlink" Target="https://www.basketball-reference.com/teams/MEM/2023.html" TargetMode="External"/><Relationship Id="rId648" Type="http://schemas.openxmlformats.org/officeDocument/2006/relationships/hyperlink" Target="https://www.basketball-reference.com/players/c/cancavl01.html" TargetMode="External"/><Relationship Id="rId405" Type="http://schemas.openxmlformats.org/officeDocument/2006/relationships/hyperlink" Target="https://www.basketball-reference.com/players/l/laravja01.html" TargetMode="External"/><Relationship Id="rId647" Type="http://schemas.openxmlformats.org/officeDocument/2006/relationships/hyperlink" Target="https://www.basketball-reference.com/teams/ORL/2023.html" TargetMode="External"/><Relationship Id="rId889" Type="http://schemas.openxmlformats.org/officeDocument/2006/relationships/hyperlink" Target="https://www.basketball-reference.com/teams/SAS/2023.html" TargetMode="External"/><Relationship Id="rId880" Type="http://schemas.openxmlformats.org/officeDocument/2006/relationships/hyperlink" Target="https://www.basketball-reference.com/teams/POR/2023.html" TargetMode="External"/><Relationship Id="rId400" Type="http://schemas.openxmlformats.org/officeDocument/2006/relationships/hyperlink" Target="https://www.basketball-reference.com/teams/NOP/2023.html" TargetMode="External"/><Relationship Id="rId642" Type="http://schemas.openxmlformats.org/officeDocument/2006/relationships/hyperlink" Target="https://www.basketball-reference.com/players/d/diallha01.html" TargetMode="External"/><Relationship Id="rId884" Type="http://schemas.openxmlformats.org/officeDocument/2006/relationships/hyperlink" Target="https://www.basketball-reference.com/teams/DAL/2023.html" TargetMode="External"/><Relationship Id="rId641" Type="http://schemas.openxmlformats.org/officeDocument/2006/relationships/hyperlink" Target="https://www.basketball-reference.com/teams/OKC/2023.html" TargetMode="External"/><Relationship Id="rId883" Type="http://schemas.openxmlformats.org/officeDocument/2006/relationships/hyperlink" Target="https://www.basketball-reference.com/players/b/bullore01.html" TargetMode="External"/><Relationship Id="rId640" Type="http://schemas.openxmlformats.org/officeDocument/2006/relationships/hyperlink" Target="https://www.basketball-reference.com/players/d/dortlu01.html" TargetMode="External"/><Relationship Id="rId882" Type="http://schemas.openxmlformats.org/officeDocument/2006/relationships/hyperlink" Target="https://www.basketball-reference.com/teams/DET/2023.html" TargetMode="External"/><Relationship Id="rId881" Type="http://schemas.openxmlformats.org/officeDocument/2006/relationships/hyperlink" Target="https://www.basketball-reference.com/players/b/burksal01.html" TargetMode="External"/><Relationship Id="rId635" Type="http://schemas.openxmlformats.org/officeDocument/2006/relationships/hyperlink" Target="https://www.basketball-reference.com/teams/NYK/2023.html" TargetMode="External"/><Relationship Id="rId877" Type="http://schemas.openxmlformats.org/officeDocument/2006/relationships/hyperlink" Target="https://www.basketball-reference.com/players/c/cunnica01.html" TargetMode="External"/><Relationship Id="rId634" Type="http://schemas.openxmlformats.org/officeDocument/2006/relationships/hyperlink" Target="https://www.basketball-reference.com/players/f/fournev01.html" TargetMode="External"/><Relationship Id="rId876" Type="http://schemas.openxmlformats.org/officeDocument/2006/relationships/hyperlink" Target="https://www.basketball-reference.com/teams/SAC/2023.html" TargetMode="External"/><Relationship Id="rId633" Type="http://schemas.openxmlformats.org/officeDocument/2006/relationships/hyperlink" Target="https://www.basketball-reference.com/teams/BRK/2023.html" TargetMode="External"/><Relationship Id="rId875" Type="http://schemas.openxmlformats.org/officeDocument/2006/relationships/hyperlink" Target="https://www.basketball-reference.com/players/d/dellama01.html" TargetMode="External"/><Relationship Id="rId632" Type="http://schemas.openxmlformats.org/officeDocument/2006/relationships/hyperlink" Target="https://www.basketball-reference.com/players/g/grayra01.html" TargetMode="External"/><Relationship Id="rId874" Type="http://schemas.openxmlformats.org/officeDocument/2006/relationships/hyperlink" Target="https://www.basketball-reference.com/teams/WAS/2023.html" TargetMode="External"/><Relationship Id="rId639" Type="http://schemas.openxmlformats.org/officeDocument/2006/relationships/hyperlink" Target="https://www.basketball-reference.com/teams/BRK/2023.html" TargetMode="External"/><Relationship Id="rId638" Type="http://schemas.openxmlformats.org/officeDocument/2006/relationships/hyperlink" Target="https://www.basketball-reference.com/players/d/dukeda01.html" TargetMode="External"/><Relationship Id="rId637" Type="http://schemas.openxmlformats.org/officeDocument/2006/relationships/hyperlink" Target="https://www.basketball-reference.com/teams/DET/2023.html" TargetMode="External"/><Relationship Id="rId879" Type="http://schemas.openxmlformats.org/officeDocument/2006/relationships/hyperlink" Target="https://www.basketball-reference.com/players/b/butlejo01.html" TargetMode="External"/><Relationship Id="rId636" Type="http://schemas.openxmlformats.org/officeDocument/2006/relationships/hyperlink" Target="https://www.basketball-reference.com/players/d/durenja01.html" TargetMode="External"/><Relationship Id="rId878" Type="http://schemas.openxmlformats.org/officeDocument/2006/relationships/hyperlink" Target="https://www.basketball-reference.com/teams/DET/2023.html" TargetMode="External"/><Relationship Id="rId631" Type="http://schemas.openxmlformats.org/officeDocument/2006/relationships/hyperlink" Target="https://www.basketball-reference.com/players/h/hachiru01.html" TargetMode="External"/><Relationship Id="rId873" Type="http://schemas.openxmlformats.org/officeDocument/2006/relationships/hyperlink" Target="https://www.basketball-reference.com/players/g/gillan01.html" TargetMode="External"/><Relationship Id="rId630" Type="http://schemas.openxmlformats.org/officeDocument/2006/relationships/hyperlink" Target="https://www.basketball-reference.com/teams/ORL/2023.html" TargetMode="External"/><Relationship Id="rId872" Type="http://schemas.openxmlformats.org/officeDocument/2006/relationships/hyperlink" Target="https://www.basketball-reference.com/teams/DAL/2023.html" TargetMode="External"/><Relationship Id="rId871" Type="http://schemas.openxmlformats.org/officeDocument/2006/relationships/hyperlink" Target="https://www.basketball-reference.com/players/g/greenjo02.html" TargetMode="External"/><Relationship Id="rId870" Type="http://schemas.openxmlformats.org/officeDocument/2006/relationships/hyperlink" Target="https://www.basketball-reference.com/teams/ATL/2023.html" TargetMode="External"/><Relationship Id="rId829" Type="http://schemas.openxmlformats.org/officeDocument/2006/relationships/hyperlink" Target="https://www.basketball-reference.com/players/b/bertada01.html" TargetMode="External"/><Relationship Id="rId828" Type="http://schemas.openxmlformats.org/officeDocument/2006/relationships/hyperlink" Target="https://www.basketball-reference.com/teams/ATL/2023.html" TargetMode="External"/><Relationship Id="rId827" Type="http://schemas.openxmlformats.org/officeDocument/2006/relationships/hyperlink" Target="https://www.basketball-reference.com/players/b/bogdabo01.html" TargetMode="External"/><Relationship Id="rId822" Type="http://schemas.openxmlformats.org/officeDocument/2006/relationships/hyperlink" Target="https://www.basketball-reference.com/teams/IND/2023.html" TargetMode="External"/><Relationship Id="rId821" Type="http://schemas.openxmlformats.org/officeDocument/2006/relationships/hyperlink" Target="https://www.basketball-reference.com/players/b/brissos01.html" TargetMode="External"/><Relationship Id="rId820" Type="http://schemas.openxmlformats.org/officeDocument/2006/relationships/hyperlink" Target="https://www.basketball-reference.com/teams/SAS/2023.html" TargetMode="External"/><Relationship Id="rId826" Type="http://schemas.openxmlformats.org/officeDocument/2006/relationships/hyperlink" Target="https://www.basketball-reference.com/teams/UTA/2023.html" TargetMode="External"/><Relationship Id="rId825" Type="http://schemas.openxmlformats.org/officeDocument/2006/relationships/hyperlink" Target="https://www.basketball-reference.com/players/b/bolmale01.html" TargetMode="External"/><Relationship Id="rId824" Type="http://schemas.openxmlformats.org/officeDocument/2006/relationships/hyperlink" Target="https://www.basketball-reference.com/teams/UTA/2023.html" TargetMode="External"/><Relationship Id="rId823" Type="http://schemas.openxmlformats.org/officeDocument/2006/relationships/hyperlink" Target="https://www.basketball-reference.com/players/b/brantja01.html" TargetMode="External"/><Relationship Id="rId819" Type="http://schemas.openxmlformats.org/officeDocument/2006/relationships/hyperlink" Target="https://www.basketball-reference.com/players/c/colliza01.html" TargetMode="External"/><Relationship Id="rId818" Type="http://schemas.openxmlformats.org/officeDocument/2006/relationships/hyperlink" Target="https://www.basketball-reference.com/players/c/conlemi01.html" TargetMode="External"/><Relationship Id="rId817" Type="http://schemas.openxmlformats.org/officeDocument/2006/relationships/hyperlink" Target="https://www.basketball-reference.com/teams/SAS/2023.html" TargetMode="External"/><Relationship Id="rId816" Type="http://schemas.openxmlformats.org/officeDocument/2006/relationships/hyperlink" Target="https://www.basketball-reference.com/players/d/dienggo01.html" TargetMode="External"/><Relationship Id="rId811" Type="http://schemas.openxmlformats.org/officeDocument/2006/relationships/hyperlink" Target="https://www.basketball-reference.com/players/f/forretr01.html" TargetMode="External"/><Relationship Id="rId810" Type="http://schemas.openxmlformats.org/officeDocument/2006/relationships/hyperlink" Target="https://www.basketball-reference.com/teams/IND/2023.html" TargetMode="External"/><Relationship Id="rId815" Type="http://schemas.openxmlformats.org/officeDocument/2006/relationships/hyperlink" Target="https://www.basketball-reference.com/players/d/dinwisp01.html" TargetMode="External"/><Relationship Id="rId814" Type="http://schemas.openxmlformats.org/officeDocument/2006/relationships/hyperlink" Target="https://www.basketball-reference.com/teams/MIN/2023.html" TargetMode="External"/><Relationship Id="rId813" Type="http://schemas.openxmlformats.org/officeDocument/2006/relationships/hyperlink" Target="https://www.basketball-reference.com/players/f/forbebr01.html" TargetMode="External"/><Relationship Id="rId812" Type="http://schemas.openxmlformats.org/officeDocument/2006/relationships/hyperlink" Target="https://www.basketball-reference.com/teams/ATL/2023.html" TargetMode="External"/><Relationship Id="rId609" Type="http://schemas.openxmlformats.org/officeDocument/2006/relationships/hyperlink" Target="https://www.basketball-reference.com/players/m/markkla01.html" TargetMode="External"/><Relationship Id="rId608" Type="http://schemas.openxmlformats.org/officeDocument/2006/relationships/hyperlink" Target="https://www.basketball-reference.com/teams/NYK/2023.html" TargetMode="External"/><Relationship Id="rId607" Type="http://schemas.openxmlformats.org/officeDocument/2006/relationships/hyperlink" Target="https://www.basketball-reference.com/players/m/mcbrimi01.html" TargetMode="External"/><Relationship Id="rId849" Type="http://schemas.openxmlformats.org/officeDocument/2006/relationships/hyperlink" Target="https://www.basketball-reference.com/teams/LAC/2023.html" TargetMode="External"/><Relationship Id="rId602" Type="http://schemas.openxmlformats.org/officeDocument/2006/relationships/hyperlink" Target="https://www.basketball-reference.com/teams/DEN/2023.html" TargetMode="External"/><Relationship Id="rId844" Type="http://schemas.openxmlformats.org/officeDocument/2006/relationships/hyperlink" Target="https://www.basketball-reference.com/teams/CHI/2023.html" TargetMode="External"/><Relationship Id="rId601" Type="http://schemas.openxmlformats.org/officeDocument/2006/relationships/hyperlink" Target="https://www.basketball-reference.com/players/m/murraja01.html" TargetMode="External"/><Relationship Id="rId843" Type="http://schemas.openxmlformats.org/officeDocument/2006/relationships/hyperlink" Target="https://www.basketball-reference.com/players/s/simonma01.html" TargetMode="External"/><Relationship Id="rId600" Type="http://schemas.openxmlformats.org/officeDocument/2006/relationships/hyperlink" Target="https://www.basketball-reference.com/teams/PHI/2023.html" TargetMode="External"/><Relationship Id="rId842" Type="http://schemas.openxmlformats.org/officeDocument/2006/relationships/hyperlink" Target="https://www.basketball-reference.com/teams/HOU/2023.html" TargetMode="External"/><Relationship Id="rId841" Type="http://schemas.openxmlformats.org/officeDocument/2006/relationships/hyperlink" Target="https://www.basketball-reference.com/players/s/smithja05.html" TargetMode="External"/><Relationship Id="rId606" Type="http://schemas.openxmlformats.org/officeDocument/2006/relationships/hyperlink" Target="https://www.basketball-reference.com/teams/LAC/2023.html" TargetMode="External"/><Relationship Id="rId848" Type="http://schemas.openxmlformats.org/officeDocument/2006/relationships/hyperlink" Target="https://www.basketball-reference.com/players/m/moonxa01.html" TargetMode="External"/><Relationship Id="rId605" Type="http://schemas.openxmlformats.org/officeDocument/2006/relationships/hyperlink" Target="https://www.basketball-reference.com/players/m/morrima03.html" TargetMode="External"/><Relationship Id="rId847" Type="http://schemas.openxmlformats.org/officeDocument/2006/relationships/hyperlink" Target="https://www.basketball-reference.com/teams/IND/2023.html" TargetMode="External"/><Relationship Id="rId604" Type="http://schemas.openxmlformats.org/officeDocument/2006/relationships/hyperlink" Target="https://www.basketball-reference.com/teams/ATL/2023.html" TargetMode="External"/><Relationship Id="rId846" Type="http://schemas.openxmlformats.org/officeDocument/2006/relationships/hyperlink" Target="https://www.basketball-reference.com/players/n/nesmiaa01.html" TargetMode="External"/><Relationship Id="rId603" Type="http://schemas.openxmlformats.org/officeDocument/2006/relationships/hyperlink" Target="https://www.basketball-reference.com/players/m/murrade01.html" TargetMode="External"/><Relationship Id="rId845" Type="http://schemas.openxmlformats.org/officeDocument/2006/relationships/hyperlink" Target="https://www.basketball-reference.com/players/r/ryanma01.html" TargetMode="External"/><Relationship Id="rId840" Type="http://schemas.openxmlformats.org/officeDocument/2006/relationships/hyperlink" Target="https://www.basketball-reference.com/teams/DAL/2023.html" TargetMode="External"/><Relationship Id="rId839" Type="http://schemas.openxmlformats.org/officeDocument/2006/relationships/hyperlink" Target="https://www.basketball-reference.com/players/w/walkeke02.html" TargetMode="External"/><Relationship Id="rId838" Type="http://schemas.openxmlformats.org/officeDocument/2006/relationships/hyperlink" Target="https://www.basketball-reference.com/teams/POR/2023.html" TargetMode="External"/><Relationship Id="rId833" Type="http://schemas.openxmlformats.org/officeDocument/2006/relationships/hyperlink" Target="https://www.basketball-reference.com/players/b/baglema01.html" TargetMode="External"/><Relationship Id="rId832" Type="http://schemas.openxmlformats.org/officeDocument/2006/relationships/hyperlink" Target="https://www.basketball-reference.com/teams/NYK/2023.html" TargetMode="External"/><Relationship Id="rId831" Type="http://schemas.openxmlformats.org/officeDocument/2006/relationships/hyperlink" Target="https://www.basketball-reference.com/players/b/barrerj01.html" TargetMode="External"/><Relationship Id="rId830" Type="http://schemas.openxmlformats.org/officeDocument/2006/relationships/hyperlink" Target="https://www.basketball-reference.com/teams/DAL/2023.html" TargetMode="External"/><Relationship Id="rId837" Type="http://schemas.openxmlformats.org/officeDocument/2006/relationships/hyperlink" Target="https://www.basketball-reference.com/players/w/watfotr01.html" TargetMode="External"/><Relationship Id="rId836" Type="http://schemas.openxmlformats.org/officeDocument/2006/relationships/hyperlink" Target="https://www.basketball-reference.com/teams/ATL/2023.html" TargetMode="External"/><Relationship Id="rId835" Type="http://schemas.openxmlformats.org/officeDocument/2006/relationships/hyperlink" Target="https://www.basketball-reference.com/players/y/youngtr01.html" TargetMode="External"/><Relationship Id="rId834" Type="http://schemas.openxmlformats.org/officeDocument/2006/relationships/hyperlink" Target="https://www.basketball-reference.com/teams/DET/2023.html" TargetMode="External"/><Relationship Id="rId228" Type="http://schemas.openxmlformats.org/officeDocument/2006/relationships/hyperlink" Target="https://www.basketball-reference.com/players/c/capelca01.html" TargetMode="External"/><Relationship Id="rId227" Type="http://schemas.openxmlformats.org/officeDocument/2006/relationships/hyperlink" Target="https://www.basketball-reference.com/teams/MEM/2023.html" TargetMode="External"/><Relationship Id="rId469" Type="http://schemas.openxmlformats.org/officeDocument/2006/relationships/hyperlink" Target="https://www.basketball-reference.com/players/r/robinje02.html" TargetMode="External"/><Relationship Id="rId226" Type="http://schemas.openxmlformats.org/officeDocument/2006/relationships/hyperlink" Target="https://www.basketball-reference.com/players/c/chandke01.html" TargetMode="External"/><Relationship Id="rId468" Type="http://schemas.openxmlformats.org/officeDocument/2006/relationships/hyperlink" Target="https://www.basketball-reference.com/teams/UTA/2023.html" TargetMode="External"/><Relationship Id="rId225" Type="http://schemas.openxmlformats.org/officeDocument/2006/relationships/hyperlink" Target="https://www.basketball-reference.com/teams/WAS/2023.html" TargetMode="External"/><Relationship Id="rId467" Type="http://schemas.openxmlformats.org/officeDocument/2006/relationships/hyperlink" Target="https://www.basketball-reference.com/players/s/samanlu01.html" TargetMode="External"/><Relationship Id="rId229" Type="http://schemas.openxmlformats.org/officeDocument/2006/relationships/hyperlink" Target="https://www.basketball-reference.com/teams/ATL/2023.html" TargetMode="External"/><Relationship Id="rId220" Type="http://schemas.openxmlformats.org/officeDocument/2006/relationships/hyperlink" Target="https://www.basketball-reference.com/players/d/davisjd01.html" TargetMode="External"/><Relationship Id="rId462" Type="http://schemas.openxmlformats.org/officeDocument/2006/relationships/hyperlink" Target="https://www.basketball-reference.com/teams/MIA/2023.html" TargetMode="External"/><Relationship Id="rId461" Type="http://schemas.openxmlformats.org/officeDocument/2006/relationships/hyperlink" Target="https://www.basketball-reference.com/players/v/vincega01.html" TargetMode="External"/><Relationship Id="rId460" Type="http://schemas.openxmlformats.org/officeDocument/2006/relationships/hyperlink" Target="https://www.basketball-reference.com/teams/LAC/2023.html" TargetMode="External"/><Relationship Id="rId224" Type="http://schemas.openxmlformats.org/officeDocument/2006/relationships/hyperlink" Target="https://www.basketball-reference.com/players/c/cooksxa01.html" TargetMode="External"/><Relationship Id="rId466" Type="http://schemas.openxmlformats.org/officeDocument/2006/relationships/hyperlink" Target="https://www.basketball-reference.com/teams/TOR/2023.html" TargetMode="External"/><Relationship Id="rId223" Type="http://schemas.openxmlformats.org/officeDocument/2006/relationships/hyperlink" Target="https://www.basketball-reference.com/teams/NOP/2023.html" TargetMode="External"/><Relationship Id="rId465" Type="http://schemas.openxmlformats.org/officeDocument/2006/relationships/hyperlink" Target="https://www.basketball-reference.com/players/s/siakapa01.html" TargetMode="External"/><Relationship Id="rId222" Type="http://schemas.openxmlformats.org/officeDocument/2006/relationships/hyperlink" Target="https://www.basketball-reference.com/players/d/daniedy01.html" TargetMode="External"/><Relationship Id="rId464" Type="http://schemas.openxmlformats.org/officeDocument/2006/relationships/hyperlink" Target="https://www.basketball-reference.com/teams/BRK/2023.html" TargetMode="External"/><Relationship Id="rId221" Type="http://schemas.openxmlformats.org/officeDocument/2006/relationships/hyperlink" Target="https://www.basketball-reference.com/teams/BOS/2023.html" TargetMode="External"/><Relationship Id="rId463" Type="http://schemas.openxmlformats.org/officeDocument/2006/relationships/hyperlink" Target="https://www.basketball-reference.com/players/s/sumneed01.html" TargetMode="External"/><Relationship Id="rId217" Type="http://schemas.openxmlformats.org/officeDocument/2006/relationships/hyperlink" Target="https://www.basketball-reference.com/teams/GSW/2023.html" TargetMode="External"/><Relationship Id="rId459" Type="http://schemas.openxmlformats.org/officeDocument/2006/relationships/hyperlink" Target="https://www.basketball-reference.com/players/w/walljo01.html" TargetMode="External"/><Relationship Id="rId216" Type="http://schemas.openxmlformats.org/officeDocument/2006/relationships/hyperlink" Target="https://www.basketball-reference.com/players/g/greendr01.html" TargetMode="External"/><Relationship Id="rId458" Type="http://schemas.openxmlformats.org/officeDocument/2006/relationships/hyperlink" Target="https://www.basketball-reference.com/teams/MIL/2023.html" TargetMode="External"/><Relationship Id="rId215" Type="http://schemas.openxmlformats.org/officeDocument/2006/relationships/hyperlink" Target="https://www.basketball-reference.com/teams/MIA/2023.html" TargetMode="External"/><Relationship Id="rId457" Type="http://schemas.openxmlformats.org/officeDocument/2006/relationships/hyperlink" Target="https://www.basketball-reference.com/players/a/allengr01.html" TargetMode="External"/><Relationship Id="rId699" Type="http://schemas.openxmlformats.org/officeDocument/2006/relationships/hyperlink" Target="https://www.basketball-reference.com/players/m/moodymo01.html" TargetMode="External"/><Relationship Id="rId214" Type="http://schemas.openxmlformats.org/officeDocument/2006/relationships/hyperlink" Target="https://www.basketball-reference.com/players/h/highsha01.html" TargetMode="External"/><Relationship Id="rId456" Type="http://schemas.openxmlformats.org/officeDocument/2006/relationships/hyperlink" Target="https://www.basketball-reference.com/teams/MIL/2023.html" TargetMode="External"/><Relationship Id="rId698" Type="http://schemas.openxmlformats.org/officeDocument/2006/relationships/hyperlink" Target="https://www.basketball-reference.com/teams/SAC/2023.html" TargetMode="External"/><Relationship Id="rId219" Type="http://schemas.openxmlformats.org/officeDocument/2006/relationships/hyperlink" Target="https://www.basketball-reference.com/teams/WAS/2023.html" TargetMode="External"/><Relationship Id="rId218" Type="http://schemas.openxmlformats.org/officeDocument/2006/relationships/hyperlink" Target="https://www.basketball-reference.com/players/d/dotsode01.html" TargetMode="External"/><Relationship Id="rId451" Type="http://schemas.openxmlformats.org/officeDocument/2006/relationships/hyperlink" Target="https://www.basketball-reference.com/players/a/azubuud01.html" TargetMode="External"/><Relationship Id="rId693" Type="http://schemas.openxmlformats.org/officeDocument/2006/relationships/hyperlink" Target="https://www.basketball-reference.com/players/o/omorueu01.html" TargetMode="External"/><Relationship Id="rId450" Type="http://schemas.openxmlformats.org/officeDocument/2006/relationships/hyperlink" Target="https://www.basketball-reference.com/teams/GSW/2023.html" TargetMode="External"/><Relationship Id="rId692" Type="http://schemas.openxmlformats.org/officeDocument/2006/relationships/hyperlink" Target="https://www.basketball-reference.com/teams/DAL/2023.html" TargetMode="External"/><Relationship Id="rId691" Type="http://schemas.openxmlformats.org/officeDocument/2006/relationships/hyperlink" Target="https://www.basketball-reference.com/players/p/pinsoth01.html" TargetMode="External"/><Relationship Id="rId690" Type="http://schemas.openxmlformats.org/officeDocument/2006/relationships/hyperlink" Target="https://www.basketball-reference.com/teams/GSW/2023.html" TargetMode="External"/><Relationship Id="rId213" Type="http://schemas.openxmlformats.org/officeDocument/2006/relationships/hyperlink" Target="https://www.basketball-reference.com/teams/CHI/2023.html" TargetMode="External"/><Relationship Id="rId455" Type="http://schemas.openxmlformats.org/officeDocument/2006/relationships/hyperlink" Target="https://www.basketball-reference.com/players/a/antetth01.html" TargetMode="External"/><Relationship Id="rId697" Type="http://schemas.openxmlformats.org/officeDocument/2006/relationships/hyperlink" Target="https://www.basketball-reference.com/players/m/murrake02.html" TargetMode="External"/><Relationship Id="rId212" Type="http://schemas.openxmlformats.org/officeDocument/2006/relationships/hyperlink" Target="https://www.basketball-reference.com/players/h/hillma01.html" TargetMode="External"/><Relationship Id="rId454" Type="http://schemas.openxmlformats.org/officeDocument/2006/relationships/hyperlink" Target="https://www.basketball-reference.com/teams/WAS/2023.html" TargetMode="External"/><Relationship Id="rId696" Type="http://schemas.openxmlformats.org/officeDocument/2006/relationships/hyperlink" Target="https://www.basketball-reference.com/players/n/nunnke01.html" TargetMode="External"/><Relationship Id="rId211" Type="http://schemas.openxmlformats.org/officeDocument/2006/relationships/hyperlink" Target="https://www.basketball-reference.com/teams/MIL/2023.html" TargetMode="External"/><Relationship Id="rId453" Type="http://schemas.openxmlformats.org/officeDocument/2006/relationships/hyperlink" Target="https://www.basketball-reference.com/players/a/avdijde01.html" TargetMode="External"/><Relationship Id="rId695" Type="http://schemas.openxmlformats.org/officeDocument/2006/relationships/hyperlink" Target="https://www.basketball-reference.com/teams/SAC/2023.html" TargetMode="External"/><Relationship Id="rId210" Type="http://schemas.openxmlformats.org/officeDocument/2006/relationships/hyperlink" Target="https://www.basketball-reference.com/players/h/holidjr01.html" TargetMode="External"/><Relationship Id="rId452" Type="http://schemas.openxmlformats.org/officeDocument/2006/relationships/hyperlink" Target="https://www.basketball-reference.com/teams/UTA/2023.html" TargetMode="External"/><Relationship Id="rId694" Type="http://schemas.openxmlformats.org/officeDocument/2006/relationships/hyperlink" Target="https://www.basketball-reference.com/players/o/okpalkz01.html" TargetMode="External"/><Relationship Id="rId491" Type="http://schemas.openxmlformats.org/officeDocument/2006/relationships/hyperlink" Target="https://www.basketball-reference.com/players/m/mcdanja02.html" TargetMode="External"/><Relationship Id="rId490" Type="http://schemas.openxmlformats.org/officeDocument/2006/relationships/hyperlink" Target="https://www.basketball-reference.com/teams/MIN/2023.html" TargetMode="External"/><Relationship Id="rId249" Type="http://schemas.openxmlformats.org/officeDocument/2006/relationships/hyperlink" Target="https://www.basketball-reference.com/players/w/westbru01.html" TargetMode="External"/><Relationship Id="rId248" Type="http://schemas.openxmlformats.org/officeDocument/2006/relationships/hyperlink" Target="https://www.basketball-reference.com/teams/BOS/2023.html" TargetMode="External"/><Relationship Id="rId247" Type="http://schemas.openxmlformats.org/officeDocument/2006/relationships/hyperlink" Target="https://www.basketball-reference.com/players/w/willigr01.html" TargetMode="External"/><Relationship Id="rId489" Type="http://schemas.openxmlformats.org/officeDocument/2006/relationships/hyperlink" Target="https://www.basketball-reference.com/players/m/mclaujo01.html" TargetMode="External"/><Relationship Id="rId242" Type="http://schemas.openxmlformats.org/officeDocument/2006/relationships/hyperlink" Target="https://www.basketball-reference.com/teams/MIN/2023.html" TargetMode="External"/><Relationship Id="rId484" Type="http://schemas.openxmlformats.org/officeDocument/2006/relationships/hyperlink" Target="https://www.basketball-reference.com/players/o/onealro01.html" TargetMode="External"/><Relationship Id="rId241" Type="http://schemas.openxmlformats.org/officeDocument/2006/relationships/hyperlink" Target="https://www.basketball-reference.com/players/a/anderky01.html" TargetMode="External"/><Relationship Id="rId483" Type="http://schemas.openxmlformats.org/officeDocument/2006/relationships/hyperlink" Target="https://www.basketball-reference.com/teams/UTA/2023.html" TargetMode="External"/><Relationship Id="rId240" Type="http://schemas.openxmlformats.org/officeDocument/2006/relationships/hyperlink" Target="https://www.basketball-reference.com/teams/TOR/2023.html" TargetMode="External"/><Relationship Id="rId482" Type="http://schemas.openxmlformats.org/officeDocument/2006/relationships/hyperlink" Target="https://www.basketball-reference.com/players/o/olynyke01.html" TargetMode="External"/><Relationship Id="rId481" Type="http://schemas.openxmlformats.org/officeDocument/2006/relationships/hyperlink" Target="https://www.basketball-reference.com/teams/CHO/2023.html" TargetMode="External"/><Relationship Id="rId246" Type="http://schemas.openxmlformats.org/officeDocument/2006/relationships/hyperlink" Target="https://www.basketball-reference.com/teams/CHI/2023.html" TargetMode="External"/><Relationship Id="rId488" Type="http://schemas.openxmlformats.org/officeDocument/2006/relationships/hyperlink" Target="https://www.basketball-reference.com/players/m/morrima02.html" TargetMode="External"/><Relationship Id="rId245" Type="http://schemas.openxmlformats.org/officeDocument/2006/relationships/hyperlink" Target="https://www.basketball-reference.com/players/w/willipa01.html" TargetMode="External"/><Relationship Id="rId487" Type="http://schemas.openxmlformats.org/officeDocument/2006/relationships/hyperlink" Target="https://www.basketball-reference.com/teams/DEN/2023.html" TargetMode="External"/><Relationship Id="rId244" Type="http://schemas.openxmlformats.org/officeDocument/2006/relationships/hyperlink" Target="https://www.basketball-reference.com/teams/DAL/2023.html" TargetMode="External"/><Relationship Id="rId486" Type="http://schemas.openxmlformats.org/officeDocument/2006/relationships/hyperlink" Target="https://www.basketball-reference.com/players/n/nnajize01.html" TargetMode="External"/><Relationship Id="rId243" Type="http://schemas.openxmlformats.org/officeDocument/2006/relationships/hyperlink" Target="https://www.basketball-reference.com/players/w/woodch01.html" TargetMode="External"/><Relationship Id="rId485" Type="http://schemas.openxmlformats.org/officeDocument/2006/relationships/hyperlink" Target="https://www.basketball-reference.com/teams/BRK/2023.html" TargetMode="External"/><Relationship Id="rId480" Type="http://schemas.openxmlformats.org/officeDocument/2006/relationships/hyperlink" Target="https://www.basketball-reference.com/players/o/oubreke01.html" TargetMode="External"/><Relationship Id="rId239" Type="http://schemas.openxmlformats.org/officeDocument/2006/relationships/hyperlink" Target="https://www.basketball-reference.com/players/b/bantoda01.html" TargetMode="External"/><Relationship Id="rId238" Type="http://schemas.openxmlformats.org/officeDocument/2006/relationships/hyperlink" Target="https://www.basketball-reference.com/players/b/bitadgo01.html" TargetMode="External"/><Relationship Id="rId237" Type="http://schemas.openxmlformats.org/officeDocument/2006/relationships/hyperlink" Target="https://www.basketball-reference.com/teams/TOR/2023.html" TargetMode="External"/><Relationship Id="rId479" Type="http://schemas.openxmlformats.org/officeDocument/2006/relationships/hyperlink" Target="https://www.basketball-reference.com/teams/PHO/2023.html" TargetMode="External"/><Relationship Id="rId236" Type="http://schemas.openxmlformats.org/officeDocument/2006/relationships/hyperlink" Target="https://www.basketball-reference.com/players/b/bouchch01.html" TargetMode="External"/><Relationship Id="rId478" Type="http://schemas.openxmlformats.org/officeDocument/2006/relationships/hyperlink" Target="https://www.basketball-reference.com/players/p/payneca01.html" TargetMode="External"/><Relationship Id="rId231" Type="http://schemas.openxmlformats.org/officeDocument/2006/relationships/hyperlink" Target="https://www.basketball-reference.com/teams/MIA/2023.html" TargetMode="External"/><Relationship Id="rId473" Type="http://schemas.openxmlformats.org/officeDocument/2006/relationships/hyperlink" Target="https://www.basketball-reference.com/players/p/pritcpa01.html" TargetMode="External"/><Relationship Id="rId230" Type="http://schemas.openxmlformats.org/officeDocument/2006/relationships/hyperlink" Target="https://www.basketball-reference.com/players/c/cainja01.html" TargetMode="External"/><Relationship Id="rId472" Type="http://schemas.openxmlformats.org/officeDocument/2006/relationships/hyperlink" Target="https://www.basketball-reference.com/teams/NYK/2023.html" TargetMode="External"/><Relationship Id="rId471" Type="http://schemas.openxmlformats.org/officeDocument/2006/relationships/hyperlink" Target="https://www.basketball-reference.com/players/q/quickim01.html" TargetMode="External"/><Relationship Id="rId470" Type="http://schemas.openxmlformats.org/officeDocument/2006/relationships/hyperlink" Target="https://www.basketball-reference.com/teams/OKC/2023.html" TargetMode="External"/><Relationship Id="rId235" Type="http://schemas.openxmlformats.org/officeDocument/2006/relationships/hyperlink" Target="https://www.basketball-reference.com/players/b/bouyeja01.html" TargetMode="External"/><Relationship Id="rId477" Type="http://schemas.openxmlformats.org/officeDocument/2006/relationships/hyperlink" Target="https://www.basketball-reference.com/players/p/paytoga02.html" TargetMode="External"/><Relationship Id="rId234" Type="http://schemas.openxmlformats.org/officeDocument/2006/relationships/hyperlink" Target="https://www.basketball-reference.com/players/b/bryanth01.html" TargetMode="External"/><Relationship Id="rId476" Type="http://schemas.openxmlformats.org/officeDocument/2006/relationships/hyperlink" Target="https://www.basketball-reference.com/teams/DEN/2023.html" TargetMode="External"/><Relationship Id="rId233" Type="http://schemas.openxmlformats.org/officeDocument/2006/relationships/hyperlink" Target="https://www.basketball-reference.com/teams/MIA/2023.html" TargetMode="External"/><Relationship Id="rId475" Type="http://schemas.openxmlformats.org/officeDocument/2006/relationships/hyperlink" Target="https://www.basketball-reference.com/players/p/portemi01.html" TargetMode="External"/><Relationship Id="rId232" Type="http://schemas.openxmlformats.org/officeDocument/2006/relationships/hyperlink" Target="https://www.basketball-reference.com/players/b/butleji01.html" TargetMode="External"/><Relationship Id="rId474" Type="http://schemas.openxmlformats.org/officeDocument/2006/relationships/hyperlink" Target="https://www.basketball-reference.com/teams/BOS/2023.html" TargetMode="External"/><Relationship Id="rId426" Type="http://schemas.openxmlformats.org/officeDocument/2006/relationships/hyperlink" Target="https://www.basketball-reference.com/players/f/fultzma01.html" TargetMode="External"/><Relationship Id="rId668" Type="http://schemas.openxmlformats.org/officeDocument/2006/relationships/hyperlink" Target="https://www.basketball-reference.com/teams/CHO/2023.html" TargetMode="External"/><Relationship Id="rId425" Type="http://schemas.openxmlformats.org/officeDocument/2006/relationships/hyperlink" Target="https://www.basketball-reference.com/teams/OKC/2023.html" TargetMode="External"/><Relationship Id="rId667" Type="http://schemas.openxmlformats.org/officeDocument/2006/relationships/hyperlink" Target="https://www.basketball-reference.com/players/s/simmoko01.html" TargetMode="External"/><Relationship Id="rId424" Type="http://schemas.openxmlformats.org/officeDocument/2006/relationships/hyperlink" Target="https://www.basketball-reference.com/players/g/giddejo01.html" TargetMode="External"/><Relationship Id="rId666" Type="http://schemas.openxmlformats.org/officeDocument/2006/relationships/hyperlink" Target="https://www.basketball-reference.com/teams/MIA/2023.html" TargetMode="External"/><Relationship Id="rId423" Type="http://schemas.openxmlformats.org/officeDocument/2006/relationships/hyperlink" Target="https://www.basketball-reference.com/teams/PHI/2023.html" TargetMode="External"/><Relationship Id="rId665" Type="http://schemas.openxmlformats.org/officeDocument/2006/relationships/hyperlink" Target="https://www.basketball-reference.com/players/s/strusma01.html" TargetMode="External"/><Relationship Id="rId429" Type="http://schemas.openxmlformats.org/officeDocument/2006/relationships/hyperlink" Target="https://www.basketball-reference.com/teams/SAC/2023.html" TargetMode="External"/><Relationship Id="rId428" Type="http://schemas.openxmlformats.org/officeDocument/2006/relationships/hyperlink" Target="https://www.basketball-reference.com/players/e/elliske01.html" TargetMode="External"/><Relationship Id="rId427" Type="http://schemas.openxmlformats.org/officeDocument/2006/relationships/hyperlink" Target="https://www.basketball-reference.com/teams/ORL/2023.html" TargetMode="External"/><Relationship Id="rId669" Type="http://schemas.openxmlformats.org/officeDocument/2006/relationships/hyperlink" Target="https://www.basketball-reference.com/players/s/sengual01.html" TargetMode="External"/><Relationship Id="rId660" Type="http://schemas.openxmlformats.org/officeDocument/2006/relationships/hyperlink" Target="https://www.basketball-reference.com/teams/LAL/2023.html" TargetMode="External"/><Relationship Id="rId422" Type="http://schemas.openxmlformats.org/officeDocument/2006/relationships/hyperlink" Target="https://www.basketball-reference.com/players/h/harrito02.html" TargetMode="External"/><Relationship Id="rId664" Type="http://schemas.openxmlformats.org/officeDocument/2006/relationships/hyperlink" Target="https://www.basketball-reference.com/teams/GSW/2023.html" TargetMode="External"/><Relationship Id="rId421" Type="http://schemas.openxmlformats.org/officeDocument/2006/relationships/hyperlink" Target="https://www.basketball-reference.com/teams/WAS/2023.html" TargetMode="External"/><Relationship Id="rId663" Type="http://schemas.openxmlformats.org/officeDocument/2006/relationships/hyperlink" Target="https://www.basketball-reference.com/players/t/thompkl01.html" TargetMode="External"/><Relationship Id="rId420" Type="http://schemas.openxmlformats.org/officeDocument/2006/relationships/hyperlink" Target="https://www.basketball-reference.com/players/h/huffja01.html" TargetMode="External"/><Relationship Id="rId662" Type="http://schemas.openxmlformats.org/officeDocument/2006/relationships/hyperlink" Target="https://www.basketball-reference.com/teams/CHO/2023.html" TargetMode="External"/><Relationship Id="rId661" Type="http://schemas.openxmlformats.org/officeDocument/2006/relationships/hyperlink" Target="https://www.basketball-reference.com/players/t/thorjt01.html" TargetMode="External"/><Relationship Id="rId1004" Type="http://schemas.openxmlformats.org/officeDocument/2006/relationships/hyperlink" Target="https://www.basketball-reference.com/teams/SAS/2023.html" TargetMode="External"/><Relationship Id="rId1005" Type="http://schemas.openxmlformats.org/officeDocument/2006/relationships/hyperlink" Target="https://www.basketball-reference.com/players/b/burtode02.html" TargetMode="External"/><Relationship Id="rId1006" Type="http://schemas.openxmlformats.org/officeDocument/2006/relationships/hyperlink" Target="https://www.basketball-reference.com/teams/SAC/2023.html" TargetMode="External"/><Relationship Id="rId1007" Type="http://schemas.openxmlformats.org/officeDocument/2006/relationships/hyperlink" Target="https://www.basketball-reference.com/players/h/hudgitr01.html" TargetMode="External"/><Relationship Id="rId1008" Type="http://schemas.openxmlformats.org/officeDocument/2006/relationships/hyperlink" Target="https://www.basketball-reference.com/teams/HOU/2023.html" TargetMode="External"/><Relationship Id="rId1009" Type="http://schemas.openxmlformats.org/officeDocument/2006/relationships/drawing" Target="../drawings/drawing3.xml"/><Relationship Id="rId415" Type="http://schemas.openxmlformats.org/officeDocument/2006/relationships/hyperlink" Target="https://www.basketball-reference.com/teams/NOP/2023.html" TargetMode="External"/><Relationship Id="rId657" Type="http://schemas.openxmlformats.org/officeDocument/2006/relationships/hyperlink" Target="https://www.basketball-reference.com/players/w/washidu02.html" TargetMode="External"/><Relationship Id="rId899" Type="http://schemas.openxmlformats.org/officeDocument/2006/relationships/hyperlink" Target="https://www.basketball-reference.com/teams/HOU/2023.html" TargetMode="External"/><Relationship Id="rId414" Type="http://schemas.openxmlformats.org/officeDocument/2006/relationships/hyperlink" Target="https://www.basketball-reference.com/players/i/ingrabr01.html" TargetMode="External"/><Relationship Id="rId656" Type="http://schemas.openxmlformats.org/officeDocument/2006/relationships/hyperlink" Target="https://www.basketball-reference.com/teams/MIL/2023.html" TargetMode="External"/><Relationship Id="rId898" Type="http://schemas.openxmlformats.org/officeDocument/2006/relationships/hyperlink" Target="https://www.basketball-reference.com/players/t/tateja01.html" TargetMode="External"/><Relationship Id="rId413" Type="http://schemas.openxmlformats.org/officeDocument/2006/relationships/hyperlink" Target="https://www.basketball-reference.com/teams/IND/2023.html" TargetMode="External"/><Relationship Id="rId655" Type="http://schemas.openxmlformats.org/officeDocument/2006/relationships/hyperlink" Target="https://www.basketball-reference.com/players/w/wiggili01.html" TargetMode="External"/><Relationship Id="rId897" Type="http://schemas.openxmlformats.org/officeDocument/2006/relationships/hyperlink" Target="https://www.basketball-reference.com/teams/SAS/2023.html" TargetMode="External"/><Relationship Id="rId412" Type="http://schemas.openxmlformats.org/officeDocument/2006/relationships/hyperlink" Target="https://www.basketball-reference.com/players/j/jacksis01.html" TargetMode="External"/><Relationship Id="rId654" Type="http://schemas.openxmlformats.org/officeDocument/2006/relationships/hyperlink" Target="https://www.basketball-reference.com/teams/BRK/2023.html" TargetMode="External"/><Relationship Id="rId896" Type="http://schemas.openxmlformats.org/officeDocument/2006/relationships/hyperlink" Target="https://www.basketball-reference.com/players/v/vassede01.html" TargetMode="External"/><Relationship Id="rId419" Type="http://schemas.openxmlformats.org/officeDocument/2006/relationships/hyperlink" Target="https://www.basketball-reference.com/teams/GSW/2023.html" TargetMode="External"/><Relationship Id="rId418" Type="http://schemas.openxmlformats.org/officeDocument/2006/relationships/hyperlink" Target="https://www.basketball-reference.com/players/i/iguodan01.html" TargetMode="External"/><Relationship Id="rId417" Type="http://schemas.openxmlformats.org/officeDocument/2006/relationships/hyperlink" Target="https://www.basketball-reference.com/teams/MIL/2023.html" TargetMode="External"/><Relationship Id="rId659" Type="http://schemas.openxmlformats.org/officeDocument/2006/relationships/hyperlink" Target="https://www.basketball-reference.com/players/w/walkelo01.html" TargetMode="External"/><Relationship Id="rId416" Type="http://schemas.openxmlformats.org/officeDocument/2006/relationships/hyperlink" Target="https://www.basketball-reference.com/players/i/inglejo01.html" TargetMode="External"/><Relationship Id="rId658" Type="http://schemas.openxmlformats.org/officeDocument/2006/relationships/hyperlink" Target="https://www.basketball-reference.com/teams/PHO/2023.html" TargetMode="External"/><Relationship Id="rId891" Type="http://schemas.openxmlformats.org/officeDocument/2006/relationships/hyperlink" Target="https://www.basketball-reference.com/teams/IND/2023.html" TargetMode="External"/><Relationship Id="rId890" Type="http://schemas.openxmlformats.org/officeDocument/2006/relationships/hyperlink" Target="https://www.basketball-reference.com/players/y/yorkga01.html" TargetMode="External"/><Relationship Id="rId411" Type="http://schemas.openxmlformats.org/officeDocument/2006/relationships/hyperlink" Target="https://www.basketball-reference.com/players/j/johnsca02.html" TargetMode="External"/><Relationship Id="rId653" Type="http://schemas.openxmlformats.org/officeDocument/2006/relationships/hyperlink" Target="https://www.basketball-reference.com/players/w/willial06.html" TargetMode="External"/><Relationship Id="rId895" Type="http://schemas.openxmlformats.org/officeDocument/2006/relationships/hyperlink" Target="https://www.basketball-reference.com/teams/POR/2023.html" TargetMode="External"/><Relationship Id="rId1000" Type="http://schemas.openxmlformats.org/officeDocument/2006/relationships/hyperlink" Target="https://www.basketball-reference.com/teams/SAS/2023.html" TargetMode="External"/><Relationship Id="rId410" Type="http://schemas.openxmlformats.org/officeDocument/2006/relationships/hyperlink" Target="https://www.basketball-reference.com/teams/MIA/2023.html" TargetMode="External"/><Relationship Id="rId652" Type="http://schemas.openxmlformats.org/officeDocument/2006/relationships/hyperlink" Target="https://www.basketball-reference.com/players/a/alexani01.html" TargetMode="External"/><Relationship Id="rId894" Type="http://schemas.openxmlformats.org/officeDocument/2006/relationships/hyperlink" Target="https://www.basketball-reference.com/players/w/walkeja01.html" TargetMode="External"/><Relationship Id="rId1001" Type="http://schemas.openxmlformats.org/officeDocument/2006/relationships/hyperlink" Target="https://www.basketball-reference.com/players/k/keybr01.html" TargetMode="External"/><Relationship Id="rId651" Type="http://schemas.openxmlformats.org/officeDocument/2006/relationships/hyperlink" Target="https://www.basketball-reference.com/teams/LAC/2023.html" TargetMode="External"/><Relationship Id="rId893" Type="http://schemas.openxmlformats.org/officeDocument/2006/relationships/hyperlink" Target="https://www.basketball-reference.com/teams/SAS/2023.html" TargetMode="External"/><Relationship Id="rId1002" Type="http://schemas.openxmlformats.org/officeDocument/2006/relationships/hyperlink" Target="https://www.basketball-reference.com/teams/DET/2023.html" TargetMode="External"/><Relationship Id="rId650" Type="http://schemas.openxmlformats.org/officeDocument/2006/relationships/hyperlink" Target="https://www.basketball-reference.com/players/b/bostobr01.html" TargetMode="External"/><Relationship Id="rId892" Type="http://schemas.openxmlformats.org/officeDocument/2006/relationships/hyperlink" Target="https://www.basketball-reference.com/players/w/weslebl01.html" TargetMode="External"/><Relationship Id="rId1003" Type="http://schemas.openxmlformats.org/officeDocument/2006/relationships/hyperlink" Target="https://www.basketball-reference.com/players/h/halljo02.html" TargetMode="External"/><Relationship Id="rId206" Type="http://schemas.openxmlformats.org/officeDocument/2006/relationships/hyperlink" Target="https://www.basketball-reference.com/players/i/ibakase01.html" TargetMode="External"/><Relationship Id="rId448" Type="http://schemas.openxmlformats.org/officeDocument/2006/relationships/hyperlink" Target="https://www.basketball-reference.com/teams/ORL/2023.html" TargetMode="External"/><Relationship Id="rId205" Type="http://schemas.openxmlformats.org/officeDocument/2006/relationships/hyperlink" Target="https://www.basketball-reference.com/teams/CHI/2023.html" TargetMode="External"/><Relationship Id="rId447" Type="http://schemas.openxmlformats.org/officeDocument/2006/relationships/hyperlink" Target="https://www.basketball-reference.com/players/b/banchpa01.html" TargetMode="External"/><Relationship Id="rId689" Type="http://schemas.openxmlformats.org/officeDocument/2006/relationships/hyperlink" Target="https://www.basketball-reference.com/players/p/poolejo01.html" TargetMode="External"/><Relationship Id="rId204" Type="http://schemas.openxmlformats.org/officeDocument/2006/relationships/hyperlink" Target="https://www.basketball-reference.com/players/j/jonesde02.html" TargetMode="External"/><Relationship Id="rId446" Type="http://schemas.openxmlformats.org/officeDocument/2006/relationships/hyperlink" Target="https://www.basketball-reference.com/teams/SAS/2023.html" TargetMode="External"/><Relationship Id="rId688" Type="http://schemas.openxmlformats.org/officeDocument/2006/relationships/hyperlink" Target="https://www.basketball-reference.com/teams/LAC/2023.html" TargetMode="External"/><Relationship Id="rId203" Type="http://schemas.openxmlformats.org/officeDocument/2006/relationships/hyperlink" Target="https://www.basketball-reference.com/teams/NOP/2023.html" TargetMode="External"/><Relationship Id="rId445" Type="http://schemas.openxmlformats.org/officeDocument/2006/relationships/hyperlink" Target="https://www.basketball-reference.com/players/b/bassech01.html" TargetMode="External"/><Relationship Id="rId687" Type="http://schemas.openxmlformats.org/officeDocument/2006/relationships/hyperlink" Target="https://www.basketball-reference.com/players/p/prestja01.html" TargetMode="External"/><Relationship Id="rId209" Type="http://schemas.openxmlformats.org/officeDocument/2006/relationships/hyperlink" Target="https://www.basketball-reference.com/teams/BOS/2023.html" TargetMode="External"/><Relationship Id="rId208" Type="http://schemas.openxmlformats.org/officeDocument/2006/relationships/hyperlink" Target="https://www.basketball-reference.com/players/h/horfoal01.html" TargetMode="External"/><Relationship Id="rId207" Type="http://schemas.openxmlformats.org/officeDocument/2006/relationships/hyperlink" Target="https://www.basketball-reference.com/teams/MIL/2023.html" TargetMode="External"/><Relationship Id="rId449" Type="http://schemas.openxmlformats.org/officeDocument/2006/relationships/hyperlink" Target="https://www.basketball-reference.com/players/b/baldwpa01.html" TargetMode="External"/><Relationship Id="rId440" Type="http://schemas.openxmlformats.org/officeDocument/2006/relationships/hyperlink" Target="https://www.basketball-reference.com/teams/DEN/2023.html" TargetMode="External"/><Relationship Id="rId682" Type="http://schemas.openxmlformats.org/officeDocument/2006/relationships/hyperlink" Target="https://www.basketball-reference.com/teams/MIN/2023.html" TargetMode="External"/><Relationship Id="rId681" Type="http://schemas.openxmlformats.org/officeDocument/2006/relationships/hyperlink" Target="https://www.basketball-reference.com/players/r/riverau01.html" TargetMode="External"/><Relationship Id="rId680" Type="http://schemas.openxmlformats.org/officeDocument/2006/relationships/hyperlink" Target="https://www.basketball-reference.com/teams/MIA/2023.html" TargetMode="External"/><Relationship Id="rId202" Type="http://schemas.openxmlformats.org/officeDocument/2006/relationships/hyperlink" Target="https://www.basketball-reference.com/players/j/joneshe01.html" TargetMode="External"/><Relationship Id="rId444" Type="http://schemas.openxmlformats.org/officeDocument/2006/relationships/hyperlink" Target="https://www.basketball-reference.com/teams/LAC/2023.html" TargetMode="External"/><Relationship Id="rId686" Type="http://schemas.openxmlformats.org/officeDocument/2006/relationships/hyperlink" Target="https://www.basketball-reference.com/teams/MIN/2023.html" TargetMode="External"/><Relationship Id="rId201" Type="http://schemas.openxmlformats.org/officeDocument/2006/relationships/hyperlink" Target="https://www.basketball-reference.com/teams/SAC/2023.html" TargetMode="External"/><Relationship Id="rId443" Type="http://schemas.openxmlformats.org/officeDocument/2006/relationships/hyperlink" Target="https://www.basketball-reference.com/players/b/batumni01.html" TargetMode="External"/><Relationship Id="rId685" Type="http://schemas.openxmlformats.org/officeDocument/2006/relationships/hyperlink" Target="https://www.basketball-reference.com/players/p/princta02.html" TargetMode="External"/><Relationship Id="rId200" Type="http://schemas.openxmlformats.org/officeDocument/2006/relationships/hyperlink" Target="https://www.basketball-reference.com/players/l/lenal01.html" TargetMode="External"/><Relationship Id="rId442" Type="http://schemas.openxmlformats.org/officeDocument/2006/relationships/hyperlink" Target="https://www.basketball-reference.com/teams/MEM/2023.html" TargetMode="External"/><Relationship Id="rId684" Type="http://schemas.openxmlformats.org/officeDocument/2006/relationships/hyperlink" Target="https://www.basketball-reference.com/teams/LAL/2023.html" TargetMode="External"/><Relationship Id="rId441" Type="http://schemas.openxmlformats.org/officeDocument/2006/relationships/hyperlink" Target="https://www.basketball-reference.com/players/b/brookdi01.html" TargetMode="External"/><Relationship Id="rId683" Type="http://schemas.openxmlformats.org/officeDocument/2006/relationships/hyperlink" Target="https://www.basketball-reference.com/players/r/reaveau01.html" TargetMode="External"/><Relationship Id="rId437" Type="http://schemas.openxmlformats.org/officeDocument/2006/relationships/hyperlink" Target="https://www.basketball-reference.com/players/b/browngr01.html" TargetMode="External"/><Relationship Id="rId679" Type="http://schemas.openxmlformats.org/officeDocument/2006/relationships/hyperlink" Target="https://www.basketball-reference.com/players/r/robindu01.html" TargetMode="External"/><Relationship Id="rId436" Type="http://schemas.openxmlformats.org/officeDocument/2006/relationships/hyperlink" Target="https://www.basketball-reference.com/players/c/champju01.html" TargetMode="External"/><Relationship Id="rId678" Type="http://schemas.openxmlformats.org/officeDocument/2006/relationships/hyperlink" Target="https://www.basketball-reference.com/teams/NYK/2023.html" TargetMode="External"/><Relationship Id="rId435" Type="http://schemas.openxmlformats.org/officeDocument/2006/relationships/hyperlink" Target="https://www.basketball-reference.com/teams/SAC/2023.html" TargetMode="External"/><Relationship Id="rId677" Type="http://schemas.openxmlformats.org/officeDocument/2006/relationships/hyperlink" Target="https://www.basketball-reference.com/players/r/rosede01.html" TargetMode="External"/><Relationship Id="rId434" Type="http://schemas.openxmlformats.org/officeDocument/2006/relationships/hyperlink" Target="https://www.basketball-reference.com/players/d/daviste02.html" TargetMode="External"/><Relationship Id="rId676" Type="http://schemas.openxmlformats.org/officeDocument/2006/relationships/hyperlink" Target="https://www.basketball-reference.com/teams/CHO/2023.html" TargetMode="External"/><Relationship Id="rId439" Type="http://schemas.openxmlformats.org/officeDocument/2006/relationships/hyperlink" Target="https://www.basketball-reference.com/players/b/brownbr01.html" TargetMode="External"/><Relationship Id="rId438" Type="http://schemas.openxmlformats.org/officeDocument/2006/relationships/hyperlink" Target="https://www.basketball-reference.com/teams/POR/2023.html" TargetMode="External"/><Relationship Id="rId671" Type="http://schemas.openxmlformats.org/officeDocument/2006/relationships/hyperlink" Target="https://www.basketball-reference.com/players/s/schrode01.html" TargetMode="External"/><Relationship Id="rId670" Type="http://schemas.openxmlformats.org/officeDocument/2006/relationships/hyperlink" Target="https://www.basketball-reference.com/teams/HOU/2023.html" TargetMode="External"/><Relationship Id="rId433" Type="http://schemas.openxmlformats.org/officeDocument/2006/relationships/hyperlink" Target="https://www.basketball-reference.com/teams/LAC/2023.html" TargetMode="External"/><Relationship Id="rId675" Type="http://schemas.openxmlformats.org/officeDocument/2006/relationships/hyperlink" Target="https://www.basketball-reference.com/players/r/roziete01.html" TargetMode="External"/><Relationship Id="rId432" Type="http://schemas.openxmlformats.org/officeDocument/2006/relationships/hyperlink" Target="https://www.basketball-reference.com/players/d/diabamo01.html" TargetMode="External"/><Relationship Id="rId674" Type="http://schemas.openxmlformats.org/officeDocument/2006/relationships/hyperlink" Target="https://www.basketball-reference.com/teams/ORL/2023.html" TargetMode="External"/><Relationship Id="rId431" Type="http://schemas.openxmlformats.org/officeDocument/2006/relationships/hyperlink" Target="https://www.basketball-reference.com/teams/UTA/2023.html" TargetMode="External"/><Relationship Id="rId673" Type="http://schemas.openxmlformats.org/officeDocument/2006/relationships/hyperlink" Target="https://www.basketball-reference.com/players/s/schofad01.html" TargetMode="External"/><Relationship Id="rId430" Type="http://schemas.openxmlformats.org/officeDocument/2006/relationships/hyperlink" Target="https://www.basketball-reference.com/players/d/dunnkr01.html" TargetMode="External"/><Relationship Id="rId672" Type="http://schemas.openxmlformats.org/officeDocument/2006/relationships/hyperlink" Target="https://www.basketball-reference.com/teams/LAL/2023.html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basketball-reference.com/players/b/butlejo01.html" TargetMode="External"/><Relationship Id="rId194" Type="http://schemas.openxmlformats.org/officeDocument/2006/relationships/hyperlink" Target="https://www.basketball-reference.com/players/c/caldwke01.html" TargetMode="External"/><Relationship Id="rId193" Type="http://schemas.openxmlformats.org/officeDocument/2006/relationships/hyperlink" Target="https://www.basketball-reference.com/teams/MIA/2023.html" TargetMode="External"/><Relationship Id="rId192" Type="http://schemas.openxmlformats.org/officeDocument/2006/relationships/hyperlink" Target="https://www.basketball-reference.com/players/c/cainja01.html" TargetMode="External"/><Relationship Id="rId191" Type="http://schemas.openxmlformats.org/officeDocument/2006/relationships/hyperlink" Target="https://www.basketball-reference.com/teams/POR/2023.html" TargetMode="External"/><Relationship Id="rId187" Type="http://schemas.openxmlformats.org/officeDocument/2006/relationships/hyperlink" Target="https://www.basketball-reference.com/teams/OKC/2023.html" TargetMode="External"/><Relationship Id="rId186" Type="http://schemas.openxmlformats.org/officeDocument/2006/relationships/hyperlink" Target="https://www.basketball-reference.com/players/b/butleja02.html" TargetMode="External"/><Relationship Id="rId185" Type="http://schemas.openxmlformats.org/officeDocument/2006/relationships/hyperlink" Target="https://www.basketball-reference.com/teams/SAC/2023.html" TargetMode="External"/><Relationship Id="rId184" Type="http://schemas.openxmlformats.org/officeDocument/2006/relationships/hyperlink" Target="https://www.basketball-reference.com/players/b/burtode02.html" TargetMode="External"/><Relationship Id="rId189" Type="http://schemas.openxmlformats.org/officeDocument/2006/relationships/hyperlink" Target="https://www.basketball-reference.com/teams/MIA/2023.html" TargetMode="External"/><Relationship Id="rId188" Type="http://schemas.openxmlformats.org/officeDocument/2006/relationships/hyperlink" Target="https://www.basketball-reference.com/players/b/butleji01.html" TargetMode="External"/><Relationship Id="rId183" Type="http://schemas.openxmlformats.org/officeDocument/2006/relationships/hyperlink" Target="https://www.basketball-reference.com/teams/DET/2023.html" TargetMode="External"/><Relationship Id="rId182" Type="http://schemas.openxmlformats.org/officeDocument/2006/relationships/hyperlink" Target="https://www.basketball-reference.com/players/b/burksal01.html" TargetMode="External"/><Relationship Id="rId181" Type="http://schemas.openxmlformats.org/officeDocument/2006/relationships/hyperlink" Target="https://www.basketball-reference.com/teams/DAL/2023.html" TargetMode="External"/><Relationship Id="rId180" Type="http://schemas.openxmlformats.org/officeDocument/2006/relationships/hyperlink" Target="https://www.basketball-reference.com/players/b/bullore01.html" TargetMode="External"/><Relationship Id="rId176" Type="http://schemas.openxmlformats.org/officeDocument/2006/relationships/hyperlink" Target="https://www.basketball-reference.com/players/b/bryanth01.html" TargetMode="External"/><Relationship Id="rId175" Type="http://schemas.openxmlformats.org/officeDocument/2006/relationships/hyperlink" Target="https://www.basketball-reference.com/players/b/bryanth01.html" TargetMode="External"/><Relationship Id="rId174" Type="http://schemas.openxmlformats.org/officeDocument/2006/relationships/hyperlink" Target="https://www.basketball-reference.com/teams/NYK/2023.html" TargetMode="External"/><Relationship Id="rId173" Type="http://schemas.openxmlformats.org/officeDocument/2006/relationships/hyperlink" Target="https://www.basketball-reference.com/players/b/brunsja01.html" TargetMode="External"/><Relationship Id="rId179" Type="http://schemas.openxmlformats.org/officeDocument/2006/relationships/hyperlink" Target="https://www.basketball-reference.com/teams/DEN/2023.html" TargetMode="External"/><Relationship Id="rId178" Type="http://schemas.openxmlformats.org/officeDocument/2006/relationships/hyperlink" Target="https://www.basketball-reference.com/players/b/bryanth01.html" TargetMode="External"/><Relationship Id="rId177" Type="http://schemas.openxmlformats.org/officeDocument/2006/relationships/hyperlink" Target="https://www.basketball-reference.com/teams/LAL/2023.html" TargetMode="External"/><Relationship Id="rId198" Type="http://schemas.openxmlformats.org/officeDocument/2006/relationships/hyperlink" Target="https://www.basketball-reference.com/players/c/cancavl01.html" TargetMode="External"/><Relationship Id="rId197" Type="http://schemas.openxmlformats.org/officeDocument/2006/relationships/hyperlink" Target="https://www.basketball-reference.com/teams/DAL/2023.html" TargetMode="External"/><Relationship Id="rId196" Type="http://schemas.openxmlformats.org/officeDocument/2006/relationships/hyperlink" Target="https://www.basketball-reference.com/players/c/campafa01.html" TargetMode="External"/><Relationship Id="rId195" Type="http://schemas.openxmlformats.org/officeDocument/2006/relationships/hyperlink" Target="https://www.basketball-reference.com/teams/DEN/2023.html" TargetMode="External"/><Relationship Id="rId199" Type="http://schemas.openxmlformats.org/officeDocument/2006/relationships/hyperlink" Target="https://www.basketball-reference.com/teams/DEN/2023.html" TargetMode="External"/><Relationship Id="rId150" Type="http://schemas.openxmlformats.org/officeDocument/2006/relationships/hyperlink" Target="https://www.basketball-reference.com/players/b/brissos01.html" TargetMode="External"/><Relationship Id="rId392" Type="http://schemas.openxmlformats.org/officeDocument/2006/relationships/hyperlink" Target="https://www.basketball-reference.com/players/g/gibsota01.html" TargetMode="External"/><Relationship Id="rId391" Type="http://schemas.openxmlformats.org/officeDocument/2006/relationships/hyperlink" Target="https://www.basketball-reference.com/teams/LAC/2023.html" TargetMode="External"/><Relationship Id="rId390" Type="http://schemas.openxmlformats.org/officeDocument/2006/relationships/hyperlink" Target="https://www.basketball-reference.com/players/g/georgpa01.html" TargetMode="External"/><Relationship Id="rId1" Type="http://schemas.openxmlformats.org/officeDocument/2006/relationships/hyperlink" Target="https://www.basketball-reference.com/players/a/achiupr01.html" TargetMode="External"/><Relationship Id="rId2" Type="http://schemas.openxmlformats.org/officeDocument/2006/relationships/hyperlink" Target="https://www.basketball-reference.com/teams/TOR/2023.html" TargetMode="External"/><Relationship Id="rId3" Type="http://schemas.openxmlformats.org/officeDocument/2006/relationships/hyperlink" Target="https://www.basketball-reference.com/players/a/adamsst01.html" TargetMode="External"/><Relationship Id="rId149" Type="http://schemas.openxmlformats.org/officeDocument/2006/relationships/hyperlink" Target="https://www.basketball-reference.com/teams/BRK/2023.html" TargetMode="External"/><Relationship Id="rId4" Type="http://schemas.openxmlformats.org/officeDocument/2006/relationships/hyperlink" Target="https://www.basketball-reference.com/teams/MEM/2023.html" TargetMode="External"/><Relationship Id="rId148" Type="http://schemas.openxmlformats.org/officeDocument/2006/relationships/hyperlink" Target="https://www.basketball-reference.com/players/b/bridgmi01.html" TargetMode="External"/><Relationship Id="rId1090" Type="http://schemas.openxmlformats.org/officeDocument/2006/relationships/hyperlink" Target="https://www.basketball-reference.com/players/s/smithdr01.html" TargetMode="External"/><Relationship Id="rId1091" Type="http://schemas.openxmlformats.org/officeDocument/2006/relationships/hyperlink" Target="https://www.basketball-reference.com/teams/BRK/2023.html" TargetMode="External"/><Relationship Id="rId1092" Type="http://schemas.openxmlformats.org/officeDocument/2006/relationships/hyperlink" Target="https://www.basketball-reference.com/players/s/smithis01.html" TargetMode="External"/><Relationship Id="rId1093" Type="http://schemas.openxmlformats.org/officeDocument/2006/relationships/hyperlink" Target="https://www.basketball-reference.com/teams/DEN/2023.html" TargetMode="External"/><Relationship Id="rId1094" Type="http://schemas.openxmlformats.org/officeDocument/2006/relationships/hyperlink" Target="https://www.basketball-reference.com/players/s/smithja05.html" TargetMode="External"/><Relationship Id="rId9" Type="http://schemas.openxmlformats.org/officeDocument/2006/relationships/hyperlink" Target="https://www.basketball-reference.com/players/a/aldamsa01.html" TargetMode="External"/><Relationship Id="rId143" Type="http://schemas.openxmlformats.org/officeDocument/2006/relationships/hyperlink" Target="https://www.basketball-reference.com/players/b/braunch01.html" TargetMode="External"/><Relationship Id="rId385" Type="http://schemas.openxmlformats.org/officeDocument/2006/relationships/hyperlink" Target="https://www.basketball-reference.com/teams/HOU/2023.html" TargetMode="External"/><Relationship Id="rId1095" Type="http://schemas.openxmlformats.org/officeDocument/2006/relationships/hyperlink" Target="https://www.basketball-reference.com/teams/HOU/2023.html" TargetMode="External"/><Relationship Id="rId142" Type="http://schemas.openxmlformats.org/officeDocument/2006/relationships/hyperlink" Target="https://www.basketball-reference.com/teams/UTA/2023.html" TargetMode="External"/><Relationship Id="rId384" Type="http://schemas.openxmlformats.org/officeDocument/2006/relationships/hyperlink" Target="https://www.basketball-reference.com/players/g/garubus01.html" TargetMode="External"/><Relationship Id="rId1096" Type="http://schemas.openxmlformats.org/officeDocument/2006/relationships/hyperlink" Target="https://www.basketball-reference.com/players/s/smithja04.html" TargetMode="External"/><Relationship Id="rId141" Type="http://schemas.openxmlformats.org/officeDocument/2006/relationships/hyperlink" Target="https://www.basketball-reference.com/players/b/brantja01.html" TargetMode="External"/><Relationship Id="rId383" Type="http://schemas.openxmlformats.org/officeDocument/2006/relationships/hyperlink" Target="https://www.basketball-reference.com/teams/CLE/2023.html" TargetMode="External"/><Relationship Id="rId1097" Type="http://schemas.openxmlformats.org/officeDocument/2006/relationships/hyperlink" Target="https://www.basketball-reference.com/teams/IND/2023.html" TargetMode="External"/><Relationship Id="rId140" Type="http://schemas.openxmlformats.org/officeDocument/2006/relationships/hyperlink" Target="https://www.basketball-reference.com/teams/SAS/2023.html" TargetMode="External"/><Relationship Id="rId382" Type="http://schemas.openxmlformats.org/officeDocument/2006/relationships/hyperlink" Target="https://www.basketball-reference.com/players/g/garlada01.html" TargetMode="External"/><Relationship Id="rId1098" Type="http://schemas.openxmlformats.org/officeDocument/2006/relationships/hyperlink" Target="https://www.basketball-reference.com/players/s/sneedxa01.html" TargetMode="External"/><Relationship Id="rId5" Type="http://schemas.openxmlformats.org/officeDocument/2006/relationships/hyperlink" Target="https://www.basketball-reference.com/players/a/adebaba01.html" TargetMode="External"/><Relationship Id="rId147" Type="http://schemas.openxmlformats.org/officeDocument/2006/relationships/hyperlink" Target="https://www.basketball-reference.com/teams/PHO/2023.html" TargetMode="External"/><Relationship Id="rId389" Type="http://schemas.openxmlformats.org/officeDocument/2006/relationships/hyperlink" Target="https://www.basketball-reference.com/teams/UTA/2023.html" TargetMode="External"/><Relationship Id="rId1099" Type="http://schemas.openxmlformats.org/officeDocument/2006/relationships/hyperlink" Target="https://www.basketball-reference.com/teams/CHO/2023.html" TargetMode="External"/><Relationship Id="rId6" Type="http://schemas.openxmlformats.org/officeDocument/2006/relationships/hyperlink" Target="https://www.basketball-reference.com/teams/MIA/2023.html" TargetMode="External"/><Relationship Id="rId146" Type="http://schemas.openxmlformats.org/officeDocument/2006/relationships/hyperlink" Target="https://www.basketball-reference.com/players/b/bridgmi01.html" TargetMode="External"/><Relationship Id="rId388" Type="http://schemas.openxmlformats.org/officeDocument/2006/relationships/hyperlink" Target="https://www.basketball-reference.com/players/g/gayru01.html" TargetMode="External"/><Relationship Id="rId7" Type="http://schemas.openxmlformats.org/officeDocument/2006/relationships/hyperlink" Target="https://www.basketball-reference.com/players/a/agbajoc01.html" TargetMode="External"/><Relationship Id="rId145" Type="http://schemas.openxmlformats.org/officeDocument/2006/relationships/hyperlink" Target="https://www.basketball-reference.com/players/b/bridgmi01.html" TargetMode="External"/><Relationship Id="rId387" Type="http://schemas.openxmlformats.org/officeDocument/2006/relationships/hyperlink" Target="https://www.basketball-reference.com/teams/MIN/2023.html" TargetMode="External"/><Relationship Id="rId8" Type="http://schemas.openxmlformats.org/officeDocument/2006/relationships/hyperlink" Target="https://www.basketball-reference.com/teams/UTA/2023.html" TargetMode="External"/><Relationship Id="rId144" Type="http://schemas.openxmlformats.org/officeDocument/2006/relationships/hyperlink" Target="https://www.basketball-reference.com/teams/DEN/2023.html" TargetMode="External"/><Relationship Id="rId386" Type="http://schemas.openxmlformats.org/officeDocument/2006/relationships/hyperlink" Target="https://www.basketball-reference.com/players/g/garzalu01.html" TargetMode="External"/><Relationship Id="rId381" Type="http://schemas.openxmlformats.org/officeDocument/2006/relationships/hyperlink" Target="https://www.basketball-reference.com/teams/WAS/2023.html" TargetMode="External"/><Relationship Id="rId380" Type="http://schemas.openxmlformats.org/officeDocument/2006/relationships/hyperlink" Target="https://www.basketball-reference.com/players/g/gaffoda01.html" TargetMode="External"/><Relationship Id="rId139" Type="http://schemas.openxmlformats.org/officeDocument/2006/relationships/hyperlink" Target="https://www.basketball-reference.com/players/b/branhma01.html" TargetMode="External"/><Relationship Id="rId138" Type="http://schemas.openxmlformats.org/officeDocument/2006/relationships/hyperlink" Target="https://www.basketball-reference.com/teams/CHI/2023.html" TargetMode="External"/><Relationship Id="rId137" Type="http://schemas.openxmlformats.org/officeDocument/2006/relationships/hyperlink" Target="https://www.basketball-reference.com/players/b/bradlto01.html" TargetMode="External"/><Relationship Id="rId379" Type="http://schemas.openxmlformats.org/officeDocument/2006/relationships/hyperlink" Target="https://www.basketball-reference.com/teams/LAL/2023.html" TargetMode="External"/><Relationship Id="rId1080" Type="http://schemas.openxmlformats.org/officeDocument/2006/relationships/hyperlink" Target="https://www.basketball-reference.com/teams/POR/2023.html" TargetMode="External"/><Relationship Id="rId1081" Type="http://schemas.openxmlformats.org/officeDocument/2006/relationships/hyperlink" Target="https://www.basketball-reference.com/players/s/simsje01.html" TargetMode="External"/><Relationship Id="rId1082" Type="http://schemas.openxmlformats.org/officeDocument/2006/relationships/hyperlink" Target="https://www.basketball-reference.com/teams/NYK/2023.html" TargetMode="External"/><Relationship Id="rId1083" Type="http://schemas.openxmlformats.org/officeDocument/2006/relationships/hyperlink" Target="https://www.basketball-reference.com/players/s/smartma01.html" TargetMode="External"/><Relationship Id="rId132" Type="http://schemas.openxmlformats.org/officeDocument/2006/relationships/hyperlink" Target="https://www.basketball-reference.com/players/b/bouyeja01.html" TargetMode="External"/><Relationship Id="rId374" Type="http://schemas.openxmlformats.org/officeDocument/2006/relationships/hyperlink" Target="https://www.basketball-reference.com/players/f/foxde01.html" TargetMode="External"/><Relationship Id="rId1084" Type="http://schemas.openxmlformats.org/officeDocument/2006/relationships/hyperlink" Target="https://www.basketball-reference.com/teams/BOS/2023.html" TargetMode="External"/><Relationship Id="rId131" Type="http://schemas.openxmlformats.org/officeDocument/2006/relationships/hyperlink" Target="https://www.basketball-reference.com/teams/CHO/2023.html" TargetMode="External"/><Relationship Id="rId373" Type="http://schemas.openxmlformats.org/officeDocument/2006/relationships/hyperlink" Target="https://www.basketball-reference.com/teams/NYK/2023.html" TargetMode="External"/><Relationship Id="rId1085" Type="http://schemas.openxmlformats.org/officeDocument/2006/relationships/hyperlink" Target="https://www.basketball-reference.com/players/s/smithde03.html" TargetMode="External"/><Relationship Id="rId130" Type="http://schemas.openxmlformats.org/officeDocument/2006/relationships/hyperlink" Target="https://www.basketball-reference.com/players/b/bouknja01.html" TargetMode="External"/><Relationship Id="rId372" Type="http://schemas.openxmlformats.org/officeDocument/2006/relationships/hyperlink" Target="https://www.basketball-reference.com/players/f/fournev01.html" TargetMode="External"/><Relationship Id="rId1086" Type="http://schemas.openxmlformats.org/officeDocument/2006/relationships/hyperlink" Target="https://www.basketball-reference.com/teams/CHO/2023.html" TargetMode="External"/><Relationship Id="rId371" Type="http://schemas.openxmlformats.org/officeDocument/2006/relationships/hyperlink" Target="https://www.basketball-reference.com/teams/PHI/2023.html" TargetMode="External"/><Relationship Id="rId1087" Type="http://schemas.openxmlformats.org/officeDocument/2006/relationships/hyperlink" Target="https://www.basketball-reference.com/players/s/smithdr01.html" TargetMode="External"/><Relationship Id="rId136" Type="http://schemas.openxmlformats.org/officeDocument/2006/relationships/hyperlink" Target="https://www.basketball-reference.com/teams/WAS/2023.html" TargetMode="External"/><Relationship Id="rId378" Type="http://schemas.openxmlformats.org/officeDocument/2006/relationships/hyperlink" Target="https://www.basketball-reference.com/players/g/gabriwe01.html" TargetMode="External"/><Relationship Id="rId1088" Type="http://schemas.openxmlformats.org/officeDocument/2006/relationships/hyperlink" Target="https://www.basketball-reference.com/players/s/smithdr01.html" TargetMode="External"/><Relationship Id="rId135" Type="http://schemas.openxmlformats.org/officeDocument/2006/relationships/hyperlink" Target="https://www.basketball-reference.com/players/b/bouyeja01.html" TargetMode="External"/><Relationship Id="rId377" Type="http://schemas.openxmlformats.org/officeDocument/2006/relationships/hyperlink" Target="https://www.basketball-reference.com/teams/ORL/2023.html" TargetMode="External"/><Relationship Id="rId1089" Type="http://schemas.openxmlformats.org/officeDocument/2006/relationships/hyperlink" Target="https://www.basketball-reference.com/teams/MIA/2023.html" TargetMode="External"/><Relationship Id="rId134" Type="http://schemas.openxmlformats.org/officeDocument/2006/relationships/hyperlink" Target="https://www.basketball-reference.com/teams/MIA/2023.html" TargetMode="External"/><Relationship Id="rId376" Type="http://schemas.openxmlformats.org/officeDocument/2006/relationships/hyperlink" Target="https://www.basketball-reference.com/players/f/fultzma01.html" TargetMode="External"/><Relationship Id="rId133" Type="http://schemas.openxmlformats.org/officeDocument/2006/relationships/hyperlink" Target="https://www.basketball-reference.com/players/b/bouyeja01.html" TargetMode="External"/><Relationship Id="rId375" Type="http://schemas.openxmlformats.org/officeDocument/2006/relationships/hyperlink" Target="https://www.basketball-reference.com/teams/SAC/2023.html" TargetMode="External"/><Relationship Id="rId172" Type="http://schemas.openxmlformats.org/officeDocument/2006/relationships/hyperlink" Target="https://www.basketball-reference.com/teams/LAL/2023.html" TargetMode="External"/><Relationship Id="rId171" Type="http://schemas.openxmlformats.org/officeDocument/2006/relationships/hyperlink" Target="https://www.basketball-reference.com/players/b/browntr01.html" TargetMode="External"/><Relationship Id="rId170" Type="http://schemas.openxmlformats.org/officeDocument/2006/relationships/hyperlink" Target="https://www.basketball-reference.com/teams/LAL/2023.html" TargetMode="External"/><Relationship Id="rId165" Type="http://schemas.openxmlformats.org/officeDocument/2006/relationships/hyperlink" Target="https://www.basketball-reference.com/players/b/brownmo01.html" TargetMode="External"/><Relationship Id="rId164" Type="http://schemas.openxmlformats.org/officeDocument/2006/relationships/hyperlink" Target="https://www.basketball-reference.com/players/b/brownmo01.html" TargetMode="External"/><Relationship Id="rId163" Type="http://schemas.openxmlformats.org/officeDocument/2006/relationships/hyperlink" Target="https://www.basketball-reference.com/teams/IND/2023.html" TargetMode="External"/><Relationship Id="rId162" Type="http://schemas.openxmlformats.org/officeDocument/2006/relationships/hyperlink" Target="https://www.basketball-reference.com/players/b/brownke03.html" TargetMode="External"/><Relationship Id="rId169" Type="http://schemas.openxmlformats.org/officeDocument/2006/relationships/hyperlink" Target="https://www.basketball-reference.com/players/b/brownst02.html" TargetMode="External"/><Relationship Id="rId168" Type="http://schemas.openxmlformats.org/officeDocument/2006/relationships/hyperlink" Target="https://www.basketball-reference.com/teams/BRK/2023.html" TargetMode="External"/><Relationship Id="rId167" Type="http://schemas.openxmlformats.org/officeDocument/2006/relationships/hyperlink" Target="https://www.basketball-reference.com/players/b/brownmo01.html" TargetMode="External"/><Relationship Id="rId166" Type="http://schemas.openxmlformats.org/officeDocument/2006/relationships/hyperlink" Target="https://www.basketball-reference.com/teams/LAC/2023.html" TargetMode="External"/><Relationship Id="rId161" Type="http://schemas.openxmlformats.org/officeDocument/2006/relationships/hyperlink" Target="https://www.basketball-reference.com/teams/BOS/2023.html" TargetMode="External"/><Relationship Id="rId160" Type="http://schemas.openxmlformats.org/officeDocument/2006/relationships/hyperlink" Target="https://www.basketball-reference.com/players/b/brownja02.html" TargetMode="External"/><Relationship Id="rId159" Type="http://schemas.openxmlformats.org/officeDocument/2006/relationships/hyperlink" Target="https://www.basketball-reference.com/teams/POR/2023.html" TargetMode="External"/><Relationship Id="rId154" Type="http://schemas.openxmlformats.org/officeDocument/2006/relationships/hyperlink" Target="https://www.basketball-reference.com/players/b/brookdi01.html" TargetMode="External"/><Relationship Id="rId396" Type="http://schemas.openxmlformats.org/officeDocument/2006/relationships/hyperlink" Target="https://www.basketball-reference.com/players/g/gilgesh01.html" TargetMode="External"/><Relationship Id="rId153" Type="http://schemas.openxmlformats.org/officeDocument/2006/relationships/hyperlink" Target="https://www.basketball-reference.com/teams/BOS/2023.html" TargetMode="External"/><Relationship Id="rId395" Type="http://schemas.openxmlformats.org/officeDocument/2006/relationships/hyperlink" Target="https://www.basketball-reference.com/teams/OKC/2023.html" TargetMode="External"/><Relationship Id="rId152" Type="http://schemas.openxmlformats.org/officeDocument/2006/relationships/hyperlink" Target="https://www.basketball-reference.com/players/b/brogdma01.html" TargetMode="External"/><Relationship Id="rId394" Type="http://schemas.openxmlformats.org/officeDocument/2006/relationships/hyperlink" Target="https://www.basketball-reference.com/players/g/giddejo01.html" TargetMode="External"/><Relationship Id="rId151" Type="http://schemas.openxmlformats.org/officeDocument/2006/relationships/hyperlink" Target="https://www.basketball-reference.com/teams/IND/2023.html" TargetMode="External"/><Relationship Id="rId393" Type="http://schemas.openxmlformats.org/officeDocument/2006/relationships/hyperlink" Target="https://www.basketball-reference.com/teams/WAS/2023.html" TargetMode="External"/><Relationship Id="rId158" Type="http://schemas.openxmlformats.org/officeDocument/2006/relationships/hyperlink" Target="https://www.basketball-reference.com/players/b/browngr01.html" TargetMode="External"/><Relationship Id="rId157" Type="http://schemas.openxmlformats.org/officeDocument/2006/relationships/hyperlink" Target="https://www.basketball-reference.com/teams/DEN/2023.html" TargetMode="External"/><Relationship Id="rId399" Type="http://schemas.openxmlformats.org/officeDocument/2006/relationships/hyperlink" Target="https://www.basketball-reference.com/teams/WAS/2023.html" TargetMode="External"/><Relationship Id="rId156" Type="http://schemas.openxmlformats.org/officeDocument/2006/relationships/hyperlink" Target="https://www.basketball-reference.com/players/b/brownbr01.html" TargetMode="External"/><Relationship Id="rId398" Type="http://schemas.openxmlformats.org/officeDocument/2006/relationships/hyperlink" Target="https://www.basketball-reference.com/players/g/gillan01.html" TargetMode="External"/><Relationship Id="rId155" Type="http://schemas.openxmlformats.org/officeDocument/2006/relationships/hyperlink" Target="https://www.basketball-reference.com/teams/MEM/2023.html" TargetMode="External"/><Relationship Id="rId397" Type="http://schemas.openxmlformats.org/officeDocument/2006/relationships/hyperlink" Target="https://www.basketball-reference.com/teams/OKC/2023.html" TargetMode="External"/><Relationship Id="rId808" Type="http://schemas.openxmlformats.org/officeDocument/2006/relationships/hyperlink" Target="https://www.basketball-reference.com/players/m/mitchda01.html" TargetMode="External"/><Relationship Id="rId807" Type="http://schemas.openxmlformats.org/officeDocument/2006/relationships/hyperlink" Target="https://www.basketball-reference.com/teams/MIN/2023.html" TargetMode="External"/><Relationship Id="rId806" Type="http://schemas.openxmlformats.org/officeDocument/2006/relationships/hyperlink" Target="https://www.basketball-reference.com/players/m/minotjo01.html" TargetMode="External"/><Relationship Id="rId805" Type="http://schemas.openxmlformats.org/officeDocument/2006/relationships/hyperlink" Target="https://www.basketball-reference.com/teams/POR/2023.html" TargetMode="External"/><Relationship Id="rId809" Type="http://schemas.openxmlformats.org/officeDocument/2006/relationships/hyperlink" Target="https://www.basketball-reference.com/teams/SAC/2023.html" TargetMode="External"/><Relationship Id="rId800" Type="http://schemas.openxmlformats.org/officeDocument/2006/relationships/hyperlink" Target="https://www.basketball-reference.com/players/m/millspa02.html" TargetMode="External"/><Relationship Id="rId804" Type="http://schemas.openxmlformats.org/officeDocument/2006/relationships/hyperlink" Target="https://www.basketball-reference.com/players/m/minayju01.html" TargetMode="External"/><Relationship Id="rId803" Type="http://schemas.openxmlformats.org/officeDocument/2006/relationships/hyperlink" Target="https://www.basketball-reference.com/teams/PHI/2023.html" TargetMode="External"/><Relationship Id="rId802" Type="http://schemas.openxmlformats.org/officeDocument/2006/relationships/hyperlink" Target="https://www.basketball-reference.com/players/m/miltosh01.html" TargetMode="External"/><Relationship Id="rId801" Type="http://schemas.openxmlformats.org/officeDocument/2006/relationships/hyperlink" Target="https://www.basketball-reference.com/teams/BRK/2023.html" TargetMode="External"/><Relationship Id="rId40" Type="http://schemas.openxmlformats.org/officeDocument/2006/relationships/hyperlink" Target="https://www.basketball-reference.com/teams/PHO/2023.html" TargetMode="External"/><Relationship Id="rId42" Type="http://schemas.openxmlformats.org/officeDocument/2006/relationships/hyperlink" Target="https://www.basketball-reference.com/teams/UTA/2023.html" TargetMode="External"/><Relationship Id="rId41" Type="http://schemas.openxmlformats.org/officeDocument/2006/relationships/hyperlink" Target="https://www.basketball-reference.com/players/a/azubuud01.html" TargetMode="External"/><Relationship Id="rId44" Type="http://schemas.openxmlformats.org/officeDocument/2006/relationships/hyperlink" Target="https://www.basketball-reference.com/teams/DET/2023.html" TargetMode="External"/><Relationship Id="rId43" Type="http://schemas.openxmlformats.org/officeDocument/2006/relationships/hyperlink" Target="https://www.basketball-reference.com/players/b/baglema01.html" TargetMode="External"/><Relationship Id="rId46" Type="http://schemas.openxmlformats.org/officeDocument/2006/relationships/hyperlink" Target="https://www.basketball-reference.com/teams/GSW/2023.html" TargetMode="External"/><Relationship Id="rId45" Type="http://schemas.openxmlformats.org/officeDocument/2006/relationships/hyperlink" Target="https://www.basketball-reference.com/players/b/baldwpa01.html" TargetMode="External"/><Relationship Id="rId509" Type="http://schemas.openxmlformats.org/officeDocument/2006/relationships/hyperlink" Target="https://www.basketball-reference.com/players/h/hillge01.html" TargetMode="External"/><Relationship Id="rId508" Type="http://schemas.openxmlformats.org/officeDocument/2006/relationships/hyperlink" Target="https://www.basketball-reference.com/players/h/hillge01.html" TargetMode="External"/><Relationship Id="rId503" Type="http://schemas.openxmlformats.org/officeDocument/2006/relationships/hyperlink" Target="https://www.basketball-reference.com/teams/MIA/2023.html" TargetMode="External"/><Relationship Id="rId745" Type="http://schemas.openxmlformats.org/officeDocument/2006/relationships/hyperlink" Target="https://www.basketball-reference.com/teams/NOP/2023.html" TargetMode="External"/><Relationship Id="rId987" Type="http://schemas.openxmlformats.org/officeDocument/2006/relationships/hyperlink" Target="https://www.basketball-reference.com/teams/LAL/2023.html" TargetMode="External"/><Relationship Id="rId502" Type="http://schemas.openxmlformats.org/officeDocument/2006/relationships/hyperlink" Target="https://www.basketball-reference.com/players/h/herroty01.html" TargetMode="External"/><Relationship Id="rId744" Type="http://schemas.openxmlformats.org/officeDocument/2006/relationships/hyperlink" Target="https://www.basketball-reference.com/players/m/marshna01.html" TargetMode="External"/><Relationship Id="rId986" Type="http://schemas.openxmlformats.org/officeDocument/2006/relationships/hyperlink" Target="https://www.basketball-reference.com/players/r/reedda01.html" TargetMode="External"/><Relationship Id="rId501" Type="http://schemas.openxmlformats.org/officeDocument/2006/relationships/hyperlink" Target="https://www.basketball-reference.com/teams/NOP/2023.html" TargetMode="External"/><Relationship Id="rId743" Type="http://schemas.openxmlformats.org/officeDocument/2006/relationships/hyperlink" Target="https://www.basketball-reference.com/teams/UTA/2023.html" TargetMode="External"/><Relationship Id="rId985" Type="http://schemas.openxmlformats.org/officeDocument/2006/relationships/hyperlink" Target="https://www.basketball-reference.com/teams/DEN/2023.html" TargetMode="External"/><Relationship Id="rId500" Type="http://schemas.openxmlformats.org/officeDocument/2006/relationships/hyperlink" Target="https://www.basketball-reference.com/players/h/hernawi01.html" TargetMode="External"/><Relationship Id="rId742" Type="http://schemas.openxmlformats.org/officeDocument/2006/relationships/hyperlink" Target="https://www.basketball-reference.com/players/m/markkla01.html" TargetMode="External"/><Relationship Id="rId984" Type="http://schemas.openxmlformats.org/officeDocument/2006/relationships/hyperlink" Target="https://www.basketball-reference.com/players/r/reedda01.html" TargetMode="External"/><Relationship Id="rId507" Type="http://schemas.openxmlformats.org/officeDocument/2006/relationships/hyperlink" Target="https://www.basketball-reference.com/teams/MIA/2023.html" TargetMode="External"/><Relationship Id="rId749" Type="http://schemas.openxmlformats.org/officeDocument/2006/relationships/hyperlink" Target="https://www.basketball-reference.com/teams/CHO/2023.html" TargetMode="External"/><Relationship Id="rId506" Type="http://schemas.openxmlformats.org/officeDocument/2006/relationships/hyperlink" Target="https://www.basketball-reference.com/players/h/highsha01.html" TargetMode="External"/><Relationship Id="rId748" Type="http://schemas.openxmlformats.org/officeDocument/2006/relationships/hyperlink" Target="https://www.basketball-reference.com/players/m/martico01.html" TargetMode="External"/><Relationship Id="rId505" Type="http://schemas.openxmlformats.org/officeDocument/2006/relationships/hyperlink" Target="https://www.basketball-reference.com/teams/IND/2023.html" TargetMode="External"/><Relationship Id="rId747" Type="http://schemas.openxmlformats.org/officeDocument/2006/relationships/hyperlink" Target="https://www.basketball-reference.com/teams/MIA/2023.html" TargetMode="External"/><Relationship Id="rId989" Type="http://schemas.openxmlformats.org/officeDocument/2006/relationships/hyperlink" Target="https://www.basketball-reference.com/teams/PHI/2023.html" TargetMode="External"/><Relationship Id="rId504" Type="http://schemas.openxmlformats.org/officeDocument/2006/relationships/hyperlink" Target="https://www.basketball-reference.com/players/h/hieldbu01.html" TargetMode="External"/><Relationship Id="rId746" Type="http://schemas.openxmlformats.org/officeDocument/2006/relationships/hyperlink" Target="https://www.basketball-reference.com/players/m/martica02.html" TargetMode="External"/><Relationship Id="rId988" Type="http://schemas.openxmlformats.org/officeDocument/2006/relationships/hyperlink" Target="https://www.basketball-reference.com/players/r/reedpa01.html" TargetMode="External"/><Relationship Id="rId48" Type="http://schemas.openxmlformats.org/officeDocument/2006/relationships/hyperlink" Target="https://www.basketball-reference.com/teams/CHO/2023.html" TargetMode="External"/><Relationship Id="rId47" Type="http://schemas.openxmlformats.org/officeDocument/2006/relationships/hyperlink" Target="https://www.basketball-reference.com/players/b/ballla01.html" TargetMode="External"/><Relationship Id="rId49" Type="http://schemas.openxmlformats.org/officeDocument/2006/relationships/hyperlink" Target="https://www.basketball-reference.com/players/b/bambamo01.html" TargetMode="External"/><Relationship Id="rId741" Type="http://schemas.openxmlformats.org/officeDocument/2006/relationships/hyperlink" Target="https://www.basketball-reference.com/teams/HOU/2023.html" TargetMode="External"/><Relationship Id="rId983" Type="http://schemas.openxmlformats.org/officeDocument/2006/relationships/hyperlink" Target="https://www.basketball-reference.com/players/r/reedda01.html" TargetMode="External"/><Relationship Id="rId740" Type="http://schemas.openxmlformats.org/officeDocument/2006/relationships/hyperlink" Target="https://www.basketball-reference.com/players/m/marjabo01.html" TargetMode="External"/><Relationship Id="rId982" Type="http://schemas.openxmlformats.org/officeDocument/2006/relationships/hyperlink" Target="https://www.basketball-reference.com/teams/POR/2023.html" TargetMode="External"/><Relationship Id="rId981" Type="http://schemas.openxmlformats.org/officeDocument/2006/relationships/hyperlink" Target="https://www.basketball-reference.com/players/r/reddica01.html" TargetMode="External"/><Relationship Id="rId980" Type="http://schemas.openxmlformats.org/officeDocument/2006/relationships/hyperlink" Target="https://www.basketball-reference.com/teams/NYK/2023.html" TargetMode="External"/><Relationship Id="rId31" Type="http://schemas.openxmlformats.org/officeDocument/2006/relationships/hyperlink" Target="https://www.basketball-reference.com/teams/TOR/2023.html" TargetMode="External"/><Relationship Id="rId30" Type="http://schemas.openxmlformats.org/officeDocument/2006/relationships/hyperlink" Target="https://www.basketball-reference.com/players/a/anunoog01.html" TargetMode="External"/><Relationship Id="rId33" Type="http://schemas.openxmlformats.org/officeDocument/2006/relationships/hyperlink" Target="https://www.basketball-reference.com/players/a/arcidry01.html" TargetMode="External"/><Relationship Id="rId32" Type="http://schemas.openxmlformats.org/officeDocument/2006/relationships/hyperlink" Target="https://www.basketball-reference.com/players/a/arcidry01.html" TargetMode="External"/><Relationship Id="rId35" Type="http://schemas.openxmlformats.org/officeDocument/2006/relationships/hyperlink" Target="https://www.basketball-reference.com/players/a/arcidry01.html" TargetMode="External"/><Relationship Id="rId34" Type="http://schemas.openxmlformats.org/officeDocument/2006/relationships/hyperlink" Target="https://www.basketball-reference.com/teams/NYK/2023.html" TargetMode="External"/><Relationship Id="rId739" Type="http://schemas.openxmlformats.org/officeDocument/2006/relationships/hyperlink" Target="https://www.basketball-reference.com/teams/OKC/2023.html" TargetMode="External"/><Relationship Id="rId734" Type="http://schemas.openxmlformats.org/officeDocument/2006/relationships/hyperlink" Target="https://www.basketball-reference.com/players/m/mamuksa01.html" TargetMode="External"/><Relationship Id="rId976" Type="http://schemas.openxmlformats.org/officeDocument/2006/relationships/hyperlink" Target="https://www.basketball-reference.com/players/r/reaveau01.html" TargetMode="External"/><Relationship Id="rId733" Type="http://schemas.openxmlformats.org/officeDocument/2006/relationships/hyperlink" Target="https://www.basketball-reference.com/teams/MIL/2023.html" TargetMode="External"/><Relationship Id="rId975" Type="http://schemas.openxmlformats.org/officeDocument/2006/relationships/hyperlink" Target="https://www.basketball-reference.com/teams/NYK/2023.html" TargetMode="External"/><Relationship Id="rId732" Type="http://schemas.openxmlformats.org/officeDocument/2006/relationships/hyperlink" Target="https://www.basketball-reference.com/players/m/mamuksa01.html" TargetMode="External"/><Relationship Id="rId974" Type="http://schemas.openxmlformats.org/officeDocument/2006/relationships/hyperlink" Target="https://www.basketball-reference.com/players/r/randlju01.html" TargetMode="External"/><Relationship Id="rId731" Type="http://schemas.openxmlformats.org/officeDocument/2006/relationships/hyperlink" Target="https://www.basketball-reference.com/players/m/mamuksa01.html" TargetMode="External"/><Relationship Id="rId973" Type="http://schemas.openxmlformats.org/officeDocument/2006/relationships/hyperlink" Target="https://www.basketball-reference.com/teams/GSW/2023.html" TargetMode="External"/><Relationship Id="rId738" Type="http://schemas.openxmlformats.org/officeDocument/2006/relationships/hyperlink" Target="https://www.basketball-reference.com/players/m/manntr01.html" TargetMode="External"/><Relationship Id="rId737" Type="http://schemas.openxmlformats.org/officeDocument/2006/relationships/hyperlink" Target="https://www.basketball-reference.com/teams/LAC/2023.html" TargetMode="External"/><Relationship Id="rId979" Type="http://schemas.openxmlformats.org/officeDocument/2006/relationships/hyperlink" Target="https://www.basketball-reference.com/players/r/reddica01.html" TargetMode="External"/><Relationship Id="rId736" Type="http://schemas.openxmlformats.org/officeDocument/2006/relationships/hyperlink" Target="https://www.basketball-reference.com/players/m/mannte01.html" TargetMode="External"/><Relationship Id="rId978" Type="http://schemas.openxmlformats.org/officeDocument/2006/relationships/hyperlink" Target="https://www.basketball-reference.com/players/r/reddica01.html" TargetMode="External"/><Relationship Id="rId735" Type="http://schemas.openxmlformats.org/officeDocument/2006/relationships/hyperlink" Target="https://www.basketball-reference.com/teams/SAS/2023.html" TargetMode="External"/><Relationship Id="rId977" Type="http://schemas.openxmlformats.org/officeDocument/2006/relationships/hyperlink" Target="https://www.basketball-reference.com/teams/LAL/2023.html" TargetMode="External"/><Relationship Id="rId37" Type="http://schemas.openxmlformats.org/officeDocument/2006/relationships/hyperlink" Target="https://www.basketball-reference.com/players/a/avdijde01.html" TargetMode="External"/><Relationship Id="rId36" Type="http://schemas.openxmlformats.org/officeDocument/2006/relationships/hyperlink" Target="https://www.basketball-reference.com/teams/POR/2023.html" TargetMode="External"/><Relationship Id="rId39" Type="http://schemas.openxmlformats.org/officeDocument/2006/relationships/hyperlink" Target="https://www.basketball-reference.com/players/a/aytonde01.html" TargetMode="External"/><Relationship Id="rId38" Type="http://schemas.openxmlformats.org/officeDocument/2006/relationships/hyperlink" Target="https://www.basketball-reference.com/teams/WAS/2023.html" TargetMode="External"/><Relationship Id="rId730" Type="http://schemas.openxmlformats.org/officeDocument/2006/relationships/hyperlink" Target="https://www.basketball-reference.com/teams/CHO/2023.html" TargetMode="External"/><Relationship Id="rId972" Type="http://schemas.openxmlformats.org/officeDocument/2006/relationships/hyperlink" Target="https://www.basketball-reference.com/players/q/quinole01.html" TargetMode="External"/><Relationship Id="rId971" Type="http://schemas.openxmlformats.org/officeDocument/2006/relationships/hyperlink" Target="https://www.basketball-reference.com/teams/NYK/2023.html" TargetMode="External"/><Relationship Id="rId970" Type="http://schemas.openxmlformats.org/officeDocument/2006/relationships/hyperlink" Target="https://www.basketball-reference.com/players/q/quickim01.html" TargetMode="External"/><Relationship Id="rId1114" Type="http://schemas.openxmlformats.org/officeDocument/2006/relationships/hyperlink" Target="https://www.basketball-reference.com/players/s/swideco01.html" TargetMode="External"/><Relationship Id="rId1115" Type="http://schemas.openxmlformats.org/officeDocument/2006/relationships/hyperlink" Target="https://www.basketball-reference.com/teams/LAL/2023.html" TargetMode="External"/><Relationship Id="rId20" Type="http://schemas.openxmlformats.org/officeDocument/2006/relationships/hyperlink" Target="https://www.basketball-reference.com/players/a/alvarjo01.html" TargetMode="External"/><Relationship Id="rId1116" Type="http://schemas.openxmlformats.org/officeDocument/2006/relationships/hyperlink" Target="https://www.basketball-reference.com/players/t/tateja01.html" TargetMode="External"/><Relationship Id="rId1117" Type="http://schemas.openxmlformats.org/officeDocument/2006/relationships/hyperlink" Target="https://www.basketball-reference.com/teams/HOU/2023.html" TargetMode="External"/><Relationship Id="rId22" Type="http://schemas.openxmlformats.org/officeDocument/2006/relationships/hyperlink" Target="https://www.basketball-reference.com/players/a/anderky01.html" TargetMode="External"/><Relationship Id="rId1118" Type="http://schemas.openxmlformats.org/officeDocument/2006/relationships/hyperlink" Target="https://www.basketball-reference.com/players/t/tatumja01.html" TargetMode="External"/><Relationship Id="rId21" Type="http://schemas.openxmlformats.org/officeDocument/2006/relationships/hyperlink" Target="https://www.basketball-reference.com/teams/NOP/2023.html" TargetMode="External"/><Relationship Id="rId1119" Type="http://schemas.openxmlformats.org/officeDocument/2006/relationships/hyperlink" Target="https://www.basketball-reference.com/teams/BOS/2023.html" TargetMode="External"/><Relationship Id="rId24" Type="http://schemas.openxmlformats.org/officeDocument/2006/relationships/hyperlink" Target="https://www.basketball-reference.com/players/a/antetgi01.html" TargetMode="External"/><Relationship Id="rId23" Type="http://schemas.openxmlformats.org/officeDocument/2006/relationships/hyperlink" Target="https://www.basketball-reference.com/teams/MIN/2023.html" TargetMode="External"/><Relationship Id="rId525" Type="http://schemas.openxmlformats.org/officeDocument/2006/relationships/hyperlink" Target="https://www.basketball-reference.com/teams/SAC/2023.html" TargetMode="External"/><Relationship Id="rId767" Type="http://schemas.openxmlformats.org/officeDocument/2006/relationships/hyperlink" Target="https://www.basketball-reference.com/players/m/mcbrimi01.html" TargetMode="External"/><Relationship Id="rId524" Type="http://schemas.openxmlformats.org/officeDocument/2006/relationships/hyperlink" Target="https://www.basketball-reference.com/players/h/holmeri01.html" TargetMode="External"/><Relationship Id="rId766" Type="http://schemas.openxmlformats.org/officeDocument/2006/relationships/hyperlink" Target="https://www.basketball-reference.com/teams/POR/2023.html" TargetMode="External"/><Relationship Id="rId523" Type="http://schemas.openxmlformats.org/officeDocument/2006/relationships/hyperlink" Target="https://www.basketball-reference.com/teams/DAL/2023.html" TargetMode="External"/><Relationship Id="rId765" Type="http://schemas.openxmlformats.org/officeDocument/2006/relationships/hyperlink" Target="https://www.basketball-reference.com/players/m/mayssk01.html" TargetMode="External"/><Relationship Id="rId522" Type="http://schemas.openxmlformats.org/officeDocument/2006/relationships/hyperlink" Target="https://www.basketball-reference.com/players/h/holidju01.html" TargetMode="External"/><Relationship Id="rId764" Type="http://schemas.openxmlformats.org/officeDocument/2006/relationships/hyperlink" Target="https://www.basketball-reference.com/teams/PHI/2023.html" TargetMode="External"/><Relationship Id="rId529" Type="http://schemas.openxmlformats.org/officeDocument/2006/relationships/hyperlink" Target="https://www.basketball-reference.com/teams/UTA/2023.html" TargetMode="External"/><Relationship Id="rId528" Type="http://schemas.openxmlformats.org/officeDocument/2006/relationships/hyperlink" Target="https://www.basketball-reference.com/players/h/hortota01.html" TargetMode="External"/><Relationship Id="rId527" Type="http://schemas.openxmlformats.org/officeDocument/2006/relationships/hyperlink" Target="https://www.basketball-reference.com/teams/BOS/2023.html" TargetMode="External"/><Relationship Id="rId769" Type="http://schemas.openxmlformats.org/officeDocument/2006/relationships/hyperlink" Target="https://www.basketball-reference.com/players/m/mccluma01.html" TargetMode="External"/><Relationship Id="rId526" Type="http://schemas.openxmlformats.org/officeDocument/2006/relationships/hyperlink" Target="https://www.basketball-reference.com/players/h/horfoal01.html" TargetMode="External"/><Relationship Id="rId768" Type="http://schemas.openxmlformats.org/officeDocument/2006/relationships/hyperlink" Target="https://www.basketball-reference.com/teams/NYK/2023.html" TargetMode="External"/><Relationship Id="rId26" Type="http://schemas.openxmlformats.org/officeDocument/2006/relationships/hyperlink" Target="https://www.basketball-reference.com/players/a/antetth01.html" TargetMode="External"/><Relationship Id="rId25" Type="http://schemas.openxmlformats.org/officeDocument/2006/relationships/hyperlink" Target="https://www.basketball-reference.com/teams/MIL/2023.html" TargetMode="External"/><Relationship Id="rId28" Type="http://schemas.openxmlformats.org/officeDocument/2006/relationships/hyperlink" Target="https://www.basketball-reference.com/players/a/anthoco01.html" TargetMode="External"/><Relationship Id="rId27" Type="http://schemas.openxmlformats.org/officeDocument/2006/relationships/hyperlink" Target="https://www.basketball-reference.com/teams/MIL/2023.html" TargetMode="External"/><Relationship Id="rId521" Type="http://schemas.openxmlformats.org/officeDocument/2006/relationships/hyperlink" Target="https://www.basketball-reference.com/teams/ATL/2023.html" TargetMode="External"/><Relationship Id="rId763" Type="http://schemas.openxmlformats.org/officeDocument/2006/relationships/hyperlink" Target="https://www.basketball-reference.com/players/m/maxeyty01.html" TargetMode="External"/><Relationship Id="rId1110" Type="http://schemas.openxmlformats.org/officeDocument/2006/relationships/hyperlink" Target="https://www.basketball-reference.com/players/s/suggsja01.html" TargetMode="External"/><Relationship Id="rId29" Type="http://schemas.openxmlformats.org/officeDocument/2006/relationships/hyperlink" Target="https://www.basketball-reference.com/teams/ORL/2023.html" TargetMode="External"/><Relationship Id="rId520" Type="http://schemas.openxmlformats.org/officeDocument/2006/relationships/hyperlink" Target="https://www.basketball-reference.com/players/h/holidju01.html" TargetMode="External"/><Relationship Id="rId762" Type="http://schemas.openxmlformats.org/officeDocument/2006/relationships/hyperlink" Target="https://www.basketball-reference.com/teams/MIL/2023.html" TargetMode="External"/><Relationship Id="rId1111" Type="http://schemas.openxmlformats.org/officeDocument/2006/relationships/hyperlink" Target="https://www.basketball-reference.com/teams/ORL/2023.html" TargetMode="External"/><Relationship Id="rId761" Type="http://schemas.openxmlformats.org/officeDocument/2006/relationships/hyperlink" Target="https://www.basketball-reference.com/players/m/matthwe02.html" TargetMode="External"/><Relationship Id="rId1112" Type="http://schemas.openxmlformats.org/officeDocument/2006/relationships/hyperlink" Target="https://www.basketball-reference.com/players/s/sumneed01.html" TargetMode="External"/><Relationship Id="rId760" Type="http://schemas.openxmlformats.org/officeDocument/2006/relationships/hyperlink" Target="https://www.basketball-reference.com/teams/IND/2023.html" TargetMode="External"/><Relationship Id="rId1113" Type="http://schemas.openxmlformats.org/officeDocument/2006/relationships/hyperlink" Target="https://www.basketball-reference.com/teams/BRK/2023.html" TargetMode="External"/><Relationship Id="rId1103" Type="http://schemas.openxmlformats.org/officeDocument/2006/relationships/hyperlink" Target="https://www.basketball-reference.com/teams/PHI/2023.html" TargetMode="External"/><Relationship Id="rId1104" Type="http://schemas.openxmlformats.org/officeDocument/2006/relationships/hyperlink" Target="https://www.basketball-reference.com/players/s/stevela01.html" TargetMode="External"/><Relationship Id="rId1105" Type="http://schemas.openxmlformats.org/officeDocument/2006/relationships/hyperlink" Target="https://www.basketball-reference.com/teams/CLE/2023.html" TargetMode="External"/><Relationship Id="rId1106" Type="http://schemas.openxmlformats.org/officeDocument/2006/relationships/hyperlink" Target="https://www.basketball-reference.com/players/s/stewais01.html" TargetMode="External"/><Relationship Id="rId11" Type="http://schemas.openxmlformats.org/officeDocument/2006/relationships/hyperlink" Target="https://www.basketball-reference.com/players/a/alexani01.html" TargetMode="External"/><Relationship Id="rId1107" Type="http://schemas.openxmlformats.org/officeDocument/2006/relationships/hyperlink" Target="https://www.basketball-reference.com/teams/DET/2023.html" TargetMode="External"/><Relationship Id="rId10" Type="http://schemas.openxmlformats.org/officeDocument/2006/relationships/hyperlink" Target="https://www.basketball-reference.com/teams/MEM/2023.html" TargetMode="External"/><Relationship Id="rId1108" Type="http://schemas.openxmlformats.org/officeDocument/2006/relationships/hyperlink" Target="https://www.basketball-reference.com/players/s/strusma01.html" TargetMode="External"/><Relationship Id="rId13" Type="http://schemas.openxmlformats.org/officeDocument/2006/relationships/hyperlink" Target="https://www.basketball-reference.com/teams/UTA/2023.html" TargetMode="External"/><Relationship Id="rId1109" Type="http://schemas.openxmlformats.org/officeDocument/2006/relationships/hyperlink" Target="https://www.basketball-reference.com/teams/MIA/2023.html" TargetMode="External"/><Relationship Id="rId12" Type="http://schemas.openxmlformats.org/officeDocument/2006/relationships/hyperlink" Target="https://www.basketball-reference.com/players/a/alexani01.html" TargetMode="External"/><Relationship Id="rId519" Type="http://schemas.openxmlformats.org/officeDocument/2006/relationships/hyperlink" Target="https://www.basketball-reference.com/players/h/holidju01.html" TargetMode="External"/><Relationship Id="rId514" Type="http://schemas.openxmlformats.org/officeDocument/2006/relationships/hyperlink" Target="https://www.basketball-reference.com/teams/CHI/2023.html" TargetMode="External"/><Relationship Id="rId756" Type="http://schemas.openxmlformats.org/officeDocument/2006/relationships/hyperlink" Target="https://www.basketball-reference.com/teams/HOU/2023.html" TargetMode="External"/><Relationship Id="rId998" Type="http://schemas.openxmlformats.org/officeDocument/2006/relationships/hyperlink" Target="https://www.basketball-reference.com/teams/SAS/2023.html" TargetMode="External"/><Relationship Id="rId513" Type="http://schemas.openxmlformats.org/officeDocument/2006/relationships/hyperlink" Target="https://www.basketball-reference.com/players/h/hillma01.html" TargetMode="External"/><Relationship Id="rId755" Type="http://schemas.openxmlformats.org/officeDocument/2006/relationships/hyperlink" Target="https://www.basketball-reference.com/players/m/mathega01.html" TargetMode="External"/><Relationship Id="rId997" Type="http://schemas.openxmlformats.org/officeDocument/2006/relationships/hyperlink" Target="https://www.basketball-reference.com/players/r/richajo01.html" TargetMode="External"/><Relationship Id="rId512" Type="http://schemas.openxmlformats.org/officeDocument/2006/relationships/hyperlink" Target="https://www.basketball-reference.com/teams/IND/2023.html" TargetMode="External"/><Relationship Id="rId754" Type="http://schemas.openxmlformats.org/officeDocument/2006/relationships/hyperlink" Target="https://www.basketball-reference.com/players/m/mathega01.html" TargetMode="External"/><Relationship Id="rId996" Type="http://schemas.openxmlformats.org/officeDocument/2006/relationships/hyperlink" Target="https://www.basketball-reference.com/players/r/richajo01.html" TargetMode="External"/><Relationship Id="rId511" Type="http://schemas.openxmlformats.org/officeDocument/2006/relationships/hyperlink" Target="https://www.basketball-reference.com/players/h/hillge01.html" TargetMode="External"/><Relationship Id="rId753" Type="http://schemas.openxmlformats.org/officeDocument/2006/relationships/hyperlink" Target="https://www.basketball-reference.com/teams/ATL/2023.html" TargetMode="External"/><Relationship Id="rId995" Type="http://schemas.openxmlformats.org/officeDocument/2006/relationships/hyperlink" Target="https://www.basketball-reference.com/teams/CHO/2023.html" TargetMode="External"/><Relationship Id="rId518" Type="http://schemas.openxmlformats.org/officeDocument/2006/relationships/hyperlink" Target="https://www.basketball-reference.com/teams/MIL/2023.html" TargetMode="External"/><Relationship Id="rId517" Type="http://schemas.openxmlformats.org/officeDocument/2006/relationships/hyperlink" Target="https://www.basketball-reference.com/players/h/holidjr01.html" TargetMode="External"/><Relationship Id="rId759" Type="http://schemas.openxmlformats.org/officeDocument/2006/relationships/hyperlink" Target="https://www.basketball-reference.com/players/m/mathube01.html" TargetMode="External"/><Relationship Id="rId516" Type="http://schemas.openxmlformats.org/officeDocument/2006/relationships/hyperlink" Target="https://www.basketball-reference.com/teams/ATL/2023.html" TargetMode="External"/><Relationship Id="rId758" Type="http://schemas.openxmlformats.org/officeDocument/2006/relationships/hyperlink" Target="https://www.basketball-reference.com/teams/ATL/2023.html" TargetMode="External"/><Relationship Id="rId515" Type="http://schemas.openxmlformats.org/officeDocument/2006/relationships/hyperlink" Target="https://www.basketball-reference.com/players/h/holidaa01.html" TargetMode="External"/><Relationship Id="rId757" Type="http://schemas.openxmlformats.org/officeDocument/2006/relationships/hyperlink" Target="https://www.basketball-reference.com/players/m/mathega01.html" TargetMode="External"/><Relationship Id="rId999" Type="http://schemas.openxmlformats.org/officeDocument/2006/relationships/hyperlink" Target="https://www.basketball-reference.com/players/r/richajo01.html" TargetMode="External"/><Relationship Id="rId15" Type="http://schemas.openxmlformats.org/officeDocument/2006/relationships/hyperlink" Target="https://www.basketball-reference.com/teams/MIN/2023.html" TargetMode="External"/><Relationship Id="rId990" Type="http://schemas.openxmlformats.org/officeDocument/2006/relationships/hyperlink" Target="https://www.basketball-reference.com/players/r/reidna01.html" TargetMode="External"/><Relationship Id="rId14" Type="http://schemas.openxmlformats.org/officeDocument/2006/relationships/hyperlink" Target="https://www.basketball-reference.com/players/a/alexani01.html" TargetMode="External"/><Relationship Id="rId17" Type="http://schemas.openxmlformats.org/officeDocument/2006/relationships/hyperlink" Target="https://www.basketball-reference.com/teams/MIL/2023.html" TargetMode="External"/><Relationship Id="rId16" Type="http://schemas.openxmlformats.org/officeDocument/2006/relationships/hyperlink" Target="https://www.basketball-reference.com/players/a/allengr01.html" TargetMode="External"/><Relationship Id="rId19" Type="http://schemas.openxmlformats.org/officeDocument/2006/relationships/hyperlink" Target="https://www.basketball-reference.com/teams/CLE/2023.html" TargetMode="External"/><Relationship Id="rId510" Type="http://schemas.openxmlformats.org/officeDocument/2006/relationships/hyperlink" Target="https://www.basketball-reference.com/teams/MIL/2023.html" TargetMode="External"/><Relationship Id="rId752" Type="http://schemas.openxmlformats.org/officeDocument/2006/relationships/hyperlink" Target="https://www.basketball-reference.com/players/m/martity01.html" TargetMode="External"/><Relationship Id="rId994" Type="http://schemas.openxmlformats.org/officeDocument/2006/relationships/hyperlink" Target="https://www.basketball-reference.com/players/r/richani01.html" TargetMode="External"/><Relationship Id="rId18" Type="http://schemas.openxmlformats.org/officeDocument/2006/relationships/hyperlink" Target="https://www.basketball-reference.com/players/a/allenja01.html" TargetMode="External"/><Relationship Id="rId751" Type="http://schemas.openxmlformats.org/officeDocument/2006/relationships/hyperlink" Target="https://www.basketball-reference.com/teams/HOU/2023.html" TargetMode="External"/><Relationship Id="rId993" Type="http://schemas.openxmlformats.org/officeDocument/2006/relationships/hyperlink" Target="https://www.basketball-reference.com/teams/DET/2023.html" TargetMode="External"/><Relationship Id="rId1100" Type="http://schemas.openxmlformats.org/officeDocument/2006/relationships/hyperlink" Target="https://www.basketball-reference.com/players/s/sochaje01.html" TargetMode="External"/><Relationship Id="rId750" Type="http://schemas.openxmlformats.org/officeDocument/2006/relationships/hyperlink" Target="https://www.basketball-reference.com/players/m/martike04.html" TargetMode="External"/><Relationship Id="rId992" Type="http://schemas.openxmlformats.org/officeDocument/2006/relationships/hyperlink" Target="https://www.basketball-reference.com/players/r/rhodeja01.html" TargetMode="External"/><Relationship Id="rId1101" Type="http://schemas.openxmlformats.org/officeDocument/2006/relationships/hyperlink" Target="https://www.basketball-reference.com/teams/SAS/2023.html" TargetMode="External"/><Relationship Id="rId991" Type="http://schemas.openxmlformats.org/officeDocument/2006/relationships/hyperlink" Target="https://www.basketball-reference.com/teams/MIN/2023.html" TargetMode="External"/><Relationship Id="rId1102" Type="http://schemas.openxmlformats.org/officeDocument/2006/relationships/hyperlink" Target="https://www.basketball-reference.com/players/s/sprinja01.html" TargetMode="External"/><Relationship Id="rId84" Type="http://schemas.openxmlformats.org/officeDocument/2006/relationships/hyperlink" Target="https://www.basketball-reference.com/players/b/bealbr01.html" TargetMode="External"/><Relationship Id="rId83" Type="http://schemas.openxmlformats.org/officeDocument/2006/relationships/hyperlink" Target="https://www.basketball-reference.com/teams/PHO/2023.html" TargetMode="External"/><Relationship Id="rId86" Type="http://schemas.openxmlformats.org/officeDocument/2006/relationships/hyperlink" Target="https://www.basketball-reference.com/players/b/beaslma01.html" TargetMode="External"/><Relationship Id="rId85" Type="http://schemas.openxmlformats.org/officeDocument/2006/relationships/hyperlink" Target="https://www.basketball-reference.com/teams/WAS/2023.html" TargetMode="External"/><Relationship Id="rId88" Type="http://schemas.openxmlformats.org/officeDocument/2006/relationships/hyperlink" Target="https://www.basketball-reference.com/teams/UTA/2023.html" TargetMode="External"/><Relationship Id="rId87" Type="http://schemas.openxmlformats.org/officeDocument/2006/relationships/hyperlink" Target="https://www.basketball-reference.com/players/b/beaslma01.html" TargetMode="External"/><Relationship Id="rId89" Type="http://schemas.openxmlformats.org/officeDocument/2006/relationships/hyperlink" Target="https://www.basketball-reference.com/players/b/beaslma01.html" TargetMode="External"/><Relationship Id="rId709" Type="http://schemas.openxmlformats.org/officeDocument/2006/relationships/hyperlink" Target="https://www.basketball-reference.com/teams/POR/2023.html" TargetMode="External"/><Relationship Id="rId708" Type="http://schemas.openxmlformats.org/officeDocument/2006/relationships/hyperlink" Target="https://www.basketball-reference.com/players/l/littlna01.html" TargetMode="External"/><Relationship Id="rId707" Type="http://schemas.openxmlformats.org/officeDocument/2006/relationships/hyperlink" Target="https://www.basketball-reference.com/teams/POR/2023.html" TargetMode="External"/><Relationship Id="rId949" Type="http://schemas.openxmlformats.org/officeDocument/2006/relationships/hyperlink" Target="https://www.basketball-reference.com/teams/MIL/2023.html" TargetMode="External"/><Relationship Id="rId706" Type="http://schemas.openxmlformats.org/officeDocument/2006/relationships/hyperlink" Target="https://www.basketball-reference.com/players/l/lillada01.html" TargetMode="External"/><Relationship Id="rId948" Type="http://schemas.openxmlformats.org/officeDocument/2006/relationships/hyperlink" Target="https://www.basketball-reference.com/players/p/portibo01.html" TargetMode="External"/><Relationship Id="rId80" Type="http://schemas.openxmlformats.org/officeDocument/2006/relationships/hyperlink" Target="https://www.basketball-reference.com/players/b/bazleda01.html" TargetMode="External"/><Relationship Id="rId82" Type="http://schemas.openxmlformats.org/officeDocument/2006/relationships/hyperlink" Target="https://www.basketball-reference.com/players/b/bazleda01.html" TargetMode="External"/><Relationship Id="rId81" Type="http://schemas.openxmlformats.org/officeDocument/2006/relationships/hyperlink" Target="https://www.basketball-reference.com/teams/OKC/2023.html" TargetMode="External"/><Relationship Id="rId701" Type="http://schemas.openxmlformats.org/officeDocument/2006/relationships/hyperlink" Target="https://www.basketball-reference.com/teams/MIL/2023.html" TargetMode="External"/><Relationship Id="rId943" Type="http://schemas.openxmlformats.org/officeDocument/2006/relationships/hyperlink" Target="https://www.basketball-reference.com/teams/HOU/2023.html" TargetMode="External"/><Relationship Id="rId700" Type="http://schemas.openxmlformats.org/officeDocument/2006/relationships/hyperlink" Target="https://www.basketball-reference.com/players/l/leoname01.html" TargetMode="External"/><Relationship Id="rId942" Type="http://schemas.openxmlformats.org/officeDocument/2006/relationships/hyperlink" Target="https://www.basketball-reference.com/players/p/porteke02.html" TargetMode="External"/><Relationship Id="rId941" Type="http://schemas.openxmlformats.org/officeDocument/2006/relationships/hyperlink" Target="https://www.basketball-reference.com/teams/GSW/2023.html" TargetMode="External"/><Relationship Id="rId940" Type="http://schemas.openxmlformats.org/officeDocument/2006/relationships/hyperlink" Target="https://www.basketball-reference.com/players/p/poolejo01.html" TargetMode="External"/><Relationship Id="rId705" Type="http://schemas.openxmlformats.org/officeDocument/2006/relationships/hyperlink" Target="https://www.basketball-reference.com/teams/NOP/2023.html" TargetMode="External"/><Relationship Id="rId947" Type="http://schemas.openxmlformats.org/officeDocument/2006/relationships/hyperlink" Target="https://www.basketball-reference.com/teams/TOR/2023.html" TargetMode="External"/><Relationship Id="rId704" Type="http://schemas.openxmlformats.org/officeDocument/2006/relationships/hyperlink" Target="https://www.basketball-reference.com/players/l/lewiski01.html" TargetMode="External"/><Relationship Id="rId946" Type="http://schemas.openxmlformats.org/officeDocument/2006/relationships/hyperlink" Target="https://www.basketball-reference.com/players/p/porteot01.html" TargetMode="External"/><Relationship Id="rId703" Type="http://schemas.openxmlformats.org/officeDocument/2006/relationships/hyperlink" Target="https://www.basketball-reference.com/teams/CLE/2023.html" TargetMode="External"/><Relationship Id="rId945" Type="http://schemas.openxmlformats.org/officeDocument/2006/relationships/hyperlink" Target="https://www.basketball-reference.com/teams/DEN/2023.html" TargetMode="External"/><Relationship Id="rId702" Type="http://schemas.openxmlformats.org/officeDocument/2006/relationships/hyperlink" Target="https://www.basketball-reference.com/players/l/leverca01.html" TargetMode="External"/><Relationship Id="rId944" Type="http://schemas.openxmlformats.org/officeDocument/2006/relationships/hyperlink" Target="https://www.basketball-reference.com/players/p/portemi01.html" TargetMode="External"/><Relationship Id="rId73" Type="http://schemas.openxmlformats.org/officeDocument/2006/relationships/hyperlink" Target="https://www.basketball-reference.com/players/b/bassech01.html" TargetMode="External"/><Relationship Id="rId72" Type="http://schemas.openxmlformats.org/officeDocument/2006/relationships/hyperlink" Target="https://www.basketball-reference.com/teams/TOR/2023.html" TargetMode="External"/><Relationship Id="rId75" Type="http://schemas.openxmlformats.org/officeDocument/2006/relationships/hyperlink" Target="https://www.basketball-reference.com/players/b/bateske01.html" TargetMode="External"/><Relationship Id="rId74" Type="http://schemas.openxmlformats.org/officeDocument/2006/relationships/hyperlink" Target="https://www.basketball-reference.com/teams/SAS/2023.html" TargetMode="External"/><Relationship Id="rId77" Type="http://schemas.openxmlformats.org/officeDocument/2006/relationships/hyperlink" Target="https://www.basketball-reference.com/players/b/batumni01.html" TargetMode="External"/><Relationship Id="rId76" Type="http://schemas.openxmlformats.org/officeDocument/2006/relationships/hyperlink" Target="https://www.basketball-reference.com/teams/SAS/2023.html" TargetMode="External"/><Relationship Id="rId79" Type="http://schemas.openxmlformats.org/officeDocument/2006/relationships/hyperlink" Target="https://www.basketball-reference.com/players/b/bazleda01.html" TargetMode="External"/><Relationship Id="rId78" Type="http://schemas.openxmlformats.org/officeDocument/2006/relationships/hyperlink" Target="https://www.basketball-reference.com/teams/LAC/2023.html" TargetMode="External"/><Relationship Id="rId939" Type="http://schemas.openxmlformats.org/officeDocument/2006/relationships/hyperlink" Target="https://www.basketball-reference.com/teams/OKC/2023.html" TargetMode="External"/><Relationship Id="rId938" Type="http://schemas.openxmlformats.org/officeDocument/2006/relationships/hyperlink" Target="https://www.basketball-reference.com/players/p/pokusal01.html" TargetMode="External"/><Relationship Id="rId937" Type="http://schemas.openxmlformats.org/officeDocument/2006/relationships/hyperlink" Target="https://www.basketball-reference.com/teams/TOR/2023.html" TargetMode="External"/><Relationship Id="rId71" Type="http://schemas.openxmlformats.org/officeDocument/2006/relationships/hyperlink" Target="https://www.basketball-reference.com/players/b/bartowi01.html" TargetMode="External"/><Relationship Id="rId70" Type="http://schemas.openxmlformats.org/officeDocument/2006/relationships/hyperlink" Target="https://www.basketball-reference.com/teams/WAS/2023.html" TargetMode="External"/><Relationship Id="rId932" Type="http://schemas.openxmlformats.org/officeDocument/2006/relationships/hyperlink" Target="https://www.basketball-reference.com/teams/LAC/2023.html" TargetMode="External"/><Relationship Id="rId931" Type="http://schemas.openxmlformats.org/officeDocument/2006/relationships/hyperlink" Target="https://www.basketball-reference.com/players/p/plumlma01.html" TargetMode="External"/><Relationship Id="rId930" Type="http://schemas.openxmlformats.org/officeDocument/2006/relationships/hyperlink" Target="https://www.basketball-reference.com/teams/CHO/2023.html" TargetMode="External"/><Relationship Id="rId936" Type="http://schemas.openxmlformats.org/officeDocument/2006/relationships/hyperlink" Target="https://www.basketball-reference.com/players/p/poeltja01.html" TargetMode="External"/><Relationship Id="rId935" Type="http://schemas.openxmlformats.org/officeDocument/2006/relationships/hyperlink" Target="https://www.basketball-reference.com/teams/SAS/2023.html" TargetMode="External"/><Relationship Id="rId934" Type="http://schemas.openxmlformats.org/officeDocument/2006/relationships/hyperlink" Target="https://www.basketball-reference.com/players/p/poeltja01.html" TargetMode="External"/><Relationship Id="rId933" Type="http://schemas.openxmlformats.org/officeDocument/2006/relationships/hyperlink" Target="https://www.basketball-reference.com/players/p/poeltja01.html" TargetMode="External"/><Relationship Id="rId62" Type="http://schemas.openxmlformats.org/officeDocument/2006/relationships/hyperlink" Target="https://www.basketball-reference.com/players/b/barneha02.html" TargetMode="External"/><Relationship Id="rId61" Type="http://schemas.openxmlformats.org/officeDocument/2006/relationships/hyperlink" Target="https://www.basketball-reference.com/teams/SAS/2023.html" TargetMode="External"/><Relationship Id="rId64" Type="http://schemas.openxmlformats.org/officeDocument/2006/relationships/hyperlink" Target="https://www.basketball-reference.com/players/b/barnesc01.html" TargetMode="External"/><Relationship Id="rId63" Type="http://schemas.openxmlformats.org/officeDocument/2006/relationships/hyperlink" Target="https://www.basketball-reference.com/teams/SAC/2023.html" TargetMode="External"/><Relationship Id="rId66" Type="http://schemas.openxmlformats.org/officeDocument/2006/relationships/hyperlink" Target="https://www.basketball-reference.com/players/b/barrerj01.html" TargetMode="External"/><Relationship Id="rId65" Type="http://schemas.openxmlformats.org/officeDocument/2006/relationships/hyperlink" Target="https://www.basketball-reference.com/teams/TOR/2023.html" TargetMode="External"/><Relationship Id="rId68" Type="http://schemas.openxmlformats.org/officeDocument/2006/relationships/hyperlink" Target="https://www.basketball-reference.com/players/b/bartowi01.html" TargetMode="External"/><Relationship Id="rId67" Type="http://schemas.openxmlformats.org/officeDocument/2006/relationships/hyperlink" Target="https://www.basketball-reference.com/teams/NYK/2023.html" TargetMode="External"/><Relationship Id="rId729" Type="http://schemas.openxmlformats.org/officeDocument/2006/relationships/hyperlink" Target="https://www.basketball-reference.com/players/m/maledth01.html" TargetMode="External"/><Relationship Id="rId728" Type="http://schemas.openxmlformats.org/officeDocument/2006/relationships/hyperlink" Target="https://www.basketball-reference.com/teams/SAC/2023.html" TargetMode="External"/><Relationship Id="rId60" Type="http://schemas.openxmlformats.org/officeDocument/2006/relationships/hyperlink" Target="https://www.basketball-reference.com/players/b/barlodo01.html" TargetMode="External"/><Relationship Id="rId723" Type="http://schemas.openxmlformats.org/officeDocument/2006/relationships/hyperlink" Target="https://www.basketball-reference.com/players/l/loveke01.html" TargetMode="External"/><Relationship Id="rId965" Type="http://schemas.openxmlformats.org/officeDocument/2006/relationships/hyperlink" Target="https://www.basketball-reference.com/teams/BOS/2023.html" TargetMode="External"/><Relationship Id="rId722" Type="http://schemas.openxmlformats.org/officeDocument/2006/relationships/hyperlink" Target="https://www.basketball-reference.com/teams/CLE/2023.html" TargetMode="External"/><Relationship Id="rId964" Type="http://schemas.openxmlformats.org/officeDocument/2006/relationships/hyperlink" Target="https://www.basketball-reference.com/players/p/pritcpa01.html" TargetMode="External"/><Relationship Id="rId721" Type="http://schemas.openxmlformats.org/officeDocument/2006/relationships/hyperlink" Target="https://www.basketball-reference.com/players/l/loveke01.html" TargetMode="External"/><Relationship Id="rId963" Type="http://schemas.openxmlformats.org/officeDocument/2006/relationships/hyperlink" Target="https://www.basketball-reference.com/teams/MIN/2023.html" TargetMode="External"/><Relationship Id="rId720" Type="http://schemas.openxmlformats.org/officeDocument/2006/relationships/hyperlink" Target="https://www.basketball-reference.com/players/l/loveke01.html" TargetMode="External"/><Relationship Id="rId962" Type="http://schemas.openxmlformats.org/officeDocument/2006/relationships/hyperlink" Target="https://www.basketball-reference.com/players/p/princta02.html" TargetMode="External"/><Relationship Id="rId727" Type="http://schemas.openxmlformats.org/officeDocument/2006/relationships/hyperlink" Target="https://www.basketball-reference.com/players/l/lylestr01.html" TargetMode="External"/><Relationship Id="rId969" Type="http://schemas.openxmlformats.org/officeDocument/2006/relationships/hyperlink" Target="https://www.basketball-reference.com/teams/SAC/2023.html" TargetMode="External"/><Relationship Id="rId726" Type="http://schemas.openxmlformats.org/officeDocument/2006/relationships/hyperlink" Target="https://www.basketball-reference.com/teams/MIA/2023.html" TargetMode="External"/><Relationship Id="rId968" Type="http://schemas.openxmlformats.org/officeDocument/2006/relationships/hyperlink" Target="https://www.basketball-reference.com/players/q/quetane01.html" TargetMode="External"/><Relationship Id="rId725" Type="http://schemas.openxmlformats.org/officeDocument/2006/relationships/hyperlink" Target="https://www.basketball-reference.com/players/l/lowryky01.html" TargetMode="External"/><Relationship Id="rId967" Type="http://schemas.openxmlformats.org/officeDocument/2006/relationships/hyperlink" Target="https://www.basketball-reference.com/teams/IND/2023.html" TargetMode="External"/><Relationship Id="rId724" Type="http://schemas.openxmlformats.org/officeDocument/2006/relationships/hyperlink" Target="https://www.basketball-reference.com/teams/MIA/2023.html" TargetMode="External"/><Relationship Id="rId966" Type="http://schemas.openxmlformats.org/officeDocument/2006/relationships/hyperlink" Target="https://www.basketball-reference.com/players/q/queentr01.html" TargetMode="External"/><Relationship Id="rId69" Type="http://schemas.openxmlformats.org/officeDocument/2006/relationships/hyperlink" Target="https://www.basketball-reference.com/players/b/bartowi01.html" TargetMode="External"/><Relationship Id="rId961" Type="http://schemas.openxmlformats.org/officeDocument/2006/relationships/hyperlink" Target="https://www.basketball-reference.com/teams/SAS/2023.html" TargetMode="External"/><Relationship Id="rId960" Type="http://schemas.openxmlformats.org/officeDocument/2006/relationships/hyperlink" Target="https://www.basketball-reference.com/players/p/primojo01.html" TargetMode="External"/><Relationship Id="rId51" Type="http://schemas.openxmlformats.org/officeDocument/2006/relationships/hyperlink" Target="https://www.basketball-reference.com/teams/ORL/2023.html" TargetMode="External"/><Relationship Id="rId50" Type="http://schemas.openxmlformats.org/officeDocument/2006/relationships/hyperlink" Target="https://www.basketball-reference.com/players/b/bambamo01.html" TargetMode="External"/><Relationship Id="rId53" Type="http://schemas.openxmlformats.org/officeDocument/2006/relationships/hyperlink" Target="https://www.basketball-reference.com/teams/LAL/2023.html" TargetMode="External"/><Relationship Id="rId52" Type="http://schemas.openxmlformats.org/officeDocument/2006/relationships/hyperlink" Target="https://www.basketball-reference.com/players/b/bambamo01.html" TargetMode="External"/><Relationship Id="rId55" Type="http://schemas.openxmlformats.org/officeDocument/2006/relationships/hyperlink" Target="https://www.basketball-reference.com/teams/ORL/2023.html" TargetMode="External"/><Relationship Id="rId54" Type="http://schemas.openxmlformats.org/officeDocument/2006/relationships/hyperlink" Target="https://www.basketball-reference.com/players/b/banchpa01.html" TargetMode="External"/><Relationship Id="rId57" Type="http://schemas.openxmlformats.org/officeDocument/2006/relationships/hyperlink" Target="https://www.basketball-reference.com/teams/MEM/2023.html" TargetMode="External"/><Relationship Id="rId56" Type="http://schemas.openxmlformats.org/officeDocument/2006/relationships/hyperlink" Target="https://www.basketball-reference.com/players/b/banede01.html" TargetMode="External"/><Relationship Id="rId719" Type="http://schemas.openxmlformats.org/officeDocument/2006/relationships/hyperlink" Target="https://www.basketball-reference.com/teams/CLE/2023.html" TargetMode="External"/><Relationship Id="rId718" Type="http://schemas.openxmlformats.org/officeDocument/2006/relationships/hyperlink" Target="https://www.basketball-reference.com/players/l/lopezro01.html" TargetMode="External"/><Relationship Id="rId717" Type="http://schemas.openxmlformats.org/officeDocument/2006/relationships/hyperlink" Target="https://www.basketball-reference.com/teams/MIL/2023.html" TargetMode="External"/><Relationship Id="rId959" Type="http://schemas.openxmlformats.org/officeDocument/2006/relationships/hyperlink" Target="https://www.basketball-reference.com/teams/LAC/2023.html" TargetMode="External"/><Relationship Id="rId712" Type="http://schemas.openxmlformats.org/officeDocument/2006/relationships/hyperlink" Target="https://www.basketball-reference.com/players/l/loftoke01.html" TargetMode="External"/><Relationship Id="rId954" Type="http://schemas.openxmlformats.org/officeDocument/2006/relationships/hyperlink" Target="https://www.basketball-reference.com/players/p/poweldw01.html" TargetMode="External"/><Relationship Id="rId711" Type="http://schemas.openxmlformats.org/officeDocument/2006/relationships/hyperlink" Target="https://www.basketball-reference.com/teams/DET/2023.html" TargetMode="External"/><Relationship Id="rId953" Type="http://schemas.openxmlformats.org/officeDocument/2006/relationships/hyperlink" Target="https://www.basketball-reference.com/teams/UTA/2023.html" TargetMode="External"/><Relationship Id="rId710" Type="http://schemas.openxmlformats.org/officeDocument/2006/relationships/hyperlink" Target="https://www.basketball-reference.com/players/l/liveris01.html" TargetMode="External"/><Relationship Id="rId952" Type="http://schemas.openxmlformats.org/officeDocument/2006/relationships/hyperlink" Target="https://www.basketball-reference.com/players/p/pottemi01.html" TargetMode="External"/><Relationship Id="rId951" Type="http://schemas.openxmlformats.org/officeDocument/2006/relationships/hyperlink" Target="https://www.basketball-reference.com/teams/WAS/2023.html" TargetMode="External"/><Relationship Id="rId716" Type="http://schemas.openxmlformats.org/officeDocument/2006/relationships/hyperlink" Target="https://www.basketball-reference.com/players/l/lopezbr01.html" TargetMode="External"/><Relationship Id="rId958" Type="http://schemas.openxmlformats.org/officeDocument/2006/relationships/hyperlink" Target="https://www.basketball-reference.com/players/p/prestja01.html" TargetMode="External"/><Relationship Id="rId715" Type="http://schemas.openxmlformats.org/officeDocument/2006/relationships/hyperlink" Target="https://www.basketball-reference.com/teams/GSW/2023.html" TargetMode="External"/><Relationship Id="rId957" Type="http://schemas.openxmlformats.org/officeDocument/2006/relationships/hyperlink" Target="https://www.basketball-reference.com/teams/LAC/2023.html" TargetMode="External"/><Relationship Id="rId714" Type="http://schemas.openxmlformats.org/officeDocument/2006/relationships/hyperlink" Target="https://www.basketball-reference.com/players/l/looneke01.html" TargetMode="External"/><Relationship Id="rId956" Type="http://schemas.openxmlformats.org/officeDocument/2006/relationships/hyperlink" Target="https://www.basketball-reference.com/players/p/powelno01.html" TargetMode="External"/><Relationship Id="rId713" Type="http://schemas.openxmlformats.org/officeDocument/2006/relationships/hyperlink" Target="https://www.basketball-reference.com/teams/MEM/2023.html" TargetMode="External"/><Relationship Id="rId955" Type="http://schemas.openxmlformats.org/officeDocument/2006/relationships/hyperlink" Target="https://www.basketball-reference.com/teams/DAL/2023.html" TargetMode="External"/><Relationship Id="rId59" Type="http://schemas.openxmlformats.org/officeDocument/2006/relationships/hyperlink" Target="https://www.basketball-reference.com/teams/TOR/2023.html" TargetMode="External"/><Relationship Id="rId58" Type="http://schemas.openxmlformats.org/officeDocument/2006/relationships/hyperlink" Target="https://www.basketball-reference.com/players/b/bantoda01.html" TargetMode="External"/><Relationship Id="rId950" Type="http://schemas.openxmlformats.org/officeDocument/2006/relationships/hyperlink" Target="https://www.basketball-reference.com/players/p/porzikr01.html" TargetMode="External"/><Relationship Id="rId590" Type="http://schemas.openxmlformats.org/officeDocument/2006/relationships/hyperlink" Target="https://www.basketball-reference.com/players/j/johnsca02.html" TargetMode="External"/><Relationship Id="rId107" Type="http://schemas.openxmlformats.org/officeDocument/2006/relationships/hyperlink" Target="https://www.basketball-reference.com/players/b/bitadgo01.html" TargetMode="External"/><Relationship Id="rId349" Type="http://schemas.openxmlformats.org/officeDocument/2006/relationships/hyperlink" Target="https://www.basketball-reference.com/teams/PHI/2023.html" TargetMode="External"/><Relationship Id="rId106" Type="http://schemas.openxmlformats.org/officeDocument/2006/relationships/hyperlink" Target="https://www.basketball-reference.com/teams/TOR/2023.html" TargetMode="External"/><Relationship Id="rId348" Type="http://schemas.openxmlformats.org/officeDocument/2006/relationships/hyperlink" Target="https://www.basketball-reference.com/players/e/embiijo01.html" TargetMode="External"/><Relationship Id="rId105" Type="http://schemas.openxmlformats.org/officeDocument/2006/relationships/hyperlink" Target="https://www.basketball-reference.com/players/b/birchkh01.html" TargetMode="External"/><Relationship Id="rId347" Type="http://schemas.openxmlformats.org/officeDocument/2006/relationships/hyperlink" Target="https://www.basketball-reference.com/teams/SAC/2023.html" TargetMode="External"/><Relationship Id="rId589" Type="http://schemas.openxmlformats.org/officeDocument/2006/relationships/hyperlink" Target="https://www.basketball-reference.com/teams/PHO/2023.html" TargetMode="External"/><Relationship Id="rId104" Type="http://schemas.openxmlformats.org/officeDocument/2006/relationships/hyperlink" Target="https://www.basketball-reference.com/teams/ATL/2023.html" TargetMode="External"/><Relationship Id="rId346" Type="http://schemas.openxmlformats.org/officeDocument/2006/relationships/hyperlink" Target="https://www.basketball-reference.com/players/e/elliske01.html" TargetMode="External"/><Relationship Id="rId588" Type="http://schemas.openxmlformats.org/officeDocument/2006/relationships/hyperlink" Target="https://www.basketball-reference.com/players/j/johnsca02.html" TargetMode="External"/><Relationship Id="rId109" Type="http://schemas.openxmlformats.org/officeDocument/2006/relationships/hyperlink" Target="https://www.basketball-reference.com/teams/IND/2023.html" TargetMode="External"/><Relationship Id="rId1170" Type="http://schemas.openxmlformats.org/officeDocument/2006/relationships/hyperlink" Target="https://www.basketball-reference.com/players/v/vanvlfr01.html" TargetMode="External"/><Relationship Id="rId108" Type="http://schemas.openxmlformats.org/officeDocument/2006/relationships/hyperlink" Target="https://www.basketball-reference.com/players/b/bitadgo01.html" TargetMode="External"/><Relationship Id="rId1171" Type="http://schemas.openxmlformats.org/officeDocument/2006/relationships/hyperlink" Target="https://www.basketball-reference.com/teams/TOR/2023.html" TargetMode="External"/><Relationship Id="rId341" Type="http://schemas.openxmlformats.org/officeDocument/2006/relationships/hyperlink" Target="https://www.basketball-reference.com/players/e/edwarke02.html" TargetMode="External"/><Relationship Id="rId583" Type="http://schemas.openxmlformats.org/officeDocument/2006/relationships/hyperlink" Target="https://www.basketball-reference.com/players/j/joeis01.html" TargetMode="External"/><Relationship Id="rId1172" Type="http://schemas.openxmlformats.org/officeDocument/2006/relationships/hyperlink" Target="https://www.basketball-reference.com/players/v/vassede01.html" TargetMode="External"/><Relationship Id="rId340" Type="http://schemas.openxmlformats.org/officeDocument/2006/relationships/hyperlink" Target="https://www.basketball-reference.com/teams/MIN/2023.html" TargetMode="External"/><Relationship Id="rId582" Type="http://schemas.openxmlformats.org/officeDocument/2006/relationships/hyperlink" Target="https://www.basketball-reference.com/teams/GSW/2023.html" TargetMode="External"/><Relationship Id="rId1173" Type="http://schemas.openxmlformats.org/officeDocument/2006/relationships/hyperlink" Target="https://www.basketball-reference.com/teams/SAS/2023.html" TargetMode="External"/><Relationship Id="rId581" Type="http://schemas.openxmlformats.org/officeDocument/2006/relationships/hyperlink" Target="https://www.basketball-reference.com/players/j/jeromty01.html" TargetMode="External"/><Relationship Id="rId1174" Type="http://schemas.openxmlformats.org/officeDocument/2006/relationships/hyperlink" Target="https://www.basketball-reference.com/players/v/vincega01.html" TargetMode="External"/><Relationship Id="rId580" Type="http://schemas.openxmlformats.org/officeDocument/2006/relationships/hyperlink" Target="https://www.basketball-reference.com/teams/LAL/2023.html" TargetMode="External"/><Relationship Id="rId1175" Type="http://schemas.openxmlformats.org/officeDocument/2006/relationships/hyperlink" Target="https://www.basketball-reference.com/teams/MIA/2023.html" TargetMode="External"/><Relationship Id="rId103" Type="http://schemas.openxmlformats.org/officeDocument/2006/relationships/hyperlink" Target="https://www.basketball-reference.com/players/b/beysa01.html" TargetMode="External"/><Relationship Id="rId345" Type="http://schemas.openxmlformats.org/officeDocument/2006/relationships/hyperlink" Target="https://www.basketball-reference.com/teams/SAC/2023.html" TargetMode="External"/><Relationship Id="rId587" Type="http://schemas.openxmlformats.org/officeDocument/2006/relationships/hyperlink" Target="https://www.basketball-reference.com/players/j/johnsca02.html" TargetMode="External"/><Relationship Id="rId1176" Type="http://schemas.openxmlformats.org/officeDocument/2006/relationships/hyperlink" Target="https://www.basketball-reference.com/players/v/vonleno01.html" TargetMode="External"/><Relationship Id="rId102" Type="http://schemas.openxmlformats.org/officeDocument/2006/relationships/hyperlink" Target="https://www.basketball-reference.com/teams/DET/2023.html" TargetMode="External"/><Relationship Id="rId344" Type="http://schemas.openxmlformats.org/officeDocument/2006/relationships/hyperlink" Target="https://www.basketball-reference.com/players/e/edwarke02.html" TargetMode="External"/><Relationship Id="rId586" Type="http://schemas.openxmlformats.org/officeDocument/2006/relationships/hyperlink" Target="https://www.basketball-reference.com/teams/SAS/2023.html" TargetMode="External"/><Relationship Id="rId1177" Type="http://schemas.openxmlformats.org/officeDocument/2006/relationships/hyperlink" Target="https://www.basketball-reference.com/teams/BOS/2023.html" TargetMode="External"/><Relationship Id="rId101" Type="http://schemas.openxmlformats.org/officeDocument/2006/relationships/hyperlink" Target="https://www.basketball-reference.com/players/b/beysa01.html" TargetMode="External"/><Relationship Id="rId343" Type="http://schemas.openxmlformats.org/officeDocument/2006/relationships/hyperlink" Target="https://www.basketball-reference.com/teams/BRK/2023.html" TargetMode="External"/><Relationship Id="rId585" Type="http://schemas.openxmlformats.org/officeDocument/2006/relationships/hyperlink" Target="https://www.basketball-reference.com/players/j/johnsal02.html" TargetMode="External"/><Relationship Id="rId1178" Type="http://schemas.openxmlformats.org/officeDocument/2006/relationships/hyperlink" Target="https://www.basketball-reference.com/players/v/vucevni01.html" TargetMode="External"/><Relationship Id="rId100" Type="http://schemas.openxmlformats.org/officeDocument/2006/relationships/hyperlink" Target="https://www.basketball-reference.com/players/b/beysa01.html" TargetMode="External"/><Relationship Id="rId342" Type="http://schemas.openxmlformats.org/officeDocument/2006/relationships/hyperlink" Target="https://www.basketball-reference.com/players/e/edwarke02.html" TargetMode="External"/><Relationship Id="rId584" Type="http://schemas.openxmlformats.org/officeDocument/2006/relationships/hyperlink" Target="https://www.basketball-reference.com/teams/OKC/2023.html" TargetMode="External"/><Relationship Id="rId1179" Type="http://schemas.openxmlformats.org/officeDocument/2006/relationships/hyperlink" Target="https://www.basketball-reference.com/teams/CHI/2023.html" TargetMode="External"/><Relationship Id="rId1169" Type="http://schemas.openxmlformats.org/officeDocument/2006/relationships/hyperlink" Target="https://www.basketball-reference.com/teams/LAL/2023.html" TargetMode="External"/><Relationship Id="rId338" Type="http://schemas.openxmlformats.org/officeDocument/2006/relationships/hyperlink" Target="https://www.basketball-reference.com/teams/HOU/2023.html" TargetMode="External"/><Relationship Id="rId337" Type="http://schemas.openxmlformats.org/officeDocument/2006/relationships/hyperlink" Target="https://www.basketball-reference.com/players/e/easonta01.html" TargetMode="External"/><Relationship Id="rId579" Type="http://schemas.openxmlformats.org/officeDocument/2006/relationships/hyperlink" Target="https://www.basketball-reference.com/players/j/jamesle01.html" TargetMode="External"/><Relationship Id="rId336" Type="http://schemas.openxmlformats.org/officeDocument/2006/relationships/hyperlink" Target="https://www.basketball-reference.com/teams/DET/2023.html" TargetMode="External"/><Relationship Id="rId578" Type="http://schemas.openxmlformats.org/officeDocument/2006/relationships/hyperlink" Target="https://www.basketball-reference.com/teams/DEN/2023.html" TargetMode="External"/><Relationship Id="rId335" Type="http://schemas.openxmlformats.org/officeDocument/2006/relationships/hyperlink" Target="https://www.basketball-reference.com/players/d/durenja01.html" TargetMode="External"/><Relationship Id="rId577" Type="http://schemas.openxmlformats.org/officeDocument/2006/relationships/hyperlink" Target="https://www.basketball-reference.com/players/j/jacksre01.html" TargetMode="External"/><Relationship Id="rId339" Type="http://schemas.openxmlformats.org/officeDocument/2006/relationships/hyperlink" Target="https://www.basketball-reference.com/players/e/edwaran01.html" TargetMode="External"/><Relationship Id="rId1160" Type="http://schemas.openxmlformats.org/officeDocument/2006/relationships/hyperlink" Target="https://www.basketball-reference.com/teams/IND/2023.html" TargetMode="External"/><Relationship Id="rId330" Type="http://schemas.openxmlformats.org/officeDocument/2006/relationships/hyperlink" Target="https://www.basketball-reference.com/players/d/duranke01.html" TargetMode="External"/><Relationship Id="rId572" Type="http://schemas.openxmlformats.org/officeDocument/2006/relationships/hyperlink" Target="https://www.basketball-reference.com/players/j/jacksqu01.html" TargetMode="External"/><Relationship Id="rId1161" Type="http://schemas.openxmlformats.org/officeDocument/2006/relationships/hyperlink" Target="https://www.basketball-reference.com/players/u/umudest01.html" TargetMode="External"/><Relationship Id="rId571" Type="http://schemas.openxmlformats.org/officeDocument/2006/relationships/hyperlink" Target="https://www.basketball-reference.com/teams/BOS/2023.html" TargetMode="External"/><Relationship Id="rId1162" Type="http://schemas.openxmlformats.org/officeDocument/2006/relationships/hyperlink" Target="https://www.basketball-reference.com/teams/DET/2023.html" TargetMode="External"/><Relationship Id="rId570" Type="http://schemas.openxmlformats.org/officeDocument/2006/relationships/hyperlink" Target="https://www.basketball-reference.com/players/j/jacksju01.html" TargetMode="External"/><Relationship Id="rId1163" Type="http://schemas.openxmlformats.org/officeDocument/2006/relationships/hyperlink" Target="https://www.basketball-reference.com/players/v/valanjo01.html" TargetMode="External"/><Relationship Id="rId1164" Type="http://schemas.openxmlformats.org/officeDocument/2006/relationships/hyperlink" Target="https://www.basketball-reference.com/teams/NOP/2023.html" TargetMode="External"/><Relationship Id="rId334" Type="http://schemas.openxmlformats.org/officeDocument/2006/relationships/hyperlink" Target="https://www.basketball-reference.com/teams/PHO/2023.html" TargetMode="External"/><Relationship Id="rId576" Type="http://schemas.openxmlformats.org/officeDocument/2006/relationships/hyperlink" Target="https://www.basketball-reference.com/teams/LAC/2023.html" TargetMode="External"/><Relationship Id="rId1165" Type="http://schemas.openxmlformats.org/officeDocument/2006/relationships/hyperlink" Target="https://www.basketball-reference.com/players/v/vandeja01.html" TargetMode="External"/><Relationship Id="rId333" Type="http://schemas.openxmlformats.org/officeDocument/2006/relationships/hyperlink" Target="https://www.basketball-reference.com/players/d/duranke01.html" TargetMode="External"/><Relationship Id="rId575" Type="http://schemas.openxmlformats.org/officeDocument/2006/relationships/hyperlink" Target="https://www.basketball-reference.com/players/j/jacksre01.html" TargetMode="External"/><Relationship Id="rId1166" Type="http://schemas.openxmlformats.org/officeDocument/2006/relationships/hyperlink" Target="https://www.basketball-reference.com/players/v/vandeja01.html" TargetMode="External"/><Relationship Id="rId332" Type="http://schemas.openxmlformats.org/officeDocument/2006/relationships/hyperlink" Target="https://www.basketball-reference.com/teams/BRK/2023.html" TargetMode="External"/><Relationship Id="rId574" Type="http://schemas.openxmlformats.org/officeDocument/2006/relationships/hyperlink" Target="https://www.basketball-reference.com/players/j/jacksre01.html" TargetMode="External"/><Relationship Id="rId1167" Type="http://schemas.openxmlformats.org/officeDocument/2006/relationships/hyperlink" Target="https://www.basketball-reference.com/teams/UTA/2023.html" TargetMode="External"/><Relationship Id="rId331" Type="http://schemas.openxmlformats.org/officeDocument/2006/relationships/hyperlink" Target="https://www.basketball-reference.com/players/d/duranke01.html" TargetMode="External"/><Relationship Id="rId573" Type="http://schemas.openxmlformats.org/officeDocument/2006/relationships/hyperlink" Target="https://www.basketball-reference.com/teams/WAS/2023.html" TargetMode="External"/><Relationship Id="rId1168" Type="http://schemas.openxmlformats.org/officeDocument/2006/relationships/hyperlink" Target="https://www.basketball-reference.com/players/v/vandeja01.html" TargetMode="External"/><Relationship Id="rId370" Type="http://schemas.openxmlformats.org/officeDocument/2006/relationships/hyperlink" Target="https://www.basketball-reference.com/players/f/fostemi02.html" TargetMode="External"/><Relationship Id="rId129" Type="http://schemas.openxmlformats.org/officeDocument/2006/relationships/hyperlink" Target="https://www.basketball-reference.com/teams/TOR/2023.html" TargetMode="External"/><Relationship Id="rId128" Type="http://schemas.openxmlformats.org/officeDocument/2006/relationships/hyperlink" Target="https://www.basketball-reference.com/players/b/bouchch01.html" TargetMode="External"/><Relationship Id="rId127" Type="http://schemas.openxmlformats.org/officeDocument/2006/relationships/hyperlink" Target="https://www.basketball-reference.com/teams/LAC/2023.html" TargetMode="External"/><Relationship Id="rId369" Type="http://schemas.openxmlformats.org/officeDocument/2006/relationships/hyperlink" Target="https://www.basketball-reference.com/teams/ATL/2023.html" TargetMode="External"/><Relationship Id="rId126" Type="http://schemas.openxmlformats.org/officeDocument/2006/relationships/hyperlink" Target="https://www.basketball-reference.com/players/b/bostobr01.html" TargetMode="External"/><Relationship Id="rId368" Type="http://schemas.openxmlformats.org/officeDocument/2006/relationships/hyperlink" Target="https://www.basketball-reference.com/players/f/forretr01.html" TargetMode="External"/><Relationship Id="rId1190" Type="http://schemas.openxmlformats.org/officeDocument/2006/relationships/hyperlink" Target="https://www.basketball-reference.com/players/w/walkeke02.html" TargetMode="External"/><Relationship Id="rId1191" Type="http://schemas.openxmlformats.org/officeDocument/2006/relationships/hyperlink" Target="https://www.basketball-reference.com/teams/DAL/2023.html" TargetMode="External"/><Relationship Id="rId1192" Type="http://schemas.openxmlformats.org/officeDocument/2006/relationships/hyperlink" Target="https://www.basketball-reference.com/players/w/walkelo01.html" TargetMode="External"/><Relationship Id="rId1193" Type="http://schemas.openxmlformats.org/officeDocument/2006/relationships/hyperlink" Target="https://www.basketball-reference.com/teams/LAL/2023.html" TargetMode="External"/><Relationship Id="rId121" Type="http://schemas.openxmlformats.org/officeDocument/2006/relationships/hyperlink" Target="https://www.basketball-reference.com/teams/ORL/2023.html" TargetMode="External"/><Relationship Id="rId363" Type="http://schemas.openxmlformats.org/officeDocument/2006/relationships/hyperlink" Target="https://www.basketball-reference.com/teams/TOR/2023.html" TargetMode="External"/><Relationship Id="rId1194" Type="http://schemas.openxmlformats.org/officeDocument/2006/relationships/hyperlink" Target="https://www.basketball-reference.com/players/w/walljo01.html" TargetMode="External"/><Relationship Id="rId120" Type="http://schemas.openxmlformats.org/officeDocument/2006/relationships/hyperlink" Target="https://www.basketball-reference.com/players/b/bolbo01.html" TargetMode="External"/><Relationship Id="rId362" Type="http://schemas.openxmlformats.org/officeDocument/2006/relationships/hyperlink" Target="https://www.basketball-reference.com/players/f/flynnma01.html" TargetMode="External"/><Relationship Id="rId1195" Type="http://schemas.openxmlformats.org/officeDocument/2006/relationships/hyperlink" Target="https://www.basketball-reference.com/teams/LAC/2023.html" TargetMode="External"/><Relationship Id="rId361" Type="http://schemas.openxmlformats.org/officeDocument/2006/relationships/hyperlink" Target="https://www.basketball-reference.com/teams/BRK/2023.html" TargetMode="External"/><Relationship Id="rId1196" Type="http://schemas.openxmlformats.org/officeDocument/2006/relationships/hyperlink" Target="https://www.basketball-reference.com/players/w/warretj01.html" TargetMode="External"/><Relationship Id="rId360" Type="http://schemas.openxmlformats.org/officeDocument/2006/relationships/hyperlink" Target="https://www.basketball-reference.com/players/f/finnedo01.html" TargetMode="External"/><Relationship Id="rId1197" Type="http://schemas.openxmlformats.org/officeDocument/2006/relationships/hyperlink" Target="https://www.basketball-reference.com/players/w/warretj01.html" TargetMode="External"/><Relationship Id="rId125" Type="http://schemas.openxmlformats.org/officeDocument/2006/relationships/hyperlink" Target="https://www.basketball-reference.com/teams/PHO/2023.html" TargetMode="External"/><Relationship Id="rId367" Type="http://schemas.openxmlformats.org/officeDocument/2006/relationships/hyperlink" Target="https://www.basketball-reference.com/teams/MIN/2023.html" TargetMode="External"/><Relationship Id="rId1198" Type="http://schemas.openxmlformats.org/officeDocument/2006/relationships/hyperlink" Target="https://www.basketball-reference.com/teams/BRK/2023.html" TargetMode="External"/><Relationship Id="rId124" Type="http://schemas.openxmlformats.org/officeDocument/2006/relationships/hyperlink" Target="https://www.basketball-reference.com/players/b/bookede01.html" TargetMode="External"/><Relationship Id="rId366" Type="http://schemas.openxmlformats.org/officeDocument/2006/relationships/hyperlink" Target="https://www.basketball-reference.com/players/f/forbebr01.html" TargetMode="External"/><Relationship Id="rId1199" Type="http://schemas.openxmlformats.org/officeDocument/2006/relationships/hyperlink" Target="https://www.basketball-reference.com/players/w/warretj01.html" TargetMode="External"/><Relationship Id="rId123" Type="http://schemas.openxmlformats.org/officeDocument/2006/relationships/hyperlink" Target="https://www.basketball-reference.com/teams/UTA/2023.html" TargetMode="External"/><Relationship Id="rId365" Type="http://schemas.openxmlformats.org/officeDocument/2006/relationships/hyperlink" Target="https://www.basketball-reference.com/teams/UTA/2023.html" TargetMode="External"/><Relationship Id="rId122" Type="http://schemas.openxmlformats.org/officeDocument/2006/relationships/hyperlink" Target="https://www.basketball-reference.com/players/b/bolmale01.html" TargetMode="External"/><Relationship Id="rId364" Type="http://schemas.openxmlformats.org/officeDocument/2006/relationships/hyperlink" Target="https://www.basketball-reference.com/players/f/fontesi01.html" TargetMode="External"/><Relationship Id="rId95" Type="http://schemas.openxmlformats.org/officeDocument/2006/relationships/hyperlink" Target="https://www.basketball-reference.com/players/b/beverpa01.html" TargetMode="External"/><Relationship Id="rId94" Type="http://schemas.openxmlformats.org/officeDocument/2006/relationships/hyperlink" Target="https://www.basketball-reference.com/teams/DAL/2023.html" TargetMode="External"/><Relationship Id="rId97" Type="http://schemas.openxmlformats.org/officeDocument/2006/relationships/hyperlink" Target="https://www.basketball-reference.com/teams/LAL/2023.html" TargetMode="External"/><Relationship Id="rId96" Type="http://schemas.openxmlformats.org/officeDocument/2006/relationships/hyperlink" Target="https://www.basketball-reference.com/players/b/beverpa01.html" TargetMode="External"/><Relationship Id="rId99" Type="http://schemas.openxmlformats.org/officeDocument/2006/relationships/hyperlink" Target="https://www.basketball-reference.com/teams/CHI/2023.html" TargetMode="External"/><Relationship Id="rId98" Type="http://schemas.openxmlformats.org/officeDocument/2006/relationships/hyperlink" Target="https://www.basketball-reference.com/players/b/beverpa01.html" TargetMode="External"/><Relationship Id="rId91" Type="http://schemas.openxmlformats.org/officeDocument/2006/relationships/hyperlink" Target="https://www.basketball-reference.com/players/b/beaucma01.html" TargetMode="External"/><Relationship Id="rId90" Type="http://schemas.openxmlformats.org/officeDocument/2006/relationships/hyperlink" Target="https://www.basketball-reference.com/teams/LAL/2023.html" TargetMode="External"/><Relationship Id="rId93" Type="http://schemas.openxmlformats.org/officeDocument/2006/relationships/hyperlink" Target="https://www.basketball-reference.com/players/b/bertada01.html" TargetMode="External"/><Relationship Id="rId92" Type="http://schemas.openxmlformats.org/officeDocument/2006/relationships/hyperlink" Target="https://www.basketball-reference.com/teams/MIL/2023.html" TargetMode="External"/><Relationship Id="rId118" Type="http://schemas.openxmlformats.org/officeDocument/2006/relationships/hyperlink" Target="https://www.basketball-reference.com/players/b/bogdabo02.html" TargetMode="External"/><Relationship Id="rId117" Type="http://schemas.openxmlformats.org/officeDocument/2006/relationships/hyperlink" Target="https://www.basketball-reference.com/teams/ATL/2023.html" TargetMode="External"/><Relationship Id="rId359" Type="http://schemas.openxmlformats.org/officeDocument/2006/relationships/hyperlink" Target="https://www.basketball-reference.com/teams/DAL/2023.html" TargetMode="External"/><Relationship Id="rId116" Type="http://schemas.openxmlformats.org/officeDocument/2006/relationships/hyperlink" Target="https://www.basketball-reference.com/players/b/bogdabo01.html" TargetMode="External"/><Relationship Id="rId358" Type="http://schemas.openxmlformats.org/officeDocument/2006/relationships/hyperlink" Target="https://www.basketball-reference.com/players/f/finnedo01.html" TargetMode="External"/><Relationship Id="rId115" Type="http://schemas.openxmlformats.org/officeDocument/2006/relationships/hyperlink" Target="https://www.basketball-reference.com/teams/DET/2023.html" TargetMode="External"/><Relationship Id="rId357" Type="http://schemas.openxmlformats.org/officeDocument/2006/relationships/hyperlink" Target="https://www.basketball-reference.com/players/f/finnedo01.html" TargetMode="External"/><Relationship Id="rId599" Type="http://schemas.openxmlformats.org/officeDocument/2006/relationships/hyperlink" Target="https://www.basketball-reference.com/teams/POR/2023.html" TargetMode="External"/><Relationship Id="rId1180" Type="http://schemas.openxmlformats.org/officeDocument/2006/relationships/hyperlink" Target="https://www.basketball-reference.com/players/w/wadede01.html" TargetMode="External"/><Relationship Id="rId1181" Type="http://schemas.openxmlformats.org/officeDocument/2006/relationships/hyperlink" Target="https://www.basketball-reference.com/teams/CLE/2023.html" TargetMode="External"/><Relationship Id="rId119" Type="http://schemas.openxmlformats.org/officeDocument/2006/relationships/hyperlink" Target="https://www.basketball-reference.com/teams/DET/2023.html" TargetMode="External"/><Relationship Id="rId1182" Type="http://schemas.openxmlformats.org/officeDocument/2006/relationships/hyperlink" Target="https://www.basketball-reference.com/players/w/wagnefr01.html" TargetMode="External"/><Relationship Id="rId110" Type="http://schemas.openxmlformats.org/officeDocument/2006/relationships/hyperlink" Target="https://www.basketball-reference.com/players/b/bitadgo01.html" TargetMode="External"/><Relationship Id="rId352" Type="http://schemas.openxmlformats.org/officeDocument/2006/relationships/hyperlink" Target="https://www.basketball-reference.com/players/f/fernabr01.html" TargetMode="External"/><Relationship Id="rId594" Type="http://schemas.openxmlformats.org/officeDocument/2006/relationships/hyperlink" Target="https://www.basketball-reference.com/players/j/johnsja01.html" TargetMode="External"/><Relationship Id="rId1183" Type="http://schemas.openxmlformats.org/officeDocument/2006/relationships/hyperlink" Target="https://www.basketball-reference.com/teams/ORL/2023.html" TargetMode="External"/><Relationship Id="rId351" Type="http://schemas.openxmlformats.org/officeDocument/2006/relationships/hyperlink" Target="https://www.basketball-reference.com/teams/POR/2023.html" TargetMode="External"/><Relationship Id="rId593" Type="http://schemas.openxmlformats.org/officeDocument/2006/relationships/hyperlink" Target="https://www.basketball-reference.com/teams/ATL/2023.html" TargetMode="External"/><Relationship Id="rId1184" Type="http://schemas.openxmlformats.org/officeDocument/2006/relationships/hyperlink" Target="https://www.basketball-reference.com/players/w/wagnemo01.html" TargetMode="External"/><Relationship Id="rId350" Type="http://schemas.openxmlformats.org/officeDocument/2006/relationships/hyperlink" Target="https://www.basketball-reference.com/players/e/eubandr01.html" TargetMode="External"/><Relationship Id="rId592" Type="http://schemas.openxmlformats.org/officeDocument/2006/relationships/hyperlink" Target="https://www.basketball-reference.com/players/j/johnsja05.html" TargetMode="External"/><Relationship Id="rId1185" Type="http://schemas.openxmlformats.org/officeDocument/2006/relationships/hyperlink" Target="https://www.basketball-reference.com/teams/ORL/2023.html" TargetMode="External"/><Relationship Id="rId591" Type="http://schemas.openxmlformats.org/officeDocument/2006/relationships/hyperlink" Target="https://www.basketball-reference.com/teams/BRK/2023.html" TargetMode="External"/><Relationship Id="rId1186" Type="http://schemas.openxmlformats.org/officeDocument/2006/relationships/hyperlink" Target="https://www.basketball-reference.com/players/w/wainris01.html" TargetMode="External"/><Relationship Id="rId114" Type="http://schemas.openxmlformats.org/officeDocument/2006/relationships/hyperlink" Target="https://www.basketball-reference.com/players/b/boehebu01.html" TargetMode="External"/><Relationship Id="rId356" Type="http://schemas.openxmlformats.org/officeDocument/2006/relationships/hyperlink" Target="https://www.basketball-reference.com/teams/ATL/2023.html" TargetMode="External"/><Relationship Id="rId598" Type="http://schemas.openxmlformats.org/officeDocument/2006/relationships/hyperlink" Target="https://www.basketball-reference.com/players/j/johnske07.html" TargetMode="External"/><Relationship Id="rId1187" Type="http://schemas.openxmlformats.org/officeDocument/2006/relationships/hyperlink" Target="https://www.basketball-reference.com/teams/PHO/2023.html" TargetMode="External"/><Relationship Id="rId113" Type="http://schemas.openxmlformats.org/officeDocument/2006/relationships/hyperlink" Target="https://www.basketball-reference.com/teams/PHO/2023.html" TargetMode="External"/><Relationship Id="rId355" Type="http://schemas.openxmlformats.org/officeDocument/2006/relationships/hyperlink" Target="https://www.basketball-reference.com/players/f/fernabr01.html" TargetMode="External"/><Relationship Id="rId597" Type="http://schemas.openxmlformats.org/officeDocument/2006/relationships/hyperlink" Target="https://www.basketball-reference.com/teams/SAS/2023.html" TargetMode="External"/><Relationship Id="rId1188" Type="http://schemas.openxmlformats.org/officeDocument/2006/relationships/hyperlink" Target="https://www.basketball-reference.com/players/w/walkeja01.html" TargetMode="External"/><Relationship Id="rId112" Type="http://schemas.openxmlformats.org/officeDocument/2006/relationships/hyperlink" Target="https://www.basketball-reference.com/players/b/biyombi01.html" TargetMode="External"/><Relationship Id="rId354" Type="http://schemas.openxmlformats.org/officeDocument/2006/relationships/hyperlink" Target="https://www.basketball-reference.com/teams/HOU/2023.html" TargetMode="External"/><Relationship Id="rId596" Type="http://schemas.openxmlformats.org/officeDocument/2006/relationships/hyperlink" Target="https://www.basketball-reference.com/players/j/johnske04.html" TargetMode="External"/><Relationship Id="rId1189" Type="http://schemas.openxmlformats.org/officeDocument/2006/relationships/hyperlink" Target="https://www.basketball-reference.com/teams/POR/2023.html" TargetMode="External"/><Relationship Id="rId111" Type="http://schemas.openxmlformats.org/officeDocument/2006/relationships/hyperlink" Target="https://www.basketball-reference.com/teams/ORL/2023.html" TargetMode="External"/><Relationship Id="rId353" Type="http://schemas.openxmlformats.org/officeDocument/2006/relationships/hyperlink" Target="https://www.basketball-reference.com/players/f/fernabr01.html" TargetMode="External"/><Relationship Id="rId595" Type="http://schemas.openxmlformats.org/officeDocument/2006/relationships/hyperlink" Target="https://www.basketball-reference.com/teams/IND/2023.html" TargetMode="External"/><Relationship Id="rId1136" Type="http://schemas.openxmlformats.org/officeDocument/2006/relationships/hyperlink" Target="https://www.basketball-reference.com/teams/CHO/2023.html" TargetMode="External"/><Relationship Id="rId1137" Type="http://schemas.openxmlformats.org/officeDocument/2006/relationships/hyperlink" Target="https://www.basketball-reference.com/players/t/thybuma01.html" TargetMode="External"/><Relationship Id="rId1138" Type="http://schemas.openxmlformats.org/officeDocument/2006/relationships/hyperlink" Target="https://www.basketball-reference.com/players/t/thybuma01.html" TargetMode="External"/><Relationship Id="rId1139" Type="http://schemas.openxmlformats.org/officeDocument/2006/relationships/hyperlink" Target="https://www.basketball-reference.com/teams/PHI/2023.html" TargetMode="External"/><Relationship Id="rId305" Type="http://schemas.openxmlformats.org/officeDocument/2006/relationships/hyperlink" Target="https://www.basketball-reference.com/players/d/dorsety01.html" TargetMode="External"/><Relationship Id="rId547" Type="http://schemas.openxmlformats.org/officeDocument/2006/relationships/hyperlink" Target="https://www.basketball-reference.com/players/i/ibakase01.html" TargetMode="External"/><Relationship Id="rId789" Type="http://schemas.openxmlformats.org/officeDocument/2006/relationships/hyperlink" Target="https://www.basketball-reference.com/teams/DET/2023.html" TargetMode="External"/><Relationship Id="rId304" Type="http://schemas.openxmlformats.org/officeDocument/2006/relationships/hyperlink" Target="https://www.basketball-reference.com/teams/DAL/2023.html" TargetMode="External"/><Relationship Id="rId546" Type="http://schemas.openxmlformats.org/officeDocument/2006/relationships/hyperlink" Target="https://www.basketball-reference.com/teams/LAC/2023.html" TargetMode="External"/><Relationship Id="rId788" Type="http://schemas.openxmlformats.org/officeDocument/2006/relationships/hyperlink" Target="https://www.basketball-reference.com/players/m/mcgruro01.html" TargetMode="External"/><Relationship Id="rId303" Type="http://schemas.openxmlformats.org/officeDocument/2006/relationships/hyperlink" Target="https://www.basketball-reference.com/players/d/doncilu01.html" TargetMode="External"/><Relationship Id="rId545" Type="http://schemas.openxmlformats.org/officeDocument/2006/relationships/hyperlink" Target="https://www.basketball-reference.com/players/h/hylanbo01.html" TargetMode="External"/><Relationship Id="rId787" Type="http://schemas.openxmlformats.org/officeDocument/2006/relationships/hyperlink" Target="https://www.basketball-reference.com/teams/CHO/2023.html" TargetMode="External"/><Relationship Id="rId302" Type="http://schemas.openxmlformats.org/officeDocument/2006/relationships/hyperlink" Target="https://www.basketball-reference.com/teams/GSW/2023.html" TargetMode="External"/><Relationship Id="rId544" Type="http://schemas.openxmlformats.org/officeDocument/2006/relationships/hyperlink" Target="https://www.basketball-reference.com/teams/DEN/2023.html" TargetMode="External"/><Relationship Id="rId786" Type="http://schemas.openxmlformats.org/officeDocument/2006/relationships/hyperlink" Target="https://www.basketball-reference.com/players/m/mcgowbr01.html" TargetMode="External"/><Relationship Id="rId309" Type="http://schemas.openxmlformats.org/officeDocument/2006/relationships/hyperlink" Target="https://www.basketball-reference.com/players/d/dosunay01.html" TargetMode="External"/><Relationship Id="rId308" Type="http://schemas.openxmlformats.org/officeDocument/2006/relationships/hyperlink" Target="https://www.basketball-reference.com/teams/OKC/2023.html" TargetMode="External"/><Relationship Id="rId307" Type="http://schemas.openxmlformats.org/officeDocument/2006/relationships/hyperlink" Target="https://www.basketball-reference.com/players/d/dortlu01.html" TargetMode="External"/><Relationship Id="rId549" Type="http://schemas.openxmlformats.org/officeDocument/2006/relationships/hyperlink" Target="https://www.basketball-reference.com/players/i/iguodan01.html" TargetMode="External"/><Relationship Id="rId306" Type="http://schemas.openxmlformats.org/officeDocument/2006/relationships/hyperlink" Target="https://www.basketball-reference.com/teams/DAL/2023.html" TargetMode="External"/><Relationship Id="rId548" Type="http://schemas.openxmlformats.org/officeDocument/2006/relationships/hyperlink" Target="https://www.basketball-reference.com/teams/MIL/2023.html" TargetMode="External"/><Relationship Id="rId781" Type="http://schemas.openxmlformats.org/officeDocument/2006/relationships/hyperlink" Target="https://www.basketball-reference.com/teams/PHI/2023.html" TargetMode="External"/><Relationship Id="rId780" Type="http://schemas.openxmlformats.org/officeDocument/2006/relationships/hyperlink" Target="https://www.basketball-reference.com/players/m/mcdanja01.html" TargetMode="External"/><Relationship Id="rId1130" Type="http://schemas.openxmlformats.org/officeDocument/2006/relationships/hyperlink" Target="https://www.basketball-reference.com/teams/IND/2023.html" TargetMode="External"/><Relationship Id="rId1131" Type="http://schemas.openxmlformats.org/officeDocument/2006/relationships/hyperlink" Target="https://www.basketball-reference.com/players/t/thomaca02.html" TargetMode="External"/><Relationship Id="rId301" Type="http://schemas.openxmlformats.org/officeDocument/2006/relationships/hyperlink" Target="https://www.basketball-reference.com/players/d/divindo01.html" TargetMode="External"/><Relationship Id="rId543" Type="http://schemas.openxmlformats.org/officeDocument/2006/relationships/hyperlink" Target="https://www.basketball-reference.com/players/h/hylanbo01.html" TargetMode="External"/><Relationship Id="rId785" Type="http://schemas.openxmlformats.org/officeDocument/2006/relationships/hyperlink" Target="https://www.basketball-reference.com/teams/DAL/2023.html" TargetMode="External"/><Relationship Id="rId1132" Type="http://schemas.openxmlformats.org/officeDocument/2006/relationships/hyperlink" Target="https://www.basketball-reference.com/teams/BRK/2023.html" TargetMode="External"/><Relationship Id="rId300" Type="http://schemas.openxmlformats.org/officeDocument/2006/relationships/hyperlink" Target="https://www.basketball-reference.com/teams/BRK/2023.html" TargetMode="External"/><Relationship Id="rId542" Type="http://schemas.openxmlformats.org/officeDocument/2006/relationships/hyperlink" Target="https://www.basketball-reference.com/players/h/hylanbo01.html" TargetMode="External"/><Relationship Id="rId784" Type="http://schemas.openxmlformats.org/officeDocument/2006/relationships/hyperlink" Target="https://www.basketball-reference.com/players/m/mcgeeja01.html" TargetMode="External"/><Relationship Id="rId1133" Type="http://schemas.openxmlformats.org/officeDocument/2006/relationships/hyperlink" Target="https://www.basketball-reference.com/players/t/thompkl01.html" TargetMode="External"/><Relationship Id="rId541" Type="http://schemas.openxmlformats.org/officeDocument/2006/relationships/hyperlink" Target="https://www.basketball-reference.com/teams/ATL/2023.html" TargetMode="External"/><Relationship Id="rId783" Type="http://schemas.openxmlformats.org/officeDocument/2006/relationships/hyperlink" Target="https://www.basketball-reference.com/teams/SAS/2023.html" TargetMode="External"/><Relationship Id="rId1134" Type="http://schemas.openxmlformats.org/officeDocument/2006/relationships/hyperlink" Target="https://www.basketball-reference.com/teams/GSW/2023.html" TargetMode="External"/><Relationship Id="rId540" Type="http://schemas.openxmlformats.org/officeDocument/2006/relationships/hyperlink" Target="https://www.basketball-reference.com/players/h/huntede01.html" TargetMode="External"/><Relationship Id="rId782" Type="http://schemas.openxmlformats.org/officeDocument/2006/relationships/hyperlink" Target="https://www.basketball-reference.com/players/m/mcderdo01.html" TargetMode="External"/><Relationship Id="rId1135" Type="http://schemas.openxmlformats.org/officeDocument/2006/relationships/hyperlink" Target="https://www.basketball-reference.com/players/t/thorjt01.html" TargetMode="External"/><Relationship Id="rId1125" Type="http://schemas.openxmlformats.org/officeDocument/2006/relationships/hyperlink" Target="https://www.basketball-reference.com/players/t/templga01.html" TargetMode="External"/><Relationship Id="rId1126" Type="http://schemas.openxmlformats.org/officeDocument/2006/relationships/hyperlink" Target="https://www.basketball-reference.com/teams/NOP/2023.html" TargetMode="External"/><Relationship Id="rId1127" Type="http://schemas.openxmlformats.org/officeDocument/2006/relationships/hyperlink" Target="https://www.basketball-reference.com/players/t/terryda01.html" TargetMode="External"/><Relationship Id="rId1128" Type="http://schemas.openxmlformats.org/officeDocument/2006/relationships/hyperlink" Target="https://www.basketball-reference.com/teams/CHI/2023.html" TargetMode="External"/><Relationship Id="rId1129" Type="http://schemas.openxmlformats.org/officeDocument/2006/relationships/hyperlink" Target="https://www.basketball-reference.com/players/t/theisda01.html" TargetMode="External"/><Relationship Id="rId536" Type="http://schemas.openxmlformats.org/officeDocument/2006/relationships/hyperlink" Target="https://www.basketball-reference.com/players/h/huertke01.html" TargetMode="External"/><Relationship Id="rId778" Type="http://schemas.openxmlformats.org/officeDocument/2006/relationships/hyperlink" Target="https://www.basketball-reference.com/players/m/mcdanja01.html" TargetMode="External"/><Relationship Id="rId535" Type="http://schemas.openxmlformats.org/officeDocument/2006/relationships/hyperlink" Target="https://www.basketball-reference.com/teams/HOU/2023.html" TargetMode="External"/><Relationship Id="rId777" Type="http://schemas.openxmlformats.org/officeDocument/2006/relationships/hyperlink" Target="https://www.basketball-reference.com/players/m/mcdanja01.html" TargetMode="External"/><Relationship Id="rId534" Type="http://schemas.openxmlformats.org/officeDocument/2006/relationships/hyperlink" Target="https://www.basketball-reference.com/players/h/hudgitr01.html" TargetMode="External"/><Relationship Id="rId776" Type="http://schemas.openxmlformats.org/officeDocument/2006/relationships/hyperlink" Target="https://www.basketball-reference.com/teams/MIN/2023.html" TargetMode="External"/><Relationship Id="rId533" Type="http://schemas.openxmlformats.org/officeDocument/2006/relationships/hyperlink" Target="https://www.basketball-reference.com/teams/ORL/2023.html" TargetMode="External"/><Relationship Id="rId775" Type="http://schemas.openxmlformats.org/officeDocument/2006/relationships/hyperlink" Target="https://www.basketball-reference.com/players/m/mcdanja02.html" TargetMode="External"/><Relationship Id="rId539" Type="http://schemas.openxmlformats.org/officeDocument/2006/relationships/hyperlink" Target="https://www.basketball-reference.com/teams/WAS/2023.html" TargetMode="External"/><Relationship Id="rId538" Type="http://schemas.openxmlformats.org/officeDocument/2006/relationships/hyperlink" Target="https://www.basketball-reference.com/players/h/huffja01.html" TargetMode="External"/><Relationship Id="rId537" Type="http://schemas.openxmlformats.org/officeDocument/2006/relationships/hyperlink" Target="https://www.basketball-reference.com/teams/SAC/2023.html" TargetMode="External"/><Relationship Id="rId779" Type="http://schemas.openxmlformats.org/officeDocument/2006/relationships/hyperlink" Target="https://www.basketball-reference.com/teams/CHO/2023.html" TargetMode="External"/><Relationship Id="rId770" Type="http://schemas.openxmlformats.org/officeDocument/2006/relationships/hyperlink" Target="https://www.basketball-reference.com/teams/PHI/2023.html" TargetMode="External"/><Relationship Id="rId1120" Type="http://schemas.openxmlformats.org/officeDocument/2006/relationships/hyperlink" Target="https://www.basketball-reference.com/players/t/taylote01.html" TargetMode="External"/><Relationship Id="rId532" Type="http://schemas.openxmlformats.org/officeDocument/2006/relationships/hyperlink" Target="https://www.basketball-reference.com/players/h/houstca01.html" TargetMode="External"/><Relationship Id="rId774" Type="http://schemas.openxmlformats.org/officeDocument/2006/relationships/hyperlink" Target="https://www.basketball-reference.com/teams/IND/2023.html" TargetMode="External"/><Relationship Id="rId1121" Type="http://schemas.openxmlformats.org/officeDocument/2006/relationships/hyperlink" Target="https://www.basketball-reference.com/players/t/taylote01.html" TargetMode="External"/><Relationship Id="rId531" Type="http://schemas.openxmlformats.org/officeDocument/2006/relationships/hyperlink" Target="https://www.basketball-reference.com/teams/PHI/2023.html" TargetMode="External"/><Relationship Id="rId773" Type="http://schemas.openxmlformats.org/officeDocument/2006/relationships/hyperlink" Target="https://www.basketball-reference.com/players/m/mccontj01.html" TargetMode="External"/><Relationship Id="rId1122" Type="http://schemas.openxmlformats.org/officeDocument/2006/relationships/hyperlink" Target="https://www.basketball-reference.com/teams/IND/2023.html" TargetMode="External"/><Relationship Id="rId530" Type="http://schemas.openxmlformats.org/officeDocument/2006/relationships/hyperlink" Target="https://www.basketball-reference.com/players/h/houseda01.html" TargetMode="External"/><Relationship Id="rId772" Type="http://schemas.openxmlformats.org/officeDocument/2006/relationships/hyperlink" Target="https://www.basketball-reference.com/teams/NOP/2023.html" TargetMode="External"/><Relationship Id="rId1123" Type="http://schemas.openxmlformats.org/officeDocument/2006/relationships/hyperlink" Target="https://www.basketball-reference.com/players/t/taylote01.html" TargetMode="External"/><Relationship Id="rId771" Type="http://schemas.openxmlformats.org/officeDocument/2006/relationships/hyperlink" Target="https://www.basketball-reference.com/players/m/mccolcj01.html" TargetMode="External"/><Relationship Id="rId1124" Type="http://schemas.openxmlformats.org/officeDocument/2006/relationships/hyperlink" Target="https://www.basketball-reference.com/teams/CHI/2023.html" TargetMode="External"/><Relationship Id="rId1158" Type="http://schemas.openxmlformats.org/officeDocument/2006/relationships/hyperlink" Target="https://www.basketball-reference.com/teams/PHI/2023.html" TargetMode="External"/><Relationship Id="rId1159" Type="http://schemas.openxmlformats.org/officeDocument/2006/relationships/hyperlink" Target="https://www.basketball-reference.com/players/t/turnemy01.html" TargetMode="External"/><Relationship Id="rId327" Type="http://schemas.openxmlformats.org/officeDocument/2006/relationships/hyperlink" Target="https://www.basketball-reference.com/teams/BRK/2023.html" TargetMode="External"/><Relationship Id="rId569" Type="http://schemas.openxmlformats.org/officeDocument/2006/relationships/hyperlink" Target="https://www.basketball-reference.com/teams/MEM/2023.html" TargetMode="External"/><Relationship Id="rId326" Type="http://schemas.openxmlformats.org/officeDocument/2006/relationships/hyperlink" Target="https://www.basketball-reference.com/players/d/dukeda01.html" TargetMode="External"/><Relationship Id="rId568" Type="http://schemas.openxmlformats.org/officeDocument/2006/relationships/hyperlink" Target="https://www.basketball-reference.com/players/j/jacksja02.html" TargetMode="External"/><Relationship Id="rId325" Type="http://schemas.openxmlformats.org/officeDocument/2006/relationships/hyperlink" Target="https://www.basketball-reference.com/teams/IND/2023.html" TargetMode="External"/><Relationship Id="rId567" Type="http://schemas.openxmlformats.org/officeDocument/2006/relationships/hyperlink" Target="https://www.basketball-reference.com/teams/IND/2023.html" TargetMode="External"/><Relationship Id="rId324" Type="http://schemas.openxmlformats.org/officeDocument/2006/relationships/hyperlink" Target="https://www.basketball-reference.com/players/d/duartch01.html" TargetMode="External"/><Relationship Id="rId566" Type="http://schemas.openxmlformats.org/officeDocument/2006/relationships/hyperlink" Target="https://www.basketball-reference.com/players/j/jacksis01.html" TargetMode="External"/><Relationship Id="rId329" Type="http://schemas.openxmlformats.org/officeDocument/2006/relationships/hyperlink" Target="https://www.basketball-reference.com/teams/UTA/2023.html" TargetMode="External"/><Relationship Id="rId328" Type="http://schemas.openxmlformats.org/officeDocument/2006/relationships/hyperlink" Target="https://www.basketball-reference.com/players/d/dunnkr01.html" TargetMode="External"/><Relationship Id="rId561" Type="http://schemas.openxmlformats.org/officeDocument/2006/relationships/hyperlink" Target="https://www.basketball-reference.com/teams/ORL/2023.html" TargetMode="External"/><Relationship Id="rId1150" Type="http://schemas.openxmlformats.org/officeDocument/2006/relationships/hyperlink" Target="https://www.basketball-reference.com/teams/LAL/2023.html" TargetMode="External"/><Relationship Id="rId560" Type="http://schemas.openxmlformats.org/officeDocument/2006/relationships/hyperlink" Target="https://www.basketball-reference.com/players/i/isaacjo01.html" TargetMode="External"/><Relationship Id="rId1151" Type="http://schemas.openxmlformats.org/officeDocument/2006/relationships/hyperlink" Target="https://www.basketball-reference.com/players/t/toscaju01.html" TargetMode="External"/><Relationship Id="rId1152" Type="http://schemas.openxmlformats.org/officeDocument/2006/relationships/hyperlink" Target="https://www.basketball-reference.com/teams/UTA/2023.html" TargetMode="External"/><Relationship Id="rId1153" Type="http://schemas.openxmlformats.org/officeDocument/2006/relationships/hyperlink" Target="https://www.basketball-reference.com/players/t/townska01.html" TargetMode="External"/><Relationship Id="rId323" Type="http://schemas.openxmlformats.org/officeDocument/2006/relationships/hyperlink" Target="https://www.basketball-reference.com/teams/CHI/2023.html" TargetMode="External"/><Relationship Id="rId565" Type="http://schemas.openxmlformats.org/officeDocument/2006/relationships/hyperlink" Target="https://www.basketball-reference.com/teams/UTA/2023.html" TargetMode="External"/><Relationship Id="rId1154" Type="http://schemas.openxmlformats.org/officeDocument/2006/relationships/hyperlink" Target="https://www.basketball-reference.com/teams/MIN/2023.html" TargetMode="External"/><Relationship Id="rId322" Type="http://schemas.openxmlformats.org/officeDocument/2006/relationships/hyperlink" Target="https://www.basketball-reference.com/players/d/drumman01.html" TargetMode="External"/><Relationship Id="rId564" Type="http://schemas.openxmlformats.org/officeDocument/2006/relationships/hyperlink" Target="https://www.basketball-reference.com/players/j/jacksfr01.html" TargetMode="External"/><Relationship Id="rId1155" Type="http://schemas.openxmlformats.org/officeDocument/2006/relationships/hyperlink" Target="https://www.basketball-reference.com/players/t/trentga02.html" TargetMode="External"/><Relationship Id="rId321" Type="http://schemas.openxmlformats.org/officeDocument/2006/relationships/hyperlink" Target="https://www.basketball-reference.com/teams/MIL/2023.html" TargetMode="External"/><Relationship Id="rId563" Type="http://schemas.openxmlformats.org/officeDocument/2006/relationships/hyperlink" Target="https://www.basketball-reference.com/teams/DET/2023.html" TargetMode="External"/><Relationship Id="rId1156" Type="http://schemas.openxmlformats.org/officeDocument/2006/relationships/hyperlink" Target="https://www.basketball-reference.com/teams/TOR/2023.html" TargetMode="External"/><Relationship Id="rId320" Type="http://schemas.openxmlformats.org/officeDocument/2006/relationships/hyperlink" Target="https://www.basketball-reference.com/players/d/dragigo01.html" TargetMode="External"/><Relationship Id="rId562" Type="http://schemas.openxmlformats.org/officeDocument/2006/relationships/hyperlink" Target="https://www.basketball-reference.com/players/i/iveyja01.html" TargetMode="External"/><Relationship Id="rId1157" Type="http://schemas.openxmlformats.org/officeDocument/2006/relationships/hyperlink" Target="https://www.basketball-reference.com/players/t/tuckepj01.html" TargetMode="External"/><Relationship Id="rId1147" Type="http://schemas.openxmlformats.org/officeDocument/2006/relationships/hyperlink" Target="https://www.basketball-reference.com/teams/NYK/2023.html" TargetMode="External"/><Relationship Id="rId1148" Type="http://schemas.openxmlformats.org/officeDocument/2006/relationships/hyperlink" Target="https://www.basketball-reference.com/players/t/toscaju01.html" TargetMode="External"/><Relationship Id="rId1149" Type="http://schemas.openxmlformats.org/officeDocument/2006/relationships/hyperlink" Target="https://www.basketball-reference.com/players/t/toscaju01.html" TargetMode="External"/><Relationship Id="rId316" Type="http://schemas.openxmlformats.org/officeDocument/2006/relationships/hyperlink" Target="https://www.basketball-reference.com/teams/SAC/2023.html" TargetMode="External"/><Relationship Id="rId558" Type="http://schemas.openxmlformats.org/officeDocument/2006/relationships/hyperlink" Target="https://www.basketball-reference.com/players/i/irvinky01.html" TargetMode="External"/><Relationship Id="rId315" Type="http://schemas.openxmlformats.org/officeDocument/2006/relationships/hyperlink" Target="https://www.basketball-reference.com/players/d/doziepj01.html" TargetMode="External"/><Relationship Id="rId557" Type="http://schemas.openxmlformats.org/officeDocument/2006/relationships/hyperlink" Target="https://www.basketball-reference.com/teams/BRK/2023.html" TargetMode="External"/><Relationship Id="rId799" Type="http://schemas.openxmlformats.org/officeDocument/2006/relationships/hyperlink" Target="https://www.basketball-reference.com/teams/MIL/2023.html" TargetMode="External"/><Relationship Id="rId314" Type="http://schemas.openxmlformats.org/officeDocument/2006/relationships/hyperlink" Target="https://www.basketball-reference.com/teams/TOR/2023.html" TargetMode="External"/><Relationship Id="rId556" Type="http://schemas.openxmlformats.org/officeDocument/2006/relationships/hyperlink" Target="https://www.basketball-reference.com/players/i/irvinky01.html" TargetMode="External"/><Relationship Id="rId798" Type="http://schemas.openxmlformats.org/officeDocument/2006/relationships/hyperlink" Target="https://www.basketball-reference.com/players/m/middlkh01.html" TargetMode="External"/><Relationship Id="rId313" Type="http://schemas.openxmlformats.org/officeDocument/2006/relationships/hyperlink" Target="https://www.basketball-reference.com/players/d/dowtije01.html" TargetMode="External"/><Relationship Id="rId555" Type="http://schemas.openxmlformats.org/officeDocument/2006/relationships/hyperlink" Target="https://www.basketball-reference.com/players/i/irvinky01.html" TargetMode="External"/><Relationship Id="rId797" Type="http://schemas.openxmlformats.org/officeDocument/2006/relationships/hyperlink" Target="https://www.basketball-reference.com/teams/SAC/2023.html" TargetMode="External"/><Relationship Id="rId319" Type="http://schemas.openxmlformats.org/officeDocument/2006/relationships/hyperlink" Target="https://www.basketball-reference.com/teams/CHI/2023.html" TargetMode="External"/><Relationship Id="rId318" Type="http://schemas.openxmlformats.org/officeDocument/2006/relationships/hyperlink" Target="https://www.basketball-reference.com/players/d/dragigo01.html" TargetMode="External"/><Relationship Id="rId317" Type="http://schemas.openxmlformats.org/officeDocument/2006/relationships/hyperlink" Target="https://www.basketball-reference.com/players/d/dragigo01.html" TargetMode="External"/><Relationship Id="rId559" Type="http://schemas.openxmlformats.org/officeDocument/2006/relationships/hyperlink" Target="https://www.basketball-reference.com/teams/DAL/2023.html" TargetMode="External"/><Relationship Id="rId550" Type="http://schemas.openxmlformats.org/officeDocument/2006/relationships/hyperlink" Target="https://www.basketball-reference.com/teams/GSW/2023.html" TargetMode="External"/><Relationship Id="rId792" Type="http://schemas.openxmlformats.org/officeDocument/2006/relationships/hyperlink" Target="https://www.basketball-reference.com/players/m/meltode01.html" TargetMode="External"/><Relationship Id="rId791" Type="http://schemas.openxmlformats.org/officeDocument/2006/relationships/hyperlink" Target="https://www.basketball-reference.com/teams/MIN/2023.html" TargetMode="External"/><Relationship Id="rId1140" Type="http://schemas.openxmlformats.org/officeDocument/2006/relationships/hyperlink" Target="https://www.basketball-reference.com/players/t/thybuma01.html" TargetMode="External"/><Relationship Id="rId790" Type="http://schemas.openxmlformats.org/officeDocument/2006/relationships/hyperlink" Target="https://www.basketball-reference.com/players/m/mclaujo01.html" TargetMode="External"/><Relationship Id="rId1141" Type="http://schemas.openxmlformats.org/officeDocument/2006/relationships/hyperlink" Target="https://www.basketball-reference.com/teams/POR/2023.html" TargetMode="External"/><Relationship Id="rId1142" Type="http://schemas.openxmlformats.org/officeDocument/2006/relationships/hyperlink" Target="https://www.basketball-reference.com/players/t/tillmxa01.html" TargetMode="External"/><Relationship Id="rId312" Type="http://schemas.openxmlformats.org/officeDocument/2006/relationships/hyperlink" Target="https://www.basketball-reference.com/teams/WAS/2023.html" TargetMode="External"/><Relationship Id="rId554" Type="http://schemas.openxmlformats.org/officeDocument/2006/relationships/hyperlink" Target="https://www.basketball-reference.com/teams/NOP/2023.html" TargetMode="External"/><Relationship Id="rId796" Type="http://schemas.openxmlformats.org/officeDocument/2006/relationships/hyperlink" Target="https://www.basketball-reference.com/players/m/metuch01.html" TargetMode="External"/><Relationship Id="rId1143" Type="http://schemas.openxmlformats.org/officeDocument/2006/relationships/hyperlink" Target="https://www.basketball-reference.com/teams/MEM/2023.html" TargetMode="External"/><Relationship Id="rId311" Type="http://schemas.openxmlformats.org/officeDocument/2006/relationships/hyperlink" Target="https://www.basketball-reference.com/players/d/dotsode01.html" TargetMode="External"/><Relationship Id="rId553" Type="http://schemas.openxmlformats.org/officeDocument/2006/relationships/hyperlink" Target="https://www.basketball-reference.com/players/i/ingrabr01.html" TargetMode="External"/><Relationship Id="rId795" Type="http://schemas.openxmlformats.org/officeDocument/2006/relationships/hyperlink" Target="https://www.basketball-reference.com/teams/CLE/2023.html" TargetMode="External"/><Relationship Id="rId1144" Type="http://schemas.openxmlformats.org/officeDocument/2006/relationships/hyperlink" Target="https://www.basketball-reference.com/players/t/toddis01.html" TargetMode="External"/><Relationship Id="rId310" Type="http://schemas.openxmlformats.org/officeDocument/2006/relationships/hyperlink" Target="https://www.basketball-reference.com/teams/CHI/2023.html" TargetMode="External"/><Relationship Id="rId552" Type="http://schemas.openxmlformats.org/officeDocument/2006/relationships/hyperlink" Target="https://www.basketball-reference.com/teams/MIL/2023.html" TargetMode="External"/><Relationship Id="rId794" Type="http://schemas.openxmlformats.org/officeDocument/2006/relationships/hyperlink" Target="https://www.basketball-reference.com/players/m/merrisa01.html" TargetMode="External"/><Relationship Id="rId1145" Type="http://schemas.openxmlformats.org/officeDocument/2006/relationships/hyperlink" Target="https://www.basketball-reference.com/teams/WAS/2023.html" TargetMode="External"/><Relationship Id="rId551" Type="http://schemas.openxmlformats.org/officeDocument/2006/relationships/hyperlink" Target="https://www.basketball-reference.com/players/i/inglejo01.html" TargetMode="External"/><Relationship Id="rId793" Type="http://schemas.openxmlformats.org/officeDocument/2006/relationships/hyperlink" Target="https://www.basketball-reference.com/teams/PHI/2023.html" TargetMode="External"/><Relationship Id="rId1146" Type="http://schemas.openxmlformats.org/officeDocument/2006/relationships/hyperlink" Target="https://www.basketball-reference.com/players/t/toppiob01.html" TargetMode="External"/><Relationship Id="rId297" Type="http://schemas.openxmlformats.org/officeDocument/2006/relationships/hyperlink" Target="https://www.basketball-reference.com/players/d/dinwisp01.html" TargetMode="External"/><Relationship Id="rId296" Type="http://schemas.openxmlformats.org/officeDocument/2006/relationships/hyperlink" Target="https://www.basketball-reference.com/players/d/dinwisp01.html" TargetMode="External"/><Relationship Id="rId295" Type="http://schemas.openxmlformats.org/officeDocument/2006/relationships/hyperlink" Target="https://www.basketball-reference.com/teams/OKC/2023.html" TargetMode="External"/><Relationship Id="rId294" Type="http://schemas.openxmlformats.org/officeDocument/2006/relationships/hyperlink" Target="https://www.basketball-reference.com/players/d/diengou01.html" TargetMode="External"/><Relationship Id="rId299" Type="http://schemas.openxmlformats.org/officeDocument/2006/relationships/hyperlink" Target="https://www.basketball-reference.com/players/d/dinwisp01.html" TargetMode="External"/><Relationship Id="rId298" Type="http://schemas.openxmlformats.org/officeDocument/2006/relationships/hyperlink" Target="https://www.basketball-reference.com/teams/DAL/2023.html" TargetMode="External"/><Relationship Id="rId271" Type="http://schemas.openxmlformats.org/officeDocument/2006/relationships/hyperlink" Target="https://www.basketball-reference.com/players/d/daviste02.html" TargetMode="External"/><Relationship Id="rId270" Type="http://schemas.openxmlformats.org/officeDocument/2006/relationships/hyperlink" Target="https://www.basketball-reference.com/teams/WAS/2023.html" TargetMode="External"/><Relationship Id="rId269" Type="http://schemas.openxmlformats.org/officeDocument/2006/relationships/hyperlink" Target="https://www.basketball-reference.com/players/d/davisjo06.html" TargetMode="External"/><Relationship Id="rId264" Type="http://schemas.openxmlformats.org/officeDocument/2006/relationships/hyperlink" Target="https://www.basketball-reference.com/teams/GSW/2023.html" TargetMode="External"/><Relationship Id="rId263" Type="http://schemas.openxmlformats.org/officeDocument/2006/relationships/hyperlink" Target="https://www.basketball-reference.com/players/c/curryst01.html" TargetMode="External"/><Relationship Id="rId262" Type="http://schemas.openxmlformats.org/officeDocument/2006/relationships/hyperlink" Target="https://www.basketball-reference.com/teams/BRK/2023.html" TargetMode="External"/><Relationship Id="rId261" Type="http://schemas.openxmlformats.org/officeDocument/2006/relationships/hyperlink" Target="https://www.basketball-reference.com/players/c/curryse01.html" TargetMode="External"/><Relationship Id="rId268" Type="http://schemas.openxmlformats.org/officeDocument/2006/relationships/hyperlink" Target="https://www.basketball-reference.com/teams/LAL/2023.html" TargetMode="External"/><Relationship Id="rId267" Type="http://schemas.openxmlformats.org/officeDocument/2006/relationships/hyperlink" Target="https://www.basketball-reference.com/players/d/davisan02.html" TargetMode="External"/><Relationship Id="rId266" Type="http://schemas.openxmlformats.org/officeDocument/2006/relationships/hyperlink" Target="https://www.basketball-reference.com/teams/NOP/2023.html" TargetMode="External"/><Relationship Id="rId265" Type="http://schemas.openxmlformats.org/officeDocument/2006/relationships/hyperlink" Target="https://www.basketball-reference.com/players/d/daniedy01.html" TargetMode="External"/><Relationship Id="rId260" Type="http://schemas.openxmlformats.org/officeDocument/2006/relationships/hyperlink" Target="https://www.basketball-reference.com/teams/DET/2023.html" TargetMode="External"/><Relationship Id="rId259" Type="http://schemas.openxmlformats.org/officeDocument/2006/relationships/hyperlink" Target="https://www.basketball-reference.com/players/c/cunnica01.html" TargetMode="External"/><Relationship Id="rId258" Type="http://schemas.openxmlformats.org/officeDocument/2006/relationships/hyperlink" Target="https://www.basketball-reference.com/teams/ATL/2023.html" TargetMode="External"/><Relationship Id="rId253" Type="http://schemas.openxmlformats.org/officeDocument/2006/relationships/hyperlink" Target="https://www.basketball-reference.com/players/c/craigto01.html" TargetMode="External"/><Relationship Id="rId495" Type="http://schemas.openxmlformats.org/officeDocument/2006/relationships/hyperlink" Target="https://www.basketball-reference.com/teams/DET/2023.html" TargetMode="External"/><Relationship Id="rId252" Type="http://schemas.openxmlformats.org/officeDocument/2006/relationships/hyperlink" Target="https://www.basketball-reference.com/teams/LAC/2023.html" TargetMode="External"/><Relationship Id="rId494" Type="http://schemas.openxmlformats.org/officeDocument/2006/relationships/hyperlink" Target="https://www.basketball-reference.com/players/h/hayeski01.html" TargetMode="External"/><Relationship Id="rId251" Type="http://schemas.openxmlformats.org/officeDocument/2006/relationships/hyperlink" Target="https://www.basketball-reference.com/players/c/covinro01.html" TargetMode="External"/><Relationship Id="rId493" Type="http://schemas.openxmlformats.org/officeDocument/2006/relationships/hyperlink" Target="https://www.basketball-reference.com/teams/NOP/2023.html" TargetMode="External"/><Relationship Id="rId250" Type="http://schemas.openxmlformats.org/officeDocument/2006/relationships/hyperlink" Target="https://www.basketball-reference.com/teams/WAS/2023.html" TargetMode="External"/><Relationship Id="rId492" Type="http://schemas.openxmlformats.org/officeDocument/2006/relationships/hyperlink" Target="https://www.basketball-reference.com/players/h/hayesja02.html" TargetMode="External"/><Relationship Id="rId257" Type="http://schemas.openxmlformats.org/officeDocument/2006/relationships/hyperlink" Target="https://www.basketball-reference.com/players/c/culveja01.html" TargetMode="External"/><Relationship Id="rId499" Type="http://schemas.openxmlformats.org/officeDocument/2006/relationships/hyperlink" Target="https://www.basketball-reference.com/teams/TOR/2023.html" TargetMode="External"/><Relationship Id="rId256" Type="http://schemas.openxmlformats.org/officeDocument/2006/relationships/hyperlink" Target="https://www.basketball-reference.com/teams/MIL/2023.html" TargetMode="External"/><Relationship Id="rId498" Type="http://schemas.openxmlformats.org/officeDocument/2006/relationships/hyperlink" Target="https://www.basketball-reference.com/players/h/hernaju01.html" TargetMode="External"/><Relationship Id="rId255" Type="http://schemas.openxmlformats.org/officeDocument/2006/relationships/hyperlink" Target="https://www.basketball-reference.com/players/c/crowdja01.html" TargetMode="External"/><Relationship Id="rId497" Type="http://schemas.openxmlformats.org/officeDocument/2006/relationships/hyperlink" Target="https://www.basketball-reference.com/teams/CHO/2023.html" TargetMode="External"/><Relationship Id="rId254" Type="http://schemas.openxmlformats.org/officeDocument/2006/relationships/hyperlink" Target="https://www.basketball-reference.com/teams/PHO/2023.html" TargetMode="External"/><Relationship Id="rId496" Type="http://schemas.openxmlformats.org/officeDocument/2006/relationships/hyperlink" Target="https://www.basketball-reference.com/players/h/haywago01.html" TargetMode="External"/><Relationship Id="rId293" Type="http://schemas.openxmlformats.org/officeDocument/2006/relationships/hyperlink" Target="https://www.basketball-reference.com/teams/SAS/2023.html" TargetMode="External"/><Relationship Id="rId292" Type="http://schemas.openxmlformats.org/officeDocument/2006/relationships/hyperlink" Target="https://www.basketball-reference.com/players/d/dienggo01.html" TargetMode="External"/><Relationship Id="rId291" Type="http://schemas.openxmlformats.org/officeDocument/2006/relationships/hyperlink" Target="https://www.basketball-reference.com/teams/DET/2023.html" TargetMode="External"/><Relationship Id="rId290" Type="http://schemas.openxmlformats.org/officeDocument/2006/relationships/hyperlink" Target="https://www.basketball-reference.com/players/d/diallha01.html" TargetMode="External"/><Relationship Id="rId286" Type="http://schemas.openxmlformats.org/officeDocument/2006/relationships/hyperlink" Target="https://www.basketball-reference.com/players/d/diabamo01.html" TargetMode="External"/><Relationship Id="rId285" Type="http://schemas.openxmlformats.org/officeDocument/2006/relationships/hyperlink" Target="https://www.basketball-reference.com/teams/CHI/2023.html" TargetMode="External"/><Relationship Id="rId284" Type="http://schemas.openxmlformats.org/officeDocument/2006/relationships/hyperlink" Target="https://www.basketball-reference.com/players/d/derozde01.html" TargetMode="External"/><Relationship Id="rId283" Type="http://schemas.openxmlformats.org/officeDocument/2006/relationships/hyperlink" Target="https://www.basketball-reference.com/teams/SAC/2023.html" TargetMode="External"/><Relationship Id="rId289" Type="http://schemas.openxmlformats.org/officeDocument/2006/relationships/hyperlink" Target="https://www.basketball-reference.com/teams/CLE/2023.html" TargetMode="External"/><Relationship Id="rId288" Type="http://schemas.openxmlformats.org/officeDocument/2006/relationships/hyperlink" Target="https://www.basketball-reference.com/players/d/diakima01.html" TargetMode="External"/><Relationship Id="rId287" Type="http://schemas.openxmlformats.org/officeDocument/2006/relationships/hyperlink" Target="https://www.basketball-reference.com/teams/LAC/2023.html" TargetMode="External"/><Relationship Id="rId282" Type="http://schemas.openxmlformats.org/officeDocument/2006/relationships/hyperlink" Target="https://www.basketball-reference.com/players/d/dellama01.html" TargetMode="External"/><Relationship Id="rId281" Type="http://schemas.openxmlformats.org/officeDocument/2006/relationships/hyperlink" Target="https://www.basketball-reference.com/teams/PHI/2023.html" TargetMode="External"/><Relationship Id="rId280" Type="http://schemas.openxmlformats.org/officeDocument/2006/relationships/hyperlink" Target="https://www.basketball-reference.com/players/d/dedmode01.html" TargetMode="External"/><Relationship Id="rId275" Type="http://schemas.openxmlformats.org/officeDocument/2006/relationships/hyperlink" Target="https://www.basketball-reference.com/players/d/daysda01.html" TargetMode="External"/><Relationship Id="rId274" Type="http://schemas.openxmlformats.org/officeDocument/2006/relationships/hyperlink" Target="https://www.basketball-reference.com/teams/BOS/2023.html" TargetMode="External"/><Relationship Id="rId273" Type="http://schemas.openxmlformats.org/officeDocument/2006/relationships/hyperlink" Target="https://www.basketball-reference.com/players/d/davisjd01.html" TargetMode="External"/><Relationship Id="rId272" Type="http://schemas.openxmlformats.org/officeDocument/2006/relationships/hyperlink" Target="https://www.basketball-reference.com/teams/SAC/2023.html" TargetMode="External"/><Relationship Id="rId279" Type="http://schemas.openxmlformats.org/officeDocument/2006/relationships/hyperlink" Target="https://www.basketball-reference.com/teams/MIA/2023.html" TargetMode="External"/><Relationship Id="rId278" Type="http://schemas.openxmlformats.org/officeDocument/2006/relationships/hyperlink" Target="https://www.basketball-reference.com/players/d/dedmode01.html" TargetMode="External"/><Relationship Id="rId277" Type="http://schemas.openxmlformats.org/officeDocument/2006/relationships/hyperlink" Target="https://www.basketball-reference.com/players/d/dedmode01.html" TargetMode="External"/><Relationship Id="rId276" Type="http://schemas.openxmlformats.org/officeDocument/2006/relationships/hyperlink" Target="https://www.basketball-reference.com/teams/HOU/2023.html" TargetMode="External"/><Relationship Id="rId907" Type="http://schemas.openxmlformats.org/officeDocument/2006/relationships/hyperlink" Target="https://www.basketball-reference.com/players/o/omorueu01.html" TargetMode="External"/><Relationship Id="rId906" Type="http://schemas.openxmlformats.org/officeDocument/2006/relationships/hyperlink" Target="https://www.basketball-reference.com/players/o/omorueu01.html" TargetMode="External"/><Relationship Id="rId905" Type="http://schemas.openxmlformats.org/officeDocument/2006/relationships/hyperlink" Target="https://www.basketball-reference.com/teams/UTA/2023.html" TargetMode="External"/><Relationship Id="rId904" Type="http://schemas.openxmlformats.org/officeDocument/2006/relationships/hyperlink" Target="https://www.basketball-reference.com/players/o/olynyke01.html" TargetMode="External"/><Relationship Id="rId909" Type="http://schemas.openxmlformats.org/officeDocument/2006/relationships/hyperlink" Target="https://www.basketball-reference.com/players/o/omorueu01.html" TargetMode="External"/><Relationship Id="rId908" Type="http://schemas.openxmlformats.org/officeDocument/2006/relationships/hyperlink" Target="https://www.basketball-reference.com/teams/OKC/2023.html" TargetMode="External"/><Relationship Id="rId903" Type="http://schemas.openxmlformats.org/officeDocument/2006/relationships/hyperlink" Target="https://www.basketball-reference.com/teams/MIA/2023.html" TargetMode="External"/><Relationship Id="rId902" Type="http://schemas.openxmlformats.org/officeDocument/2006/relationships/hyperlink" Target="https://www.basketball-reference.com/players/o/oladivi01.html" TargetMode="External"/><Relationship Id="rId901" Type="http://schemas.openxmlformats.org/officeDocument/2006/relationships/hyperlink" Target="https://www.basketball-reference.com/teams/SAC/2023.html" TargetMode="External"/><Relationship Id="rId900" Type="http://schemas.openxmlformats.org/officeDocument/2006/relationships/hyperlink" Target="https://www.basketball-reference.com/players/o/okpalkz01.html" TargetMode="External"/><Relationship Id="rId929" Type="http://schemas.openxmlformats.org/officeDocument/2006/relationships/hyperlink" Target="https://www.basketball-reference.com/players/p/plumlma01.html" TargetMode="External"/><Relationship Id="rId928" Type="http://schemas.openxmlformats.org/officeDocument/2006/relationships/hyperlink" Target="https://www.basketball-reference.com/players/p/plumlma01.html" TargetMode="External"/><Relationship Id="rId927" Type="http://schemas.openxmlformats.org/officeDocument/2006/relationships/hyperlink" Target="https://www.basketball-reference.com/teams/LAL/2023.html" TargetMode="External"/><Relationship Id="rId926" Type="http://schemas.openxmlformats.org/officeDocument/2006/relationships/hyperlink" Target="https://www.basketball-reference.com/players/p/pippesc02.html" TargetMode="External"/><Relationship Id="rId921" Type="http://schemas.openxmlformats.org/officeDocument/2006/relationships/hyperlink" Target="https://www.basketball-reference.com/teams/POR/2023.html" TargetMode="External"/><Relationship Id="rId920" Type="http://schemas.openxmlformats.org/officeDocument/2006/relationships/hyperlink" Target="https://www.basketball-reference.com/players/p/paytoga02.html" TargetMode="External"/><Relationship Id="rId925" Type="http://schemas.openxmlformats.org/officeDocument/2006/relationships/hyperlink" Target="https://www.basketball-reference.com/teams/DAL/2023.html" TargetMode="External"/><Relationship Id="rId924" Type="http://schemas.openxmlformats.org/officeDocument/2006/relationships/hyperlink" Target="https://www.basketball-reference.com/players/p/pinsoth01.html" TargetMode="External"/><Relationship Id="rId923" Type="http://schemas.openxmlformats.org/officeDocument/2006/relationships/hyperlink" Target="https://www.basketball-reference.com/teams/GSW/2023.html" TargetMode="External"/><Relationship Id="rId922" Type="http://schemas.openxmlformats.org/officeDocument/2006/relationships/hyperlink" Target="https://www.basketball-reference.com/players/p/paytoga02.html" TargetMode="External"/><Relationship Id="rId918" Type="http://schemas.openxmlformats.org/officeDocument/2006/relationships/hyperlink" Target="https://www.basketball-reference.com/teams/PHO/2023.html" TargetMode="External"/><Relationship Id="rId917" Type="http://schemas.openxmlformats.org/officeDocument/2006/relationships/hyperlink" Target="https://www.basketball-reference.com/players/p/payneca01.html" TargetMode="External"/><Relationship Id="rId916" Type="http://schemas.openxmlformats.org/officeDocument/2006/relationships/hyperlink" Target="https://www.basketball-reference.com/teams/PHO/2023.html" TargetMode="External"/><Relationship Id="rId915" Type="http://schemas.openxmlformats.org/officeDocument/2006/relationships/hyperlink" Target="https://www.basketball-reference.com/players/p/paulch01.html" TargetMode="External"/><Relationship Id="rId919" Type="http://schemas.openxmlformats.org/officeDocument/2006/relationships/hyperlink" Target="https://www.basketball-reference.com/players/p/paytoga02.html" TargetMode="External"/><Relationship Id="rId910" Type="http://schemas.openxmlformats.org/officeDocument/2006/relationships/hyperlink" Target="https://www.basketball-reference.com/teams/DET/2023.html" TargetMode="External"/><Relationship Id="rId914" Type="http://schemas.openxmlformats.org/officeDocument/2006/relationships/hyperlink" Target="https://www.basketball-reference.com/teams/CHO/2023.html" TargetMode="External"/><Relationship Id="rId913" Type="http://schemas.openxmlformats.org/officeDocument/2006/relationships/hyperlink" Target="https://www.basketball-reference.com/players/o/oubreke01.html" TargetMode="External"/><Relationship Id="rId912" Type="http://schemas.openxmlformats.org/officeDocument/2006/relationships/hyperlink" Target="https://www.basketball-reference.com/teams/CLE/2023.html" TargetMode="External"/><Relationship Id="rId911" Type="http://schemas.openxmlformats.org/officeDocument/2006/relationships/hyperlink" Target="https://www.basketball-reference.com/players/o/osmande01.html" TargetMode="External"/><Relationship Id="rId1213" Type="http://schemas.openxmlformats.org/officeDocument/2006/relationships/hyperlink" Target="https://www.basketball-reference.com/players/w/watsope01.html" TargetMode="External"/><Relationship Id="rId1214" Type="http://schemas.openxmlformats.org/officeDocument/2006/relationships/hyperlink" Target="https://www.basketball-reference.com/teams/DEN/2023.html" TargetMode="External"/><Relationship Id="rId1215" Type="http://schemas.openxmlformats.org/officeDocument/2006/relationships/hyperlink" Target="https://www.basketball-reference.com/players/w/weslebl01.html" TargetMode="External"/><Relationship Id="rId1216" Type="http://schemas.openxmlformats.org/officeDocument/2006/relationships/hyperlink" Target="https://www.basketball-reference.com/teams/SAS/2023.html" TargetMode="External"/><Relationship Id="rId1217" Type="http://schemas.openxmlformats.org/officeDocument/2006/relationships/hyperlink" Target="https://www.basketball-reference.com/players/w/westbru01.html" TargetMode="External"/><Relationship Id="rId1218" Type="http://schemas.openxmlformats.org/officeDocument/2006/relationships/hyperlink" Target="https://www.basketball-reference.com/players/w/westbru01.html" TargetMode="External"/><Relationship Id="rId1219" Type="http://schemas.openxmlformats.org/officeDocument/2006/relationships/hyperlink" Target="https://www.basketball-reference.com/teams/LAL/2023.html" TargetMode="External"/><Relationship Id="rId629" Type="http://schemas.openxmlformats.org/officeDocument/2006/relationships/hyperlink" Target="https://www.basketball-reference.com/players/k/kabenmf01.html" TargetMode="External"/><Relationship Id="rId624" Type="http://schemas.openxmlformats.org/officeDocument/2006/relationships/hyperlink" Target="https://www.basketball-reference.com/teams/DET/2023.html" TargetMode="External"/><Relationship Id="rId866" Type="http://schemas.openxmlformats.org/officeDocument/2006/relationships/hyperlink" Target="https://www.basketball-reference.com/teams/HOU/2023.html" TargetMode="External"/><Relationship Id="rId623" Type="http://schemas.openxmlformats.org/officeDocument/2006/relationships/hyperlink" Target="https://www.basketball-reference.com/players/j/josepco01.html" TargetMode="External"/><Relationship Id="rId865" Type="http://schemas.openxmlformats.org/officeDocument/2006/relationships/hyperlink" Target="https://www.basketball-reference.com/players/n/nixda01.html" TargetMode="External"/><Relationship Id="rId622" Type="http://schemas.openxmlformats.org/officeDocument/2006/relationships/hyperlink" Target="https://www.basketball-reference.com/teams/DEN/2023.html" TargetMode="External"/><Relationship Id="rId864" Type="http://schemas.openxmlformats.org/officeDocument/2006/relationships/hyperlink" Target="https://www.basketball-reference.com/teams/PHI/2023.html" TargetMode="External"/><Relationship Id="rId621" Type="http://schemas.openxmlformats.org/officeDocument/2006/relationships/hyperlink" Target="https://www.basketball-reference.com/players/j/jordade01.html" TargetMode="External"/><Relationship Id="rId863" Type="http://schemas.openxmlformats.org/officeDocument/2006/relationships/hyperlink" Target="https://www.basketball-reference.com/players/n/niangge01.html" TargetMode="External"/><Relationship Id="rId628" Type="http://schemas.openxmlformats.org/officeDocument/2006/relationships/hyperlink" Target="https://www.basketball-reference.com/teams/UTA/2023.html" TargetMode="External"/><Relationship Id="rId627" Type="http://schemas.openxmlformats.org/officeDocument/2006/relationships/hyperlink" Target="https://www.basketball-reference.com/players/j/juzanjo01.html" TargetMode="External"/><Relationship Id="rId869" Type="http://schemas.openxmlformats.org/officeDocument/2006/relationships/hyperlink" Target="https://www.basketball-reference.com/players/n/noelne01.html" TargetMode="External"/><Relationship Id="rId626" Type="http://schemas.openxmlformats.org/officeDocument/2006/relationships/hyperlink" Target="https://www.basketball-reference.com/teams/MIA/2023.html" TargetMode="External"/><Relationship Id="rId868" Type="http://schemas.openxmlformats.org/officeDocument/2006/relationships/hyperlink" Target="https://www.basketball-reference.com/teams/DEN/2023.html" TargetMode="External"/><Relationship Id="rId625" Type="http://schemas.openxmlformats.org/officeDocument/2006/relationships/hyperlink" Target="https://www.basketball-reference.com/players/j/jovicni01.html" TargetMode="External"/><Relationship Id="rId867" Type="http://schemas.openxmlformats.org/officeDocument/2006/relationships/hyperlink" Target="https://www.basketball-reference.com/players/n/nnajize01.html" TargetMode="External"/><Relationship Id="rId620" Type="http://schemas.openxmlformats.org/officeDocument/2006/relationships/hyperlink" Target="https://www.basketball-reference.com/teams/MEM/2023.html" TargetMode="External"/><Relationship Id="rId862" Type="http://schemas.openxmlformats.org/officeDocument/2006/relationships/hyperlink" Target="https://www.basketball-reference.com/teams/CLE/2023.html" TargetMode="External"/><Relationship Id="rId861" Type="http://schemas.openxmlformats.org/officeDocument/2006/relationships/hyperlink" Target="https://www.basketball-reference.com/players/n/netora01.html" TargetMode="External"/><Relationship Id="rId1210" Type="http://schemas.openxmlformats.org/officeDocument/2006/relationships/hyperlink" Target="https://www.basketball-reference.com/teams/OKC/2023.html" TargetMode="External"/><Relationship Id="rId860" Type="http://schemas.openxmlformats.org/officeDocument/2006/relationships/hyperlink" Target="https://www.basketball-reference.com/teams/IND/2023.html" TargetMode="External"/><Relationship Id="rId1211" Type="http://schemas.openxmlformats.org/officeDocument/2006/relationships/hyperlink" Target="https://www.basketball-reference.com/players/w/watfotr01.html" TargetMode="External"/><Relationship Id="rId1212" Type="http://schemas.openxmlformats.org/officeDocument/2006/relationships/hyperlink" Target="https://www.basketball-reference.com/teams/POR/2023.html" TargetMode="External"/><Relationship Id="rId1202" Type="http://schemas.openxmlformats.org/officeDocument/2006/relationships/hyperlink" Target="https://www.basketball-reference.com/teams/PHO/2023.html" TargetMode="External"/><Relationship Id="rId1203" Type="http://schemas.openxmlformats.org/officeDocument/2006/relationships/hyperlink" Target="https://www.basketball-reference.com/players/w/washipj01.html" TargetMode="External"/><Relationship Id="rId1204" Type="http://schemas.openxmlformats.org/officeDocument/2006/relationships/hyperlink" Target="https://www.basketball-reference.com/teams/CHO/2023.html" TargetMode="External"/><Relationship Id="rId1205" Type="http://schemas.openxmlformats.org/officeDocument/2006/relationships/hyperlink" Target="https://www.basketball-reference.com/players/w/washity02.html" TargetMode="External"/><Relationship Id="rId1206" Type="http://schemas.openxmlformats.org/officeDocument/2006/relationships/hyperlink" Target="https://www.basketball-reference.com/teams/HOU/2023.html" TargetMode="External"/><Relationship Id="rId1207" Type="http://schemas.openxmlformats.org/officeDocument/2006/relationships/hyperlink" Target="https://www.basketball-reference.com/players/w/watanyu01.html" TargetMode="External"/><Relationship Id="rId1208" Type="http://schemas.openxmlformats.org/officeDocument/2006/relationships/hyperlink" Target="https://www.basketball-reference.com/teams/BRK/2023.html" TargetMode="External"/><Relationship Id="rId1209" Type="http://schemas.openxmlformats.org/officeDocument/2006/relationships/hyperlink" Target="https://www.basketball-reference.com/players/w/waterli01.html" TargetMode="External"/><Relationship Id="rId619" Type="http://schemas.openxmlformats.org/officeDocument/2006/relationships/hyperlink" Target="https://www.basketball-reference.com/players/j/jonesty01.html" TargetMode="External"/><Relationship Id="rId618" Type="http://schemas.openxmlformats.org/officeDocument/2006/relationships/hyperlink" Target="https://www.basketball-reference.com/teams/SAS/2023.html" TargetMode="External"/><Relationship Id="rId613" Type="http://schemas.openxmlformats.org/officeDocument/2006/relationships/hyperlink" Target="https://www.basketball-reference.com/players/j/joneshe01.html" TargetMode="External"/><Relationship Id="rId855" Type="http://schemas.openxmlformats.org/officeDocument/2006/relationships/hyperlink" Target="https://www.basketball-reference.com/players/n/nancela02.html" TargetMode="External"/><Relationship Id="rId612" Type="http://schemas.openxmlformats.org/officeDocument/2006/relationships/hyperlink" Target="https://www.basketball-reference.com/teams/CHI/2023.html" TargetMode="External"/><Relationship Id="rId854" Type="http://schemas.openxmlformats.org/officeDocument/2006/relationships/hyperlink" Target="https://www.basketball-reference.com/teams/CHO/2023.html" TargetMode="External"/><Relationship Id="rId611" Type="http://schemas.openxmlformats.org/officeDocument/2006/relationships/hyperlink" Target="https://www.basketball-reference.com/players/j/jonesde02.html" TargetMode="External"/><Relationship Id="rId853" Type="http://schemas.openxmlformats.org/officeDocument/2006/relationships/hyperlink" Target="https://www.basketball-reference.com/players/m/mykhasv01.html" TargetMode="External"/><Relationship Id="rId610" Type="http://schemas.openxmlformats.org/officeDocument/2006/relationships/hyperlink" Target="https://www.basketball-reference.com/teams/UTA/2023.html" TargetMode="External"/><Relationship Id="rId852" Type="http://schemas.openxmlformats.org/officeDocument/2006/relationships/hyperlink" Target="https://www.basketball-reference.com/teams/NYK/2023.html" TargetMode="External"/><Relationship Id="rId617" Type="http://schemas.openxmlformats.org/officeDocument/2006/relationships/hyperlink" Target="https://www.basketball-reference.com/players/j/jonestr01.html" TargetMode="External"/><Relationship Id="rId859" Type="http://schemas.openxmlformats.org/officeDocument/2006/relationships/hyperlink" Target="https://www.basketball-reference.com/players/n/nesmiaa01.html" TargetMode="External"/><Relationship Id="rId616" Type="http://schemas.openxmlformats.org/officeDocument/2006/relationships/hyperlink" Target="https://www.basketball-reference.com/teams/CHO/2023.html" TargetMode="External"/><Relationship Id="rId858" Type="http://schemas.openxmlformats.org/officeDocument/2006/relationships/hyperlink" Target="https://www.basketball-reference.com/teams/IND/2023.html" TargetMode="External"/><Relationship Id="rId615" Type="http://schemas.openxmlformats.org/officeDocument/2006/relationships/hyperlink" Target="https://www.basketball-reference.com/players/j/joneska01.html" TargetMode="External"/><Relationship Id="rId857" Type="http://schemas.openxmlformats.org/officeDocument/2006/relationships/hyperlink" Target="https://www.basketball-reference.com/players/n/nembhan01.html" TargetMode="External"/><Relationship Id="rId614" Type="http://schemas.openxmlformats.org/officeDocument/2006/relationships/hyperlink" Target="https://www.basketball-reference.com/teams/NOP/2023.html" TargetMode="External"/><Relationship Id="rId856" Type="http://schemas.openxmlformats.org/officeDocument/2006/relationships/hyperlink" Target="https://www.basketball-reference.com/teams/NOP/2023.html" TargetMode="External"/><Relationship Id="rId851" Type="http://schemas.openxmlformats.org/officeDocument/2006/relationships/hyperlink" Target="https://www.basketball-reference.com/players/m/mykhasv01.html" TargetMode="External"/><Relationship Id="rId850" Type="http://schemas.openxmlformats.org/officeDocument/2006/relationships/hyperlink" Target="https://www.basketball-reference.com/players/m/mykhasv01.html" TargetMode="External"/><Relationship Id="rId1200" Type="http://schemas.openxmlformats.org/officeDocument/2006/relationships/hyperlink" Target="https://www.basketball-reference.com/teams/PHO/2023.html" TargetMode="External"/><Relationship Id="rId1201" Type="http://schemas.openxmlformats.org/officeDocument/2006/relationships/hyperlink" Target="https://www.basketball-reference.com/players/w/washidu02.html" TargetMode="External"/><Relationship Id="rId1235" Type="http://schemas.openxmlformats.org/officeDocument/2006/relationships/hyperlink" Target="https://www.basketball-reference.com/teams/MIL/2023.html" TargetMode="External"/><Relationship Id="rId1236" Type="http://schemas.openxmlformats.org/officeDocument/2006/relationships/hyperlink" Target="https://www.basketball-reference.com/players/w/willial06.html" TargetMode="External"/><Relationship Id="rId1237" Type="http://schemas.openxmlformats.org/officeDocument/2006/relationships/hyperlink" Target="https://www.basketball-reference.com/teams/BRK/2023.html" TargetMode="External"/><Relationship Id="rId1238" Type="http://schemas.openxmlformats.org/officeDocument/2006/relationships/hyperlink" Target="https://www.basketball-reference.com/players/w/willido02.html" TargetMode="External"/><Relationship Id="rId1239" Type="http://schemas.openxmlformats.org/officeDocument/2006/relationships/hyperlink" Target="https://www.basketball-reference.com/teams/ATL/2023.html" TargetMode="External"/><Relationship Id="rId409" Type="http://schemas.openxmlformats.org/officeDocument/2006/relationships/hyperlink" Target="https://www.basketball-reference.com/players/g/gordoer01.html" TargetMode="External"/><Relationship Id="rId404" Type="http://schemas.openxmlformats.org/officeDocument/2006/relationships/hyperlink" Target="https://www.basketball-reference.com/players/g/goodwjo01.html" TargetMode="External"/><Relationship Id="rId646" Type="http://schemas.openxmlformats.org/officeDocument/2006/relationships/hyperlink" Target="https://www.basketball-reference.com/teams/DET/2023.html" TargetMode="External"/><Relationship Id="rId888" Type="http://schemas.openxmlformats.org/officeDocument/2006/relationships/hyperlink" Target="https://www.basketball-reference.com/players/n/nworajo01.html" TargetMode="External"/><Relationship Id="rId403" Type="http://schemas.openxmlformats.org/officeDocument/2006/relationships/hyperlink" Target="https://www.basketball-reference.com/teams/MIN/2023.html" TargetMode="External"/><Relationship Id="rId645" Type="http://schemas.openxmlformats.org/officeDocument/2006/relationships/hyperlink" Target="https://www.basketball-reference.com/players/k/keybr01.html" TargetMode="External"/><Relationship Id="rId887" Type="http://schemas.openxmlformats.org/officeDocument/2006/relationships/hyperlink" Target="https://www.basketball-reference.com/teams/MIL/2023.html" TargetMode="External"/><Relationship Id="rId402" Type="http://schemas.openxmlformats.org/officeDocument/2006/relationships/hyperlink" Target="https://www.basketball-reference.com/players/g/goberru01.html" TargetMode="External"/><Relationship Id="rId644" Type="http://schemas.openxmlformats.org/officeDocument/2006/relationships/hyperlink" Target="https://www.basketball-reference.com/teams/UTA/2023.html" TargetMode="External"/><Relationship Id="rId886" Type="http://schemas.openxmlformats.org/officeDocument/2006/relationships/hyperlink" Target="https://www.basketball-reference.com/players/n/nworajo01.html" TargetMode="External"/><Relationship Id="rId401" Type="http://schemas.openxmlformats.org/officeDocument/2006/relationships/hyperlink" Target="https://www.basketball-reference.com/teams/MEM/2023.html" TargetMode="External"/><Relationship Id="rId643" Type="http://schemas.openxmlformats.org/officeDocument/2006/relationships/hyperlink" Target="https://www.basketball-reference.com/players/k/kesslwa01.html" TargetMode="External"/><Relationship Id="rId885" Type="http://schemas.openxmlformats.org/officeDocument/2006/relationships/hyperlink" Target="https://www.basketball-reference.com/players/n/nworajo01.html" TargetMode="External"/><Relationship Id="rId408" Type="http://schemas.openxmlformats.org/officeDocument/2006/relationships/hyperlink" Target="https://www.basketball-reference.com/players/g/gordoer01.html" TargetMode="External"/><Relationship Id="rId407" Type="http://schemas.openxmlformats.org/officeDocument/2006/relationships/hyperlink" Target="https://www.basketball-reference.com/teams/DEN/2023.html" TargetMode="External"/><Relationship Id="rId649" Type="http://schemas.openxmlformats.org/officeDocument/2006/relationships/hyperlink" Target="https://www.basketball-reference.com/players/k/kispeco01.html" TargetMode="External"/><Relationship Id="rId406" Type="http://schemas.openxmlformats.org/officeDocument/2006/relationships/hyperlink" Target="https://www.basketball-reference.com/players/g/gordoaa01.html" TargetMode="External"/><Relationship Id="rId648" Type="http://schemas.openxmlformats.org/officeDocument/2006/relationships/hyperlink" Target="https://www.basketball-reference.com/teams/PHI/2023.html" TargetMode="External"/><Relationship Id="rId405" Type="http://schemas.openxmlformats.org/officeDocument/2006/relationships/hyperlink" Target="https://www.basketball-reference.com/teams/WAS/2023.html" TargetMode="External"/><Relationship Id="rId647" Type="http://schemas.openxmlformats.org/officeDocument/2006/relationships/hyperlink" Target="https://www.basketball-reference.com/players/k/kinglo02.html" TargetMode="External"/><Relationship Id="rId889" Type="http://schemas.openxmlformats.org/officeDocument/2006/relationships/hyperlink" Target="https://www.basketball-reference.com/teams/IND/2023.html" TargetMode="External"/><Relationship Id="rId880" Type="http://schemas.openxmlformats.org/officeDocument/2006/relationships/hyperlink" Target="https://www.basketball-reference.com/teams/LAL/2023.html" TargetMode="External"/><Relationship Id="rId1230" Type="http://schemas.openxmlformats.org/officeDocument/2006/relationships/hyperlink" Target="https://www.basketball-reference.com/players/w/wiggiaa01.html" TargetMode="External"/><Relationship Id="rId400" Type="http://schemas.openxmlformats.org/officeDocument/2006/relationships/hyperlink" Target="https://www.basketball-reference.com/players/g/gilyaja01.html" TargetMode="External"/><Relationship Id="rId642" Type="http://schemas.openxmlformats.org/officeDocument/2006/relationships/hyperlink" Target="https://www.basketball-reference.com/teams/MEM/2023.html" TargetMode="External"/><Relationship Id="rId884" Type="http://schemas.openxmlformats.org/officeDocument/2006/relationships/hyperlink" Target="https://www.basketball-reference.com/teams/POR/2023.html" TargetMode="External"/><Relationship Id="rId1231" Type="http://schemas.openxmlformats.org/officeDocument/2006/relationships/hyperlink" Target="https://www.basketball-reference.com/teams/OKC/2023.html" TargetMode="External"/><Relationship Id="rId641" Type="http://schemas.openxmlformats.org/officeDocument/2006/relationships/hyperlink" Target="https://www.basketball-reference.com/players/k/kennalu01.html" TargetMode="External"/><Relationship Id="rId883" Type="http://schemas.openxmlformats.org/officeDocument/2006/relationships/hyperlink" Target="https://www.basketball-reference.com/players/n/nurkiju01.html" TargetMode="External"/><Relationship Id="rId1232" Type="http://schemas.openxmlformats.org/officeDocument/2006/relationships/hyperlink" Target="https://www.basketball-reference.com/players/w/wiggian01.html" TargetMode="External"/><Relationship Id="rId640" Type="http://schemas.openxmlformats.org/officeDocument/2006/relationships/hyperlink" Target="https://www.basketball-reference.com/teams/LAC/2023.html" TargetMode="External"/><Relationship Id="rId882" Type="http://schemas.openxmlformats.org/officeDocument/2006/relationships/hyperlink" Target="https://www.basketball-reference.com/teams/WAS/2023.html" TargetMode="External"/><Relationship Id="rId1233" Type="http://schemas.openxmlformats.org/officeDocument/2006/relationships/hyperlink" Target="https://www.basketball-reference.com/teams/GSW/2023.html" TargetMode="External"/><Relationship Id="rId881" Type="http://schemas.openxmlformats.org/officeDocument/2006/relationships/hyperlink" Target="https://www.basketball-reference.com/players/n/nunnke01.html" TargetMode="External"/><Relationship Id="rId1234" Type="http://schemas.openxmlformats.org/officeDocument/2006/relationships/hyperlink" Target="https://www.basketball-reference.com/players/w/wiggili01.html" TargetMode="External"/><Relationship Id="rId1224" Type="http://schemas.openxmlformats.org/officeDocument/2006/relationships/hyperlink" Target="https://www.basketball-reference.com/players/w/whitede01.html" TargetMode="External"/><Relationship Id="rId1225" Type="http://schemas.openxmlformats.org/officeDocument/2006/relationships/hyperlink" Target="https://www.basketball-reference.com/teams/BOS/2023.html" TargetMode="External"/><Relationship Id="rId1226" Type="http://schemas.openxmlformats.org/officeDocument/2006/relationships/hyperlink" Target="https://www.basketball-reference.com/players/w/whiteja03.html" TargetMode="External"/><Relationship Id="rId1227" Type="http://schemas.openxmlformats.org/officeDocument/2006/relationships/hyperlink" Target="https://www.basketball-reference.com/teams/DEN/2023.html" TargetMode="External"/><Relationship Id="rId1228" Type="http://schemas.openxmlformats.org/officeDocument/2006/relationships/hyperlink" Target="https://www.basketball-reference.com/players/w/wieskjo01.html" TargetMode="External"/><Relationship Id="rId1229" Type="http://schemas.openxmlformats.org/officeDocument/2006/relationships/hyperlink" Target="https://www.basketball-reference.com/teams/TOR/2023.html" TargetMode="External"/><Relationship Id="rId635" Type="http://schemas.openxmlformats.org/officeDocument/2006/relationships/hyperlink" Target="https://www.basketball-reference.com/teams/HOU/2023.html" TargetMode="External"/><Relationship Id="rId877" Type="http://schemas.openxmlformats.org/officeDocument/2006/relationships/hyperlink" Target="https://www.basketball-reference.com/teams/DAL/2023.html" TargetMode="External"/><Relationship Id="rId634" Type="http://schemas.openxmlformats.org/officeDocument/2006/relationships/hyperlink" Target="https://www.basketball-reference.com/players/k/kaminfr01.html" TargetMode="External"/><Relationship Id="rId876" Type="http://schemas.openxmlformats.org/officeDocument/2006/relationships/hyperlink" Target="https://www.basketball-reference.com/players/n/ntilila01.html" TargetMode="External"/><Relationship Id="rId633" Type="http://schemas.openxmlformats.org/officeDocument/2006/relationships/hyperlink" Target="https://www.basketball-reference.com/teams/ATL/2023.html" TargetMode="External"/><Relationship Id="rId875" Type="http://schemas.openxmlformats.org/officeDocument/2006/relationships/hyperlink" Target="https://www.basketball-reference.com/teams/MIN/2023.html" TargetMode="External"/><Relationship Id="rId632" Type="http://schemas.openxmlformats.org/officeDocument/2006/relationships/hyperlink" Target="https://www.basketball-reference.com/players/k/kaminfr01.html" TargetMode="External"/><Relationship Id="rId874" Type="http://schemas.openxmlformats.org/officeDocument/2006/relationships/hyperlink" Target="https://www.basketball-reference.com/players/n/nowelja01.html" TargetMode="External"/><Relationship Id="rId639" Type="http://schemas.openxmlformats.org/officeDocument/2006/relationships/hyperlink" Target="https://www.basketball-reference.com/players/k/kennalu01.html" TargetMode="External"/><Relationship Id="rId638" Type="http://schemas.openxmlformats.org/officeDocument/2006/relationships/hyperlink" Target="https://www.basketball-reference.com/players/k/kennalu01.html" TargetMode="External"/><Relationship Id="rId637" Type="http://schemas.openxmlformats.org/officeDocument/2006/relationships/hyperlink" Target="https://www.basketball-reference.com/teams/NYK/2023.html" TargetMode="External"/><Relationship Id="rId879" Type="http://schemas.openxmlformats.org/officeDocument/2006/relationships/hyperlink" Target="https://www.basketball-reference.com/players/n/nunnke01.html" TargetMode="External"/><Relationship Id="rId636" Type="http://schemas.openxmlformats.org/officeDocument/2006/relationships/hyperlink" Target="https://www.basketball-reference.com/players/k/keelstr01.html" TargetMode="External"/><Relationship Id="rId878" Type="http://schemas.openxmlformats.org/officeDocument/2006/relationships/hyperlink" Target="https://www.basketball-reference.com/players/n/nunnke01.html" TargetMode="External"/><Relationship Id="rId631" Type="http://schemas.openxmlformats.org/officeDocument/2006/relationships/hyperlink" Target="https://www.basketball-reference.com/players/k/kaminfr01.html" TargetMode="External"/><Relationship Id="rId873" Type="http://schemas.openxmlformats.org/officeDocument/2006/relationships/hyperlink" Target="https://www.basketball-reference.com/teams/BRK/2023.html" TargetMode="External"/><Relationship Id="rId1220" Type="http://schemas.openxmlformats.org/officeDocument/2006/relationships/hyperlink" Target="https://www.basketball-reference.com/players/w/westbru01.html" TargetMode="External"/><Relationship Id="rId630" Type="http://schemas.openxmlformats.org/officeDocument/2006/relationships/hyperlink" Target="https://www.basketball-reference.com/teams/BOS/2023.html" TargetMode="External"/><Relationship Id="rId872" Type="http://schemas.openxmlformats.org/officeDocument/2006/relationships/hyperlink" Target="https://www.basketball-reference.com/players/n/noelne01.html" TargetMode="External"/><Relationship Id="rId1221" Type="http://schemas.openxmlformats.org/officeDocument/2006/relationships/hyperlink" Target="https://www.basketball-reference.com/teams/LAC/2023.html" TargetMode="External"/><Relationship Id="rId871" Type="http://schemas.openxmlformats.org/officeDocument/2006/relationships/hyperlink" Target="https://www.basketball-reference.com/teams/DET/2023.html" TargetMode="External"/><Relationship Id="rId1222" Type="http://schemas.openxmlformats.org/officeDocument/2006/relationships/hyperlink" Target="https://www.basketball-reference.com/players/w/whiteco01.html" TargetMode="External"/><Relationship Id="rId870" Type="http://schemas.openxmlformats.org/officeDocument/2006/relationships/hyperlink" Target="https://www.basketball-reference.com/players/n/noelne01.html" TargetMode="External"/><Relationship Id="rId1223" Type="http://schemas.openxmlformats.org/officeDocument/2006/relationships/hyperlink" Target="https://www.basketball-reference.com/teams/CHI/2023.html" TargetMode="External"/><Relationship Id="rId829" Type="http://schemas.openxmlformats.org/officeDocument/2006/relationships/hyperlink" Target="https://www.basketball-reference.com/teams/LAC/2023.html" TargetMode="External"/><Relationship Id="rId828" Type="http://schemas.openxmlformats.org/officeDocument/2006/relationships/hyperlink" Target="https://www.basketball-reference.com/players/m/morrima03.html" TargetMode="External"/><Relationship Id="rId827" Type="http://schemas.openxmlformats.org/officeDocument/2006/relationships/hyperlink" Target="https://www.basketball-reference.com/teams/MEM/2023.html" TargetMode="External"/><Relationship Id="rId822" Type="http://schemas.openxmlformats.org/officeDocument/2006/relationships/hyperlink" Target="https://www.basketball-reference.com/players/m/moonxa01.html" TargetMode="External"/><Relationship Id="rId821" Type="http://schemas.openxmlformats.org/officeDocument/2006/relationships/hyperlink" Target="https://www.basketball-reference.com/teams/GSW/2023.html" TargetMode="External"/><Relationship Id="rId820" Type="http://schemas.openxmlformats.org/officeDocument/2006/relationships/hyperlink" Target="https://www.basketball-reference.com/players/m/moodymo01.html" TargetMode="External"/><Relationship Id="rId826" Type="http://schemas.openxmlformats.org/officeDocument/2006/relationships/hyperlink" Target="https://www.basketball-reference.com/players/m/moranja01.html" TargetMode="External"/><Relationship Id="rId825" Type="http://schemas.openxmlformats.org/officeDocument/2006/relationships/hyperlink" Target="https://www.basketball-reference.com/teams/MIN/2023.html" TargetMode="External"/><Relationship Id="rId824" Type="http://schemas.openxmlformats.org/officeDocument/2006/relationships/hyperlink" Target="https://www.basketball-reference.com/players/m/moorewe01.html" TargetMode="External"/><Relationship Id="rId823" Type="http://schemas.openxmlformats.org/officeDocument/2006/relationships/hyperlink" Target="https://www.basketball-reference.com/teams/LAC/2023.html" TargetMode="External"/><Relationship Id="rId819" Type="http://schemas.openxmlformats.org/officeDocument/2006/relationships/hyperlink" Target="https://www.basketball-reference.com/teams/SAC/2023.html" TargetMode="External"/><Relationship Id="rId818" Type="http://schemas.openxmlformats.org/officeDocument/2006/relationships/hyperlink" Target="https://www.basketball-reference.com/players/m/monkma01.html" TargetMode="External"/><Relationship Id="rId817" Type="http://schemas.openxmlformats.org/officeDocument/2006/relationships/hyperlink" Target="https://www.basketball-reference.com/teams/SAC/2023.html" TargetMode="External"/><Relationship Id="rId816" Type="http://schemas.openxmlformats.org/officeDocument/2006/relationships/hyperlink" Target="https://www.basketball-reference.com/players/m/monekch01.html" TargetMode="External"/><Relationship Id="rId811" Type="http://schemas.openxmlformats.org/officeDocument/2006/relationships/hyperlink" Target="https://www.basketball-reference.com/teams/CLE/2023.html" TargetMode="External"/><Relationship Id="rId810" Type="http://schemas.openxmlformats.org/officeDocument/2006/relationships/hyperlink" Target="https://www.basketball-reference.com/players/m/mitchdo01.html" TargetMode="External"/><Relationship Id="rId815" Type="http://schemas.openxmlformats.org/officeDocument/2006/relationships/hyperlink" Target="https://www.basketball-reference.com/teams/CLE/2023.html" TargetMode="External"/><Relationship Id="rId814" Type="http://schemas.openxmlformats.org/officeDocument/2006/relationships/hyperlink" Target="https://www.basketball-reference.com/players/m/mobleis01.html" TargetMode="External"/><Relationship Id="rId813" Type="http://schemas.openxmlformats.org/officeDocument/2006/relationships/hyperlink" Target="https://www.basketball-reference.com/teams/CLE/2023.html" TargetMode="External"/><Relationship Id="rId812" Type="http://schemas.openxmlformats.org/officeDocument/2006/relationships/hyperlink" Target="https://www.basketball-reference.com/players/m/mobleev01.html" TargetMode="External"/><Relationship Id="rId609" Type="http://schemas.openxmlformats.org/officeDocument/2006/relationships/hyperlink" Target="https://www.basketball-reference.com/players/j/jonesda03.html" TargetMode="External"/><Relationship Id="rId608" Type="http://schemas.openxmlformats.org/officeDocument/2006/relationships/hyperlink" Target="https://www.basketball-reference.com/teams/LAL/2023.html" TargetMode="External"/><Relationship Id="rId607" Type="http://schemas.openxmlformats.org/officeDocument/2006/relationships/hyperlink" Target="https://www.basketball-reference.com/players/j/jonesda03.html" TargetMode="External"/><Relationship Id="rId849" Type="http://schemas.openxmlformats.org/officeDocument/2006/relationships/hyperlink" Target="https://www.basketball-reference.com/teams/BOS/2023.html" TargetMode="External"/><Relationship Id="rId602" Type="http://schemas.openxmlformats.org/officeDocument/2006/relationships/hyperlink" Target="https://www.basketball-reference.com/players/j/jokicni01.html" TargetMode="External"/><Relationship Id="rId844" Type="http://schemas.openxmlformats.org/officeDocument/2006/relationships/hyperlink" Target="https://www.basketball-reference.com/teams/SAC/2023.html" TargetMode="External"/><Relationship Id="rId601" Type="http://schemas.openxmlformats.org/officeDocument/2006/relationships/hyperlink" Target="https://www.basketball-reference.com/teams/SAS/2023.html" TargetMode="External"/><Relationship Id="rId843" Type="http://schemas.openxmlformats.org/officeDocument/2006/relationships/hyperlink" Target="https://www.basketball-reference.com/players/m/murrake02.html" TargetMode="External"/><Relationship Id="rId600" Type="http://schemas.openxmlformats.org/officeDocument/2006/relationships/hyperlink" Target="https://www.basketball-reference.com/players/j/johnsst04.html" TargetMode="External"/><Relationship Id="rId842" Type="http://schemas.openxmlformats.org/officeDocument/2006/relationships/hyperlink" Target="https://www.basketball-reference.com/teams/DEN/2023.html" TargetMode="External"/><Relationship Id="rId841" Type="http://schemas.openxmlformats.org/officeDocument/2006/relationships/hyperlink" Target="https://www.basketball-reference.com/players/m/murraja01.html" TargetMode="External"/><Relationship Id="rId606" Type="http://schemas.openxmlformats.org/officeDocument/2006/relationships/hyperlink" Target="https://www.basketball-reference.com/players/j/jonesda03.html" TargetMode="External"/><Relationship Id="rId848" Type="http://schemas.openxmlformats.org/officeDocument/2006/relationships/hyperlink" Target="https://www.basketball-reference.com/players/m/muscami01.html" TargetMode="External"/><Relationship Id="rId605" Type="http://schemas.openxmlformats.org/officeDocument/2006/relationships/hyperlink" Target="https://www.basketball-reference.com/teams/CHI/2023.html" TargetMode="External"/><Relationship Id="rId847" Type="http://schemas.openxmlformats.org/officeDocument/2006/relationships/hyperlink" Target="https://www.basketball-reference.com/teams/OKC/2023.html" TargetMode="External"/><Relationship Id="rId604" Type="http://schemas.openxmlformats.org/officeDocument/2006/relationships/hyperlink" Target="https://www.basketball-reference.com/players/j/jonesca03.html" TargetMode="External"/><Relationship Id="rId846" Type="http://schemas.openxmlformats.org/officeDocument/2006/relationships/hyperlink" Target="https://www.basketball-reference.com/players/m/muscami01.html" TargetMode="External"/><Relationship Id="rId603" Type="http://schemas.openxmlformats.org/officeDocument/2006/relationships/hyperlink" Target="https://www.basketball-reference.com/teams/DEN/2023.html" TargetMode="External"/><Relationship Id="rId845" Type="http://schemas.openxmlformats.org/officeDocument/2006/relationships/hyperlink" Target="https://www.basketball-reference.com/players/m/muscami01.html" TargetMode="External"/><Relationship Id="rId840" Type="http://schemas.openxmlformats.org/officeDocument/2006/relationships/hyperlink" Target="https://www.basketball-reference.com/teams/ATL/2023.html" TargetMode="External"/><Relationship Id="rId839" Type="http://schemas.openxmlformats.org/officeDocument/2006/relationships/hyperlink" Target="https://www.basketball-reference.com/players/m/murrade01.html" TargetMode="External"/><Relationship Id="rId838" Type="http://schemas.openxmlformats.org/officeDocument/2006/relationships/hyperlink" Target="https://www.basketball-reference.com/teams/NOP/2023.html" TargetMode="External"/><Relationship Id="rId833" Type="http://schemas.openxmlformats.org/officeDocument/2006/relationships/hyperlink" Target="https://www.basketball-reference.com/players/m/morrima02.html" TargetMode="External"/><Relationship Id="rId832" Type="http://schemas.openxmlformats.org/officeDocument/2006/relationships/hyperlink" Target="https://www.basketball-reference.com/teams/BRK/2023.html" TargetMode="External"/><Relationship Id="rId831" Type="http://schemas.openxmlformats.org/officeDocument/2006/relationships/hyperlink" Target="https://www.basketball-reference.com/players/m/morrima02.html" TargetMode="External"/><Relationship Id="rId830" Type="http://schemas.openxmlformats.org/officeDocument/2006/relationships/hyperlink" Target="https://www.basketball-reference.com/players/m/morrima02.html" TargetMode="External"/><Relationship Id="rId837" Type="http://schemas.openxmlformats.org/officeDocument/2006/relationships/hyperlink" Target="https://www.basketball-reference.com/players/m/murphtr02.html" TargetMode="External"/><Relationship Id="rId836" Type="http://schemas.openxmlformats.org/officeDocument/2006/relationships/hyperlink" Target="https://www.basketball-reference.com/teams/WAS/2023.html" TargetMode="External"/><Relationship Id="rId835" Type="http://schemas.openxmlformats.org/officeDocument/2006/relationships/hyperlink" Target="https://www.basketball-reference.com/players/m/morrimo01.html" TargetMode="External"/><Relationship Id="rId834" Type="http://schemas.openxmlformats.org/officeDocument/2006/relationships/hyperlink" Target="https://www.basketball-reference.com/teams/DAL/2023.html" TargetMode="External"/><Relationship Id="rId1059" Type="http://schemas.openxmlformats.org/officeDocument/2006/relationships/hyperlink" Target="https://www.basketball-reference.com/players/s/sengual01.html" TargetMode="External"/><Relationship Id="rId228" Type="http://schemas.openxmlformats.org/officeDocument/2006/relationships/hyperlink" Target="https://www.basketball-reference.com/players/c/clarkbr01.html" TargetMode="External"/><Relationship Id="rId227" Type="http://schemas.openxmlformats.org/officeDocument/2006/relationships/hyperlink" Target="https://www.basketball-reference.com/teams/HOU/2023.html" TargetMode="External"/><Relationship Id="rId469" Type="http://schemas.openxmlformats.org/officeDocument/2006/relationships/hyperlink" Target="https://www.basketball-reference.com/players/h/harremo01.html" TargetMode="External"/><Relationship Id="rId226" Type="http://schemas.openxmlformats.org/officeDocument/2006/relationships/hyperlink" Target="https://www.basketball-reference.com/players/c/chrisjo01.html" TargetMode="External"/><Relationship Id="rId468" Type="http://schemas.openxmlformats.org/officeDocument/2006/relationships/hyperlink" Target="https://www.basketball-reference.com/teams/TOR/2023.html" TargetMode="External"/><Relationship Id="rId225" Type="http://schemas.openxmlformats.org/officeDocument/2006/relationships/hyperlink" Target="https://www.basketball-reference.com/teams/LAL/2023.html" TargetMode="External"/><Relationship Id="rId467" Type="http://schemas.openxmlformats.org/officeDocument/2006/relationships/hyperlink" Target="https://www.basketball-reference.com/players/h/harpero02.html" TargetMode="External"/><Relationship Id="rId229" Type="http://schemas.openxmlformats.org/officeDocument/2006/relationships/hyperlink" Target="https://www.basketball-reference.com/teams/MEM/2023.html" TargetMode="External"/><Relationship Id="rId1050" Type="http://schemas.openxmlformats.org/officeDocument/2006/relationships/hyperlink" Target="https://www.basketball-reference.com/teams/WAS/2023.html" TargetMode="External"/><Relationship Id="rId220" Type="http://schemas.openxmlformats.org/officeDocument/2006/relationships/hyperlink" Target="https://www.basketball-reference.com/players/c/champju01.html" TargetMode="External"/><Relationship Id="rId462" Type="http://schemas.openxmlformats.org/officeDocument/2006/relationships/hyperlink" Target="https://www.basketball-reference.com/teams/DAL/2023.html" TargetMode="External"/><Relationship Id="rId1051" Type="http://schemas.openxmlformats.org/officeDocument/2006/relationships/hyperlink" Target="https://www.basketball-reference.com/players/s/schofad01.html" TargetMode="External"/><Relationship Id="rId461" Type="http://schemas.openxmlformats.org/officeDocument/2006/relationships/hyperlink" Target="https://www.basketball-reference.com/players/h/hardati02.html" TargetMode="External"/><Relationship Id="rId1052" Type="http://schemas.openxmlformats.org/officeDocument/2006/relationships/hyperlink" Target="https://www.basketball-reference.com/teams/ORL/2023.html" TargetMode="External"/><Relationship Id="rId460" Type="http://schemas.openxmlformats.org/officeDocument/2006/relationships/hyperlink" Target="https://www.basketball-reference.com/teams/DET/2023.html" TargetMode="External"/><Relationship Id="rId1053" Type="http://schemas.openxmlformats.org/officeDocument/2006/relationships/hyperlink" Target="https://www.basketball-reference.com/players/s/schrode01.html" TargetMode="External"/><Relationship Id="rId1054" Type="http://schemas.openxmlformats.org/officeDocument/2006/relationships/hyperlink" Target="https://www.basketball-reference.com/teams/LAL/2023.html" TargetMode="External"/><Relationship Id="rId224" Type="http://schemas.openxmlformats.org/officeDocument/2006/relationships/hyperlink" Target="https://www.basketball-reference.com/players/c/chrisma02.html" TargetMode="External"/><Relationship Id="rId466" Type="http://schemas.openxmlformats.org/officeDocument/2006/relationships/hyperlink" Target="https://www.basketball-reference.com/teams/DAL/2023.html" TargetMode="External"/><Relationship Id="rId1055" Type="http://schemas.openxmlformats.org/officeDocument/2006/relationships/hyperlink" Target="https://www.basketball-reference.com/players/s/scrubja01.html" TargetMode="External"/><Relationship Id="rId223" Type="http://schemas.openxmlformats.org/officeDocument/2006/relationships/hyperlink" Target="https://www.basketball-reference.com/teams/MEM/2023.html" TargetMode="External"/><Relationship Id="rId465" Type="http://schemas.openxmlformats.org/officeDocument/2006/relationships/hyperlink" Target="https://www.basketball-reference.com/players/h/hardyja02.html" TargetMode="External"/><Relationship Id="rId1056" Type="http://schemas.openxmlformats.org/officeDocument/2006/relationships/hyperlink" Target="https://www.basketball-reference.com/teams/ORL/2023.html" TargetMode="External"/><Relationship Id="rId222" Type="http://schemas.openxmlformats.org/officeDocument/2006/relationships/hyperlink" Target="https://www.basketball-reference.com/players/c/chandke01.html" TargetMode="External"/><Relationship Id="rId464" Type="http://schemas.openxmlformats.org/officeDocument/2006/relationships/hyperlink" Target="https://www.basketball-reference.com/teams/PHI/2023.html" TargetMode="External"/><Relationship Id="rId1057" Type="http://schemas.openxmlformats.org/officeDocument/2006/relationships/hyperlink" Target="https://www.basketball-reference.com/players/s/seabrde01.html" TargetMode="External"/><Relationship Id="rId221" Type="http://schemas.openxmlformats.org/officeDocument/2006/relationships/hyperlink" Target="https://www.basketball-reference.com/teams/BOS/2023.html" TargetMode="External"/><Relationship Id="rId463" Type="http://schemas.openxmlformats.org/officeDocument/2006/relationships/hyperlink" Target="https://www.basketball-reference.com/players/h/hardeja01.html" TargetMode="External"/><Relationship Id="rId1058" Type="http://schemas.openxmlformats.org/officeDocument/2006/relationships/hyperlink" Target="https://www.basketball-reference.com/teams/NOP/2023.html" TargetMode="External"/><Relationship Id="rId1048" Type="http://schemas.openxmlformats.org/officeDocument/2006/relationships/hyperlink" Target="https://www.basketball-reference.com/teams/OKC/2023.html" TargetMode="External"/><Relationship Id="rId1049" Type="http://schemas.openxmlformats.org/officeDocument/2006/relationships/hyperlink" Target="https://www.basketball-reference.com/players/s/schakjo01.html" TargetMode="External"/><Relationship Id="rId217" Type="http://schemas.openxmlformats.org/officeDocument/2006/relationships/hyperlink" Target="https://www.basketball-reference.com/players/c/champju01.html" TargetMode="External"/><Relationship Id="rId459" Type="http://schemas.openxmlformats.org/officeDocument/2006/relationships/hyperlink" Target="https://www.basketball-reference.com/players/h/hamptrj01.html" TargetMode="External"/><Relationship Id="rId216" Type="http://schemas.openxmlformats.org/officeDocument/2006/relationships/hyperlink" Target="https://www.basketball-reference.com/teams/SAS/2023.html" TargetMode="External"/><Relationship Id="rId458" Type="http://schemas.openxmlformats.org/officeDocument/2006/relationships/hyperlink" Target="https://www.basketball-reference.com/teams/ORL/2023.html" TargetMode="External"/><Relationship Id="rId215" Type="http://schemas.openxmlformats.org/officeDocument/2006/relationships/hyperlink" Target="https://www.basketball-reference.com/players/c/champju02.html" TargetMode="External"/><Relationship Id="rId457" Type="http://schemas.openxmlformats.org/officeDocument/2006/relationships/hyperlink" Target="https://www.basketball-reference.com/players/h/hamptrj01.html" TargetMode="External"/><Relationship Id="rId699" Type="http://schemas.openxmlformats.org/officeDocument/2006/relationships/hyperlink" Target="https://www.basketball-reference.com/teams/LAC/2023.html" TargetMode="External"/><Relationship Id="rId214" Type="http://schemas.openxmlformats.org/officeDocument/2006/relationships/hyperlink" Target="https://www.basketball-reference.com/teams/PHI/2023.html" TargetMode="External"/><Relationship Id="rId456" Type="http://schemas.openxmlformats.org/officeDocument/2006/relationships/hyperlink" Target="https://www.basketball-reference.com/players/h/hamptrj01.html" TargetMode="External"/><Relationship Id="rId698" Type="http://schemas.openxmlformats.org/officeDocument/2006/relationships/hyperlink" Target="https://www.basketball-reference.com/players/l/leonaka01.html" TargetMode="External"/><Relationship Id="rId219" Type="http://schemas.openxmlformats.org/officeDocument/2006/relationships/hyperlink" Target="https://www.basketball-reference.com/teams/TOR/2023.html" TargetMode="External"/><Relationship Id="rId1280" Type="http://schemas.openxmlformats.org/officeDocument/2006/relationships/hyperlink" Target="https://www.basketball-reference.com/teams/TOR/2023.html" TargetMode="External"/><Relationship Id="rId218" Type="http://schemas.openxmlformats.org/officeDocument/2006/relationships/hyperlink" Target="https://www.basketball-reference.com/players/c/champju01.html" TargetMode="External"/><Relationship Id="rId1281" Type="http://schemas.openxmlformats.org/officeDocument/2006/relationships/hyperlink" Target="https://www.basketball-reference.com/players/y/youngtr01.html" TargetMode="External"/><Relationship Id="rId451" Type="http://schemas.openxmlformats.org/officeDocument/2006/relationships/hyperlink" Target="https://www.basketball-reference.com/teams/LAL/2023.html" TargetMode="External"/><Relationship Id="rId693" Type="http://schemas.openxmlformats.org/officeDocument/2006/relationships/hyperlink" Target="https://www.basketball-reference.com/teams/PHI/2023.html" TargetMode="External"/><Relationship Id="rId1040" Type="http://schemas.openxmlformats.org/officeDocument/2006/relationships/hyperlink" Target="https://www.basketball-reference.com/players/s/samanlu01.html" TargetMode="External"/><Relationship Id="rId1282" Type="http://schemas.openxmlformats.org/officeDocument/2006/relationships/hyperlink" Target="https://www.basketball-reference.com/teams/ATL/2023.html" TargetMode="External"/><Relationship Id="rId450" Type="http://schemas.openxmlformats.org/officeDocument/2006/relationships/hyperlink" Target="https://www.basketball-reference.com/players/h/hachiru01.html" TargetMode="External"/><Relationship Id="rId692" Type="http://schemas.openxmlformats.org/officeDocument/2006/relationships/hyperlink" Target="https://www.basketball-reference.com/players/l/leesa01.html" TargetMode="External"/><Relationship Id="rId1041" Type="http://schemas.openxmlformats.org/officeDocument/2006/relationships/hyperlink" Target="https://www.basketball-reference.com/teams/UTA/2023.html" TargetMode="External"/><Relationship Id="rId1283" Type="http://schemas.openxmlformats.org/officeDocument/2006/relationships/hyperlink" Target="https://www.basketball-reference.com/players/y/yurtsom01.html" TargetMode="External"/><Relationship Id="rId691" Type="http://schemas.openxmlformats.org/officeDocument/2006/relationships/hyperlink" Target="https://www.basketball-reference.com/players/l/leesa01.html" TargetMode="External"/><Relationship Id="rId1042" Type="http://schemas.openxmlformats.org/officeDocument/2006/relationships/hyperlink" Target="https://www.basketball-reference.com/players/s/saricda01.html" TargetMode="External"/><Relationship Id="rId1284" Type="http://schemas.openxmlformats.org/officeDocument/2006/relationships/hyperlink" Target="https://www.basketball-reference.com/teams/MIA/2023.html" TargetMode="External"/><Relationship Id="rId690" Type="http://schemas.openxmlformats.org/officeDocument/2006/relationships/hyperlink" Target="https://www.basketball-reference.com/teams/PHO/2023.html" TargetMode="External"/><Relationship Id="rId1043" Type="http://schemas.openxmlformats.org/officeDocument/2006/relationships/hyperlink" Target="https://www.basketball-reference.com/players/s/saricda01.html" TargetMode="External"/><Relationship Id="rId1285" Type="http://schemas.openxmlformats.org/officeDocument/2006/relationships/hyperlink" Target="https://www.basketball-reference.com/players/z/zelleco01.html" TargetMode="External"/><Relationship Id="rId213" Type="http://schemas.openxmlformats.org/officeDocument/2006/relationships/hyperlink" Target="https://www.basketball-reference.com/players/c/champju02.html" TargetMode="External"/><Relationship Id="rId455" Type="http://schemas.openxmlformats.org/officeDocument/2006/relationships/hyperlink" Target="https://www.basketball-reference.com/teams/SAS/2023.html" TargetMode="External"/><Relationship Id="rId697" Type="http://schemas.openxmlformats.org/officeDocument/2006/relationships/hyperlink" Target="https://www.basketball-reference.com/teams/SAC/2023.html" TargetMode="External"/><Relationship Id="rId1044" Type="http://schemas.openxmlformats.org/officeDocument/2006/relationships/hyperlink" Target="https://www.basketball-reference.com/teams/PHO/2023.html" TargetMode="External"/><Relationship Id="rId1286" Type="http://schemas.openxmlformats.org/officeDocument/2006/relationships/hyperlink" Target="https://www.basketball-reference.com/teams/MIA/2023.html" TargetMode="External"/><Relationship Id="rId212" Type="http://schemas.openxmlformats.org/officeDocument/2006/relationships/hyperlink" Target="https://www.basketball-reference.com/players/c/champju02.html" TargetMode="External"/><Relationship Id="rId454" Type="http://schemas.openxmlformats.org/officeDocument/2006/relationships/hyperlink" Target="https://www.basketball-reference.com/players/h/halljo02.html" TargetMode="External"/><Relationship Id="rId696" Type="http://schemas.openxmlformats.org/officeDocument/2006/relationships/hyperlink" Target="https://www.basketball-reference.com/players/l/lenal01.html" TargetMode="External"/><Relationship Id="rId1045" Type="http://schemas.openxmlformats.org/officeDocument/2006/relationships/hyperlink" Target="https://www.basketball-reference.com/players/s/saricda01.html" TargetMode="External"/><Relationship Id="rId1287" Type="http://schemas.openxmlformats.org/officeDocument/2006/relationships/hyperlink" Target="https://www.basketball-reference.com/players/z/zubaciv01.html" TargetMode="External"/><Relationship Id="rId211" Type="http://schemas.openxmlformats.org/officeDocument/2006/relationships/hyperlink" Target="https://www.basketball-reference.com/teams/CHI/2023.html" TargetMode="External"/><Relationship Id="rId453" Type="http://schemas.openxmlformats.org/officeDocument/2006/relationships/hyperlink" Target="https://www.basketball-reference.com/teams/IND/2023.html" TargetMode="External"/><Relationship Id="rId695" Type="http://schemas.openxmlformats.org/officeDocument/2006/relationships/hyperlink" Target="https://www.basketball-reference.com/teams/PHO/2023.html" TargetMode="External"/><Relationship Id="rId1046" Type="http://schemas.openxmlformats.org/officeDocument/2006/relationships/hyperlink" Target="https://www.basketball-reference.com/teams/OKC/2023.html" TargetMode="External"/><Relationship Id="rId1288" Type="http://schemas.openxmlformats.org/officeDocument/2006/relationships/hyperlink" Target="https://www.basketball-reference.com/teams/LAC/2023.html" TargetMode="External"/><Relationship Id="rId210" Type="http://schemas.openxmlformats.org/officeDocument/2006/relationships/hyperlink" Target="https://www.basketball-reference.com/players/c/carusal01.html" TargetMode="External"/><Relationship Id="rId452" Type="http://schemas.openxmlformats.org/officeDocument/2006/relationships/hyperlink" Target="https://www.basketball-reference.com/players/h/halibty01.html" TargetMode="External"/><Relationship Id="rId694" Type="http://schemas.openxmlformats.org/officeDocument/2006/relationships/hyperlink" Target="https://www.basketball-reference.com/players/l/leesa01.html" TargetMode="External"/><Relationship Id="rId1047" Type="http://schemas.openxmlformats.org/officeDocument/2006/relationships/hyperlink" Target="https://www.basketball-reference.com/players/s/sarrol01.html" TargetMode="External"/><Relationship Id="rId1289" Type="http://schemas.openxmlformats.org/officeDocument/2006/relationships/drawing" Target="../drawings/drawing4.xml"/><Relationship Id="rId491" Type="http://schemas.openxmlformats.org/officeDocument/2006/relationships/hyperlink" Target="https://www.basketball-reference.com/teams/BOS/2023.html" TargetMode="External"/><Relationship Id="rId490" Type="http://schemas.openxmlformats.org/officeDocument/2006/relationships/hyperlink" Target="https://www.basketball-reference.com/players/h/hausesa01.html" TargetMode="External"/><Relationship Id="rId249" Type="http://schemas.openxmlformats.org/officeDocument/2006/relationships/hyperlink" Target="https://www.basketball-reference.com/players/c/cooksxa01.html" TargetMode="External"/><Relationship Id="rId248" Type="http://schemas.openxmlformats.org/officeDocument/2006/relationships/hyperlink" Target="https://www.basketball-reference.com/teams/MIL/2023.html" TargetMode="External"/><Relationship Id="rId247" Type="http://schemas.openxmlformats.org/officeDocument/2006/relationships/hyperlink" Target="https://www.basketball-reference.com/players/c/connapa01.html" TargetMode="External"/><Relationship Id="rId489" Type="http://schemas.openxmlformats.org/officeDocument/2006/relationships/hyperlink" Target="https://www.basketball-reference.com/teams/MIA/2023.html" TargetMode="External"/><Relationship Id="rId1070" Type="http://schemas.openxmlformats.org/officeDocument/2006/relationships/hyperlink" Target="https://www.basketball-reference.com/teams/TOR/2023.html" TargetMode="External"/><Relationship Id="rId1071" Type="http://schemas.openxmlformats.org/officeDocument/2006/relationships/hyperlink" Target="https://www.basketball-reference.com/players/s/silvach01.html" TargetMode="External"/><Relationship Id="rId1072" Type="http://schemas.openxmlformats.org/officeDocument/2006/relationships/hyperlink" Target="https://www.basketball-reference.com/teams/DAL/2023.html" TargetMode="External"/><Relationship Id="rId242" Type="http://schemas.openxmlformats.org/officeDocument/2006/relationships/hyperlink" Target="https://www.basketball-reference.com/players/c/conlemi01.html" TargetMode="External"/><Relationship Id="rId484" Type="http://schemas.openxmlformats.org/officeDocument/2006/relationships/hyperlink" Target="https://www.basketball-reference.com/players/h/hartjo01.html" TargetMode="External"/><Relationship Id="rId1073" Type="http://schemas.openxmlformats.org/officeDocument/2006/relationships/hyperlink" Target="https://www.basketball-reference.com/players/s/simmobe01.html" TargetMode="External"/><Relationship Id="rId241" Type="http://schemas.openxmlformats.org/officeDocument/2006/relationships/hyperlink" Target="https://www.basketball-reference.com/teams/POR/2023.html" TargetMode="External"/><Relationship Id="rId483" Type="http://schemas.openxmlformats.org/officeDocument/2006/relationships/hyperlink" Target="https://www.basketball-reference.com/teams/POR/2023.html" TargetMode="External"/><Relationship Id="rId1074" Type="http://schemas.openxmlformats.org/officeDocument/2006/relationships/hyperlink" Target="https://www.basketball-reference.com/teams/BRK/2023.html" TargetMode="External"/><Relationship Id="rId240" Type="http://schemas.openxmlformats.org/officeDocument/2006/relationships/hyperlink" Target="https://www.basketball-reference.com/players/c/comanch01.html" TargetMode="External"/><Relationship Id="rId482" Type="http://schemas.openxmlformats.org/officeDocument/2006/relationships/hyperlink" Target="https://www.basketball-reference.com/players/h/hartjo01.html" TargetMode="External"/><Relationship Id="rId1075" Type="http://schemas.openxmlformats.org/officeDocument/2006/relationships/hyperlink" Target="https://www.basketball-reference.com/players/s/simmoko01.html" TargetMode="External"/><Relationship Id="rId481" Type="http://schemas.openxmlformats.org/officeDocument/2006/relationships/hyperlink" Target="https://www.basketball-reference.com/players/h/hartjo01.html" TargetMode="External"/><Relationship Id="rId1076" Type="http://schemas.openxmlformats.org/officeDocument/2006/relationships/hyperlink" Target="https://www.basketball-reference.com/teams/CHO/2023.html" TargetMode="External"/><Relationship Id="rId246" Type="http://schemas.openxmlformats.org/officeDocument/2006/relationships/hyperlink" Target="https://www.basketball-reference.com/teams/MIN/2023.html" TargetMode="External"/><Relationship Id="rId488" Type="http://schemas.openxmlformats.org/officeDocument/2006/relationships/hyperlink" Target="https://www.basketball-reference.com/players/h/hasleud01.html" TargetMode="External"/><Relationship Id="rId1077" Type="http://schemas.openxmlformats.org/officeDocument/2006/relationships/hyperlink" Target="https://www.basketball-reference.com/players/s/simonma01.html" TargetMode="External"/><Relationship Id="rId245" Type="http://schemas.openxmlformats.org/officeDocument/2006/relationships/hyperlink" Target="https://www.basketball-reference.com/players/c/conlemi01.html" TargetMode="External"/><Relationship Id="rId487" Type="http://schemas.openxmlformats.org/officeDocument/2006/relationships/hyperlink" Target="https://www.basketball-reference.com/teams/NYK/2023.html" TargetMode="External"/><Relationship Id="rId1078" Type="http://schemas.openxmlformats.org/officeDocument/2006/relationships/hyperlink" Target="https://www.basketball-reference.com/teams/CHI/2023.html" TargetMode="External"/><Relationship Id="rId244" Type="http://schemas.openxmlformats.org/officeDocument/2006/relationships/hyperlink" Target="https://www.basketball-reference.com/teams/UTA/2023.html" TargetMode="External"/><Relationship Id="rId486" Type="http://schemas.openxmlformats.org/officeDocument/2006/relationships/hyperlink" Target="https://www.basketball-reference.com/players/h/harteis01.html" TargetMode="External"/><Relationship Id="rId1079" Type="http://schemas.openxmlformats.org/officeDocument/2006/relationships/hyperlink" Target="https://www.basketball-reference.com/players/s/simonan01.html" TargetMode="External"/><Relationship Id="rId243" Type="http://schemas.openxmlformats.org/officeDocument/2006/relationships/hyperlink" Target="https://www.basketball-reference.com/players/c/conlemi01.html" TargetMode="External"/><Relationship Id="rId485" Type="http://schemas.openxmlformats.org/officeDocument/2006/relationships/hyperlink" Target="https://www.basketball-reference.com/teams/NYK/2023.html" TargetMode="External"/><Relationship Id="rId480" Type="http://schemas.openxmlformats.org/officeDocument/2006/relationships/hyperlink" Target="https://www.basketball-reference.com/teams/POR/2023.html" TargetMode="External"/><Relationship Id="rId239" Type="http://schemas.openxmlformats.org/officeDocument/2006/relationships/hyperlink" Target="https://www.basketball-reference.com/teams/SAS/2023.html" TargetMode="External"/><Relationship Id="rId238" Type="http://schemas.openxmlformats.org/officeDocument/2006/relationships/hyperlink" Target="https://www.basketball-reference.com/players/c/colliza01.html" TargetMode="External"/><Relationship Id="rId237" Type="http://schemas.openxmlformats.org/officeDocument/2006/relationships/hyperlink" Target="https://www.basketball-reference.com/teams/ATL/2023.html" TargetMode="External"/><Relationship Id="rId479" Type="http://schemas.openxmlformats.org/officeDocument/2006/relationships/hyperlink" Target="https://www.basketball-reference.com/players/h/harrish01.html" TargetMode="External"/><Relationship Id="rId236" Type="http://schemas.openxmlformats.org/officeDocument/2006/relationships/hyperlink" Target="https://www.basketball-reference.com/players/c/collijo01.html" TargetMode="External"/><Relationship Id="rId478" Type="http://schemas.openxmlformats.org/officeDocument/2006/relationships/hyperlink" Target="https://www.basketball-reference.com/teams/PHI/2023.html" TargetMode="External"/><Relationship Id="rId1060" Type="http://schemas.openxmlformats.org/officeDocument/2006/relationships/hyperlink" Target="https://www.basketball-reference.com/teams/HOU/2023.html" TargetMode="External"/><Relationship Id="rId1061" Type="http://schemas.openxmlformats.org/officeDocument/2006/relationships/hyperlink" Target="https://www.basketball-reference.com/players/s/sextoco01.html" TargetMode="External"/><Relationship Id="rId231" Type="http://schemas.openxmlformats.org/officeDocument/2006/relationships/hyperlink" Target="https://www.basketball-reference.com/teams/UTA/2023.html" TargetMode="External"/><Relationship Id="rId473" Type="http://schemas.openxmlformats.org/officeDocument/2006/relationships/hyperlink" Target="https://www.basketball-reference.com/players/h/harrijo01.html" TargetMode="External"/><Relationship Id="rId1062" Type="http://schemas.openxmlformats.org/officeDocument/2006/relationships/hyperlink" Target="https://www.basketball-reference.com/teams/UTA/2023.html" TargetMode="External"/><Relationship Id="rId230" Type="http://schemas.openxmlformats.org/officeDocument/2006/relationships/hyperlink" Target="https://www.basketball-reference.com/players/c/clarkjo01.html" TargetMode="External"/><Relationship Id="rId472" Type="http://schemas.openxmlformats.org/officeDocument/2006/relationships/hyperlink" Target="https://www.basketball-reference.com/teams/ORL/2023.html" TargetMode="External"/><Relationship Id="rId1063" Type="http://schemas.openxmlformats.org/officeDocument/2006/relationships/hyperlink" Target="https://www.basketball-reference.com/players/s/shamela01.html" TargetMode="External"/><Relationship Id="rId471" Type="http://schemas.openxmlformats.org/officeDocument/2006/relationships/hyperlink" Target="https://www.basketball-reference.com/players/h/harriga01.html" TargetMode="External"/><Relationship Id="rId1064" Type="http://schemas.openxmlformats.org/officeDocument/2006/relationships/hyperlink" Target="https://www.basketball-reference.com/teams/PHO/2023.html" TargetMode="External"/><Relationship Id="rId470" Type="http://schemas.openxmlformats.org/officeDocument/2006/relationships/hyperlink" Target="https://www.basketball-reference.com/teams/PHI/2023.html" TargetMode="External"/><Relationship Id="rId1065" Type="http://schemas.openxmlformats.org/officeDocument/2006/relationships/hyperlink" Target="https://www.basketball-reference.com/players/s/sharpda01.html" TargetMode="External"/><Relationship Id="rId235" Type="http://schemas.openxmlformats.org/officeDocument/2006/relationships/hyperlink" Target="https://www.basketball-reference.com/teams/LAC/2023.html" TargetMode="External"/><Relationship Id="rId477" Type="http://schemas.openxmlformats.org/officeDocument/2006/relationships/hyperlink" Target="https://www.basketball-reference.com/players/h/harrito02.html" TargetMode="External"/><Relationship Id="rId1066" Type="http://schemas.openxmlformats.org/officeDocument/2006/relationships/hyperlink" Target="https://www.basketball-reference.com/teams/BRK/2023.html" TargetMode="External"/><Relationship Id="rId234" Type="http://schemas.openxmlformats.org/officeDocument/2006/relationships/hyperlink" Target="https://www.basketball-reference.com/players/c/coffeam01.html" TargetMode="External"/><Relationship Id="rId476" Type="http://schemas.openxmlformats.org/officeDocument/2006/relationships/hyperlink" Target="https://www.basketball-reference.com/teams/ORL/2023.html" TargetMode="External"/><Relationship Id="rId1067" Type="http://schemas.openxmlformats.org/officeDocument/2006/relationships/hyperlink" Target="https://www.basketball-reference.com/players/s/sharpsh01.html" TargetMode="External"/><Relationship Id="rId233" Type="http://schemas.openxmlformats.org/officeDocument/2006/relationships/hyperlink" Target="https://www.basketball-reference.com/teams/BRK/2023.html" TargetMode="External"/><Relationship Id="rId475" Type="http://schemas.openxmlformats.org/officeDocument/2006/relationships/hyperlink" Target="https://www.basketball-reference.com/players/h/harrike01.html" TargetMode="External"/><Relationship Id="rId1068" Type="http://schemas.openxmlformats.org/officeDocument/2006/relationships/hyperlink" Target="https://www.basketball-reference.com/teams/POR/2023.html" TargetMode="External"/><Relationship Id="rId232" Type="http://schemas.openxmlformats.org/officeDocument/2006/relationships/hyperlink" Target="https://www.basketball-reference.com/players/c/claxtni01.html" TargetMode="External"/><Relationship Id="rId474" Type="http://schemas.openxmlformats.org/officeDocument/2006/relationships/hyperlink" Target="https://www.basketball-reference.com/teams/BRK/2023.html" TargetMode="External"/><Relationship Id="rId1069" Type="http://schemas.openxmlformats.org/officeDocument/2006/relationships/hyperlink" Target="https://www.basketball-reference.com/players/s/siakapa01.html" TargetMode="External"/><Relationship Id="rId1015" Type="http://schemas.openxmlformats.org/officeDocument/2006/relationships/hyperlink" Target="https://www.basketball-reference.com/players/r/rolliry01.html" TargetMode="External"/><Relationship Id="rId1257" Type="http://schemas.openxmlformats.org/officeDocument/2006/relationships/hyperlink" Target="https://www.basketball-reference.com/teams/MEM/2023.html" TargetMode="External"/><Relationship Id="rId1016" Type="http://schemas.openxmlformats.org/officeDocument/2006/relationships/hyperlink" Target="https://www.basketball-reference.com/teams/GSW/2023.html" TargetMode="External"/><Relationship Id="rId1258" Type="http://schemas.openxmlformats.org/officeDocument/2006/relationships/hyperlink" Target="https://www.basketball-reference.com/players/w/willizi02.html" TargetMode="External"/><Relationship Id="rId1017" Type="http://schemas.openxmlformats.org/officeDocument/2006/relationships/hyperlink" Target="https://www.basketball-reference.com/players/r/rosede01.html" TargetMode="External"/><Relationship Id="rId1259" Type="http://schemas.openxmlformats.org/officeDocument/2006/relationships/hyperlink" Target="https://www.basketball-reference.com/teams/MEM/2023.html" TargetMode="External"/><Relationship Id="rId1018" Type="http://schemas.openxmlformats.org/officeDocument/2006/relationships/hyperlink" Target="https://www.basketball-reference.com/teams/NYK/2023.html" TargetMode="External"/><Relationship Id="rId1019" Type="http://schemas.openxmlformats.org/officeDocument/2006/relationships/hyperlink" Target="https://www.basketball-reference.com/players/r/rosste01.html" TargetMode="External"/><Relationship Id="rId426" Type="http://schemas.openxmlformats.org/officeDocument/2006/relationships/hyperlink" Target="https://www.basketball-reference.com/teams/MEM/2023.html" TargetMode="External"/><Relationship Id="rId668" Type="http://schemas.openxmlformats.org/officeDocument/2006/relationships/hyperlink" Target="https://www.basketball-reference.com/players/k/krejcvi01.html" TargetMode="External"/><Relationship Id="rId425" Type="http://schemas.openxmlformats.org/officeDocument/2006/relationships/hyperlink" Target="https://www.basketball-reference.com/players/g/greenda02.html" TargetMode="External"/><Relationship Id="rId667" Type="http://schemas.openxmlformats.org/officeDocument/2006/relationships/hyperlink" Target="https://www.basketball-reference.com/teams/BOS/2023.html" TargetMode="External"/><Relationship Id="rId424" Type="http://schemas.openxmlformats.org/officeDocument/2006/relationships/hyperlink" Target="https://www.basketball-reference.com/players/g/greenda02.html" TargetMode="External"/><Relationship Id="rId666" Type="http://schemas.openxmlformats.org/officeDocument/2006/relationships/hyperlink" Target="https://www.basketball-reference.com/players/k/kornelu01.html" TargetMode="External"/><Relationship Id="rId423" Type="http://schemas.openxmlformats.org/officeDocument/2006/relationships/hyperlink" Target="https://www.basketball-reference.com/teams/MIL/2023.html" TargetMode="External"/><Relationship Id="rId665" Type="http://schemas.openxmlformats.org/officeDocument/2006/relationships/hyperlink" Target="https://www.basketball-reference.com/teams/PHI/2023.html" TargetMode="External"/><Relationship Id="rId429" Type="http://schemas.openxmlformats.org/officeDocument/2006/relationships/hyperlink" Target="https://www.basketball-reference.com/players/g/greendr01.html" TargetMode="External"/><Relationship Id="rId428" Type="http://schemas.openxmlformats.org/officeDocument/2006/relationships/hyperlink" Target="https://www.basketball-reference.com/teams/CLE/2023.html" TargetMode="External"/><Relationship Id="rId427" Type="http://schemas.openxmlformats.org/officeDocument/2006/relationships/hyperlink" Target="https://www.basketball-reference.com/players/g/greenda02.html" TargetMode="External"/><Relationship Id="rId669" Type="http://schemas.openxmlformats.org/officeDocument/2006/relationships/hyperlink" Target="https://www.basketball-reference.com/teams/ATL/2023.html" TargetMode="External"/><Relationship Id="rId660" Type="http://schemas.openxmlformats.org/officeDocument/2006/relationships/hyperlink" Target="https://www.basketball-reference.com/players/k/kolokch01.html" TargetMode="External"/><Relationship Id="rId1250" Type="http://schemas.openxmlformats.org/officeDocument/2006/relationships/hyperlink" Target="https://www.basketball-reference.com/players/w/willima07.html" TargetMode="External"/><Relationship Id="rId1251" Type="http://schemas.openxmlformats.org/officeDocument/2006/relationships/hyperlink" Target="https://www.basketball-reference.com/teams/CHO/2023.html" TargetMode="External"/><Relationship Id="rId1010" Type="http://schemas.openxmlformats.org/officeDocument/2006/relationships/hyperlink" Target="https://www.basketball-reference.com/teams/OKC/2023.html" TargetMode="External"/><Relationship Id="rId1252" Type="http://schemas.openxmlformats.org/officeDocument/2006/relationships/hyperlink" Target="https://www.basketball-reference.com/players/w/willipa01.html" TargetMode="External"/><Relationship Id="rId422" Type="http://schemas.openxmlformats.org/officeDocument/2006/relationships/hyperlink" Target="https://www.basketball-reference.com/players/g/greenaj01.html" TargetMode="External"/><Relationship Id="rId664" Type="http://schemas.openxmlformats.org/officeDocument/2006/relationships/hyperlink" Target="https://www.basketball-reference.com/players/k/korkmfu01.html" TargetMode="External"/><Relationship Id="rId1011" Type="http://schemas.openxmlformats.org/officeDocument/2006/relationships/hyperlink" Target="https://www.basketball-reference.com/players/r/robyis01.html" TargetMode="External"/><Relationship Id="rId1253" Type="http://schemas.openxmlformats.org/officeDocument/2006/relationships/hyperlink" Target="https://www.basketball-reference.com/teams/CHI/2023.html" TargetMode="External"/><Relationship Id="rId421" Type="http://schemas.openxmlformats.org/officeDocument/2006/relationships/hyperlink" Target="https://www.basketball-reference.com/teams/BRK/2023.html" TargetMode="External"/><Relationship Id="rId663" Type="http://schemas.openxmlformats.org/officeDocument/2006/relationships/hyperlink" Target="https://www.basketball-reference.com/teams/MEM/2023.html" TargetMode="External"/><Relationship Id="rId1012" Type="http://schemas.openxmlformats.org/officeDocument/2006/relationships/hyperlink" Target="https://www.basketball-reference.com/teams/SAS/2023.html" TargetMode="External"/><Relationship Id="rId1254" Type="http://schemas.openxmlformats.org/officeDocument/2006/relationships/hyperlink" Target="https://www.basketball-reference.com/players/w/williro04.html" TargetMode="External"/><Relationship Id="rId420" Type="http://schemas.openxmlformats.org/officeDocument/2006/relationships/hyperlink" Target="https://www.basketball-reference.com/players/g/grayra01.html" TargetMode="External"/><Relationship Id="rId662" Type="http://schemas.openxmlformats.org/officeDocument/2006/relationships/hyperlink" Target="https://www.basketball-reference.com/players/k/konchjo01.html" TargetMode="External"/><Relationship Id="rId1013" Type="http://schemas.openxmlformats.org/officeDocument/2006/relationships/hyperlink" Target="https://www.basketball-reference.com/players/r/roddyda01.html" TargetMode="External"/><Relationship Id="rId1255" Type="http://schemas.openxmlformats.org/officeDocument/2006/relationships/hyperlink" Target="https://www.basketball-reference.com/teams/BOS/2023.html" TargetMode="External"/><Relationship Id="rId661" Type="http://schemas.openxmlformats.org/officeDocument/2006/relationships/hyperlink" Target="https://www.basketball-reference.com/teams/TOR/2023.html" TargetMode="External"/><Relationship Id="rId1014" Type="http://schemas.openxmlformats.org/officeDocument/2006/relationships/hyperlink" Target="https://www.basketball-reference.com/teams/MEM/2023.html" TargetMode="External"/><Relationship Id="rId1256" Type="http://schemas.openxmlformats.org/officeDocument/2006/relationships/hyperlink" Target="https://www.basketball-reference.com/players/w/willivi01.html" TargetMode="External"/><Relationship Id="rId1004" Type="http://schemas.openxmlformats.org/officeDocument/2006/relationships/hyperlink" Target="https://www.basketball-reference.com/teams/MIA/2023.html" TargetMode="External"/><Relationship Id="rId1246" Type="http://schemas.openxmlformats.org/officeDocument/2006/relationships/hyperlink" Target="https://www.basketball-reference.com/players/w/willije02.html" TargetMode="External"/><Relationship Id="rId1005" Type="http://schemas.openxmlformats.org/officeDocument/2006/relationships/hyperlink" Target="https://www.basketball-reference.com/players/r/robinmi01.html" TargetMode="External"/><Relationship Id="rId1247" Type="http://schemas.openxmlformats.org/officeDocument/2006/relationships/hyperlink" Target="https://www.basketball-reference.com/teams/POR/2023.html" TargetMode="External"/><Relationship Id="rId1006" Type="http://schemas.openxmlformats.org/officeDocument/2006/relationships/hyperlink" Target="https://www.basketball-reference.com/teams/NYK/2023.html" TargetMode="External"/><Relationship Id="rId1248" Type="http://schemas.openxmlformats.org/officeDocument/2006/relationships/hyperlink" Target="https://www.basketball-reference.com/players/w/willike04.html" TargetMode="External"/><Relationship Id="rId1007" Type="http://schemas.openxmlformats.org/officeDocument/2006/relationships/hyperlink" Target="https://www.basketball-reference.com/players/r/robinor01.html" TargetMode="External"/><Relationship Id="rId1249" Type="http://schemas.openxmlformats.org/officeDocument/2006/relationships/hyperlink" Target="https://www.basketball-reference.com/teams/OKC/2023.html" TargetMode="External"/><Relationship Id="rId1008" Type="http://schemas.openxmlformats.org/officeDocument/2006/relationships/hyperlink" Target="https://www.basketball-reference.com/teams/MIA/2023.html" TargetMode="External"/><Relationship Id="rId1009" Type="http://schemas.openxmlformats.org/officeDocument/2006/relationships/hyperlink" Target="https://www.basketball-reference.com/players/r/robinje02.html" TargetMode="External"/><Relationship Id="rId415" Type="http://schemas.openxmlformats.org/officeDocument/2006/relationships/hyperlink" Target="https://www.basketball-reference.com/teams/NOP/2023.html" TargetMode="External"/><Relationship Id="rId657" Type="http://schemas.openxmlformats.org/officeDocument/2006/relationships/hyperlink" Target="https://www.basketball-reference.com/teams/DET/2023.html" TargetMode="External"/><Relationship Id="rId899" Type="http://schemas.openxmlformats.org/officeDocument/2006/relationships/hyperlink" Target="https://www.basketball-reference.com/teams/CLE/2023.html" TargetMode="External"/><Relationship Id="rId414" Type="http://schemas.openxmlformats.org/officeDocument/2006/relationships/hyperlink" Target="https://www.basketball-reference.com/players/g/grahade01.html" TargetMode="External"/><Relationship Id="rId656" Type="http://schemas.openxmlformats.org/officeDocument/2006/relationships/hyperlink" Target="https://www.basketball-reference.com/players/k/knoxke01.html" TargetMode="External"/><Relationship Id="rId898" Type="http://schemas.openxmlformats.org/officeDocument/2006/relationships/hyperlink" Target="https://www.basketball-reference.com/players/o/okorois01.html" TargetMode="External"/><Relationship Id="rId413" Type="http://schemas.openxmlformats.org/officeDocument/2006/relationships/hyperlink" Target="https://www.basketball-reference.com/players/g/grahade01.html" TargetMode="External"/><Relationship Id="rId655" Type="http://schemas.openxmlformats.org/officeDocument/2006/relationships/hyperlink" Target="https://www.basketball-reference.com/players/k/knoxke01.html" TargetMode="External"/><Relationship Id="rId897" Type="http://schemas.openxmlformats.org/officeDocument/2006/relationships/hyperlink" Target="https://www.basketball-reference.com/teams/ATL/2023.html" TargetMode="External"/><Relationship Id="rId412" Type="http://schemas.openxmlformats.org/officeDocument/2006/relationships/hyperlink" Target="https://www.basketball-reference.com/teams/LAC/2023.html" TargetMode="External"/><Relationship Id="rId654" Type="http://schemas.openxmlformats.org/officeDocument/2006/relationships/hyperlink" Target="https://www.basketball-reference.com/teams/MIN/2023.html" TargetMode="External"/><Relationship Id="rId896" Type="http://schemas.openxmlformats.org/officeDocument/2006/relationships/hyperlink" Target="https://www.basketball-reference.com/players/o/okongon01.html" TargetMode="External"/><Relationship Id="rId419" Type="http://schemas.openxmlformats.org/officeDocument/2006/relationships/hyperlink" Target="https://www.basketball-reference.com/teams/POR/2023.html" TargetMode="External"/><Relationship Id="rId418" Type="http://schemas.openxmlformats.org/officeDocument/2006/relationships/hyperlink" Target="https://www.basketball-reference.com/players/g/grantje01.html" TargetMode="External"/><Relationship Id="rId417" Type="http://schemas.openxmlformats.org/officeDocument/2006/relationships/hyperlink" Target="https://www.basketball-reference.com/teams/SAS/2023.html" TargetMode="External"/><Relationship Id="rId659" Type="http://schemas.openxmlformats.org/officeDocument/2006/relationships/hyperlink" Target="https://www.basketball-reference.com/teams/POR/2023.html" TargetMode="External"/><Relationship Id="rId416" Type="http://schemas.openxmlformats.org/officeDocument/2006/relationships/hyperlink" Target="https://www.basketball-reference.com/players/g/grahade01.html" TargetMode="External"/><Relationship Id="rId658" Type="http://schemas.openxmlformats.org/officeDocument/2006/relationships/hyperlink" Target="https://www.basketball-reference.com/players/k/knoxke01.html" TargetMode="External"/><Relationship Id="rId891" Type="http://schemas.openxmlformats.org/officeDocument/2006/relationships/hyperlink" Target="https://www.basketball-reference.com/teams/BRK/2023.html" TargetMode="External"/><Relationship Id="rId890" Type="http://schemas.openxmlformats.org/officeDocument/2006/relationships/hyperlink" Target="https://www.basketball-reference.com/players/o/onealro01.html" TargetMode="External"/><Relationship Id="rId1240" Type="http://schemas.openxmlformats.org/officeDocument/2006/relationships/hyperlink" Target="https://www.basketball-reference.com/players/w/willigr01.html" TargetMode="External"/><Relationship Id="rId1241" Type="http://schemas.openxmlformats.org/officeDocument/2006/relationships/hyperlink" Target="https://www.basketball-reference.com/teams/BOS/2023.html" TargetMode="External"/><Relationship Id="rId411" Type="http://schemas.openxmlformats.org/officeDocument/2006/relationships/hyperlink" Target="https://www.basketball-reference.com/players/g/gordoer01.html" TargetMode="External"/><Relationship Id="rId653" Type="http://schemas.openxmlformats.org/officeDocument/2006/relationships/hyperlink" Target="https://www.basketball-reference.com/players/k/knighna01.html" TargetMode="External"/><Relationship Id="rId895" Type="http://schemas.openxmlformats.org/officeDocument/2006/relationships/hyperlink" Target="https://www.basketball-reference.com/teams/PHO/2023.html" TargetMode="External"/><Relationship Id="rId1000" Type="http://schemas.openxmlformats.org/officeDocument/2006/relationships/hyperlink" Target="https://www.basketball-reference.com/teams/NOP/2023.html" TargetMode="External"/><Relationship Id="rId1242" Type="http://schemas.openxmlformats.org/officeDocument/2006/relationships/hyperlink" Target="https://www.basketball-reference.com/players/w/willija06.html" TargetMode="External"/><Relationship Id="rId410" Type="http://schemas.openxmlformats.org/officeDocument/2006/relationships/hyperlink" Target="https://www.basketball-reference.com/teams/HOU/2023.html" TargetMode="External"/><Relationship Id="rId652" Type="http://schemas.openxmlformats.org/officeDocument/2006/relationships/hyperlink" Target="https://www.basketball-reference.com/teams/DAL/2023.html" TargetMode="External"/><Relationship Id="rId894" Type="http://schemas.openxmlformats.org/officeDocument/2006/relationships/hyperlink" Target="https://www.basketball-reference.com/players/o/okogijo01.html" TargetMode="External"/><Relationship Id="rId1001" Type="http://schemas.openxmlformats.org/officeDocument/2006/relationships/hyperlink" Target="https://www.basketball-reference.com/players/r/riverau01.html" TargetMode="External"/><Relationship Id="rId1243" Type="http://schemas.openxmlformats.org/officeDocument/2006/relationships/hyperlink" Target="https://www.basketball-reference.com/teams/OKC/2023.html" TargetMode="External"/><Relationship Id="rId651" Type="http://schemas.openxmlformats.org/officeDocument/2006/relationships/hyperlink" Target="https://www.basketball-reference.com/players/k/klebima01.html" TargetMode="External"/><Relationship Id="rId893" Type="http://schemas.openxmlformats.org/officeDocument/2006/relationships/hyperlink" Target="https://www.basketball-reference.com/teams/ORL/2023.html" TargetMode="External"/><Relationship Id="rId1002" Type="http://schemas.openxmlformats.org/officeDocument/2006/relationships/hyperlink" Target="https://www.basketball-reference.com/teams/MIN/2023.html" TargetMode="External"/><Relationship Id="rId1244" Type="http://schemas.openxmlformats.org/officeDocument/2006/relationships/hyperlink" Target="https://www.basketball-reference.com/players/w/willija07.html" TargetMode="External"/><Relationship Id="rId650" Type="http://schemas.openxmlformats.org/officeDocument/2006/relationships/hyperlink" Target="https://www.basketball-reference.com/teams/WAS/2023.html" TargetMode="External"/><Relationship Id="rId892" Type="http://schemas.openxmlformats.org/officeDocument/2006/relationships/hyperlink" Target="https://www.basketball-reference.com/players/o/okekech01.html" TargetMode="External"/><Relationship Id="rId1003" Type="http://schemas.openxmlformats.org/officeDocument/2006/relationships/hyperlink" Target="https://www.basketball-reference.com/players/r/robindu01.html" TargetMode="External"/><Relationship Id="rId1245" Type="http://schemas.openxmlformats.org/officeDocument/2006/relationships/hyperlink" Target="https://www.basketball-reference.com/teams/OKC/2023.html" TargetMode="External"/><Relationship Id="rId1037" Type="http://schemas.openxmlformats.org/officeDocument/2006/relationships/hyperlink" Target="https://www.basketball-reference.com/teams/MIN/2023.html" TargetMode="External"/><Relationship Id="rId1279" Type="http://schemas.openxmlformats.org/officeDocument/2006/relationships/hyperlink" Target="https://www.basketball-reference.com/players/y/youngth01.html" TargetMode="External"/><Relationship Id="rId1038" Type="http://schemas.openxmlformats.org/officeDocument/2006/relationships/hyperlink" Target="https://www.basketball-reference.com/players/s/sabondo01.html" TargetMode="External"/><Relationship Id="rId1039" Type="http://schemas.openxmlformats.org/officeDocument/2006/relationships/hyperlink" Target="https://www.basketball-reference.com/teams/SAC/2023.html" TargetMode="External"/><Relationship Id="rId206" Type="http://schemas.openxmlformats.org/officeDocument/2006/relationships/hyperlink" Target="https://www.basketball-reference.com/players/c/cartewe01.html" TargetMode="External"/><Relationship Id="rId448" Type="http://schemas.openxmlformats.org/officeDocument/2006/relationships/hyperlink" Target="https://www.basketball-reference.com/players/h/hachiru01.html" TargetMode="External"/><Relationship Id="rId205" Type="http://schemas.openxmlformats.org/officeDocument/2006/relationships/hyperlink" Target="https://www.basketball-reference.com/teams/MIL/2023.html" TargetMode="External"/><Relationship Id="rId447" Type="http://schemas.openxmlformats.org/officeDocument/2006/relationships/hyperlink" Target="https://www.basketball-reference.com/players/h/hachiru01.html" TargetMode="External"/><Relationship Id="rId689" Type="http://schemas.openxmlformats.org/officeDocument/2006/relationships/hyperlink" Target="https://www.basketball-reference.com/players/l/leeda03.html" TargetMode="External"/><Relationship Id="rId204" Type="http://schemas.openxmlformats.org/officeDocument/2006/relationships/hyperlink" Target="https://www.basketball-reference.com/players/c/carteje01.html" TargetMode="External"/><Relationship Id="rId446" Type="http://schemas.openxmlformats.org/officeDocument/2006/relationships/hyperlink" Target="https://www.basketball-reference.com/teams/NYK/2023.html" TargetMode="External"/><Relationship Id="rId688" Type="http://schemas.openxmlformats.org/officeDocument/2006/relationships/hyperlink" Target="https://www.basketball-reference.com/teams/DAL/2023.html" TargetMode="External"/><Relationship Id="rId203" Type="http://schemas.openxmlformats.org/officeDocument/2006/relationships/hyperlink" Target="https://www.basketball-reference.com/teams/WAS/2023.html" TargetMode="External"/><Relationship Id="rId445" Type="http://schemas.openxmlformats.org/officeDocument/2006/relationships/hyperlink" Target="https://www.basketball-reference.com/players/g/grimequ01.html" TargetMode="External"/><Relationship Id="rId687" Type="http://schemas.openxmlformats.org/officeDocument/2006/relationships/hyperlink" Target="https://www.basketball-reference.com/players/l/lawsoaj01.html" TargetMode="External"/><Relationship Id="rId209" Type="http://schemas.openxmlformats.org/officeDocument/2006/relationships/hyperlink" Target="https://www.basketball-reference.com/teams/ORL/2023.html" TargetMode="External"/><Relationship Id="rId208" Type="http://schemas.openxmlformats.org/officeDocument/2006/relationships/hyperlink" Target="https://www.basketball-reference.com/players/c/cartemi01.html" TargetMode="External"/><Relationship Id="rId207" Type="http://schemas.openxmlformats.org/officeDocument/2006/relationships/hyperlink" Target="https://www.basketball-reference.com/teams/ORL/2023.html" TargetMode="External"/><Relationship Id="rId449" Type="http://schemas.openxmlformats.org/officeDocument/2006/relationships/hyperlink" Target="https://www.basketball-reference.com/teams/WAS/2023.html" TargetMode="External"/><Relationship Id="rId1270" Type="http://schemas.openxmlformats.org/officeDocument/2006/relationships/hyperlink" Target="https://www.basketball-reference.com/teams/DET/2023.html" TargetMode="External"/><Relationship Id="rId440" Type="http://schemas.openxmlformats.org/officeDocument/2006/relationships/hyperlink" Target="https://www.basketball-reference.com/teams/DAL/2023.html" TargetMode="External"/><Relationship Id="rId682" Type="http://schemas.openxmlformats.org/officeDocument/2006/relationships/hyperlink" Target="https://www.basketball-reference.com/players/l/lavinza01.html" TargetMode="External"/><Relationship Id="rId1271" Type="http://schemas.openxmlformats.org/officeDocument/2006/relationships/hyperlink" Target="https://www.basketball-reference.com/players/w/woodch01.html" TargetMode="External"/><Relationship Id="rId681" Type="http://schemas.openxmlformats.org/officeDocument/2006/relationships/hyperlink" Target="https://www.basketball-reference.com/teams/MEM/2023.html" TargetMode="External"/><Relationship Id="rId1030" Type="http://schemas.openxmlformats.org/officeDocument/2006/relationships/hyperlink" Target="https://www.basketball-reference.com/teams/MIN/2023.html" TargetMode="External"/><Relationship Id="rId1272" Type="http://schemas.openxmlformats.org/officeDocument/2006/relationships/hyperlink" Target="https://www.basketball-reference.com/teams/DAL/2023.html" TargetMode="External"/><Relationship Id="rId680" Type="http://schemas.openxmlformats.org/officeDocument/2006/relationships/hyperlink" Target="https://www.basketball-reference.com/players/l/laravja01.html" TargetMode="External"/><Relationship Id="rId1031" Type="http://schemas.openxmlformats.org/officeDocument/2006/relationships/hyperlink" Target="https://www.basketball-reference.com/players/r/russeda01.html" TargetMode="External"/><Relationship Id="rId1273" Type="http://schemas.openxmlformats.org/officeDocument/2006/relationships/hyperlink" Target="https://www.basketball-reference.com/players/w/wrighde01.html" TargetMode="External"/><Relationship Id="rId1032" Type="http://schemas.openxmlformats.org/officeDocument/2006/relationships/hyperlink" Target="https://www.basketball-reference.com/teams/LAL/2023.html" TargetMode="External"/><Relationship Id="rId1274" Type="http://schemas.openxmlformats.org/officeDocument/2006/relationships/hyperlink" Target="https://www.basketball-reference.com/teams/WAS/2023.html" TargetMode="External"/><Relationship Id="rId202" Type="http://schemas.openxmlformats.org/officeDocument/2006/relationships/hyperlink" Target="https://www.basketball-reference.com/players/c/careyve01.html" TargetMode="External"/><Relationship Id="rId444" Type="http://schemas.openxmlformats.org/officeDocument/2006/relationships/hyperlink" Target="https://www.basketball-reference.com/teams/BOS/2023.html" TargetMode="External"/><Relationship Id="rId686" Type="http://schemas.openxmlformats.org/officeDocument/2006/relationships/hyperlink" Target="https://www.basketball-reference.com/teams/MIN/2023.html" TargetMode="External"/><Relationship Id="rId1033" Type="http://schemas.openxmlformats.org/officeDocument/2006/relationships/hyperlink" Target="https://www.basketball-reference.com/players/r/ryanma01.html" TargetMode="External"/><Relationship Id="rId1275" Type="http://schemas.openxmlformats.org/officeDocument/2006/relationships/hyperlink" Target="https://www.basketball-reference.com/players/w/wrighmc01.html" TargetMode="External"/><Relationship Id="rId201" Type="http://schemas.openxmlformats.org/officeDocument/2006/relationships/hyperlink" Target="https://www.basketball-reference.com/teams/ATL/2023.html" TargetMode="External"/><Relationship Id="rId443" Type="http://schemas.openxmlformats.org/officeDocument/2006/relationships/hyperlink" Target="https://www.basketball-reference.com/players/g/griffbl01.html" TargetMode="External"/><Relationship Id="rId685" Type="http://schemas.openxmlformats.org/officeDocument/2006/relationships/hyperlink" Target="https://www.basketball-reference.com/players/l/lawsoaj01.html" TargetMode="External"/><Relationship Id="rId1034" Type="http://schemas.openxmlformats.org/officeDocument/2006/relationships/hyperlink" Target="https://www.basketball-reference.com/players/r/ryanma01.html" TargetMode="External"/><Relationship Id="rId1276" Type="http://schemas.openxmlformats.org/officeDocument/2006/relationships/hyperlink" Target="https://www.basketball-reference.com/teams/DAL/2023.html" TargetMode="External"/><Relationship Id="rId200" Type="http://schemas.openxmlformats.org/officeDocument/2006/relationships/hyperlink" Target="https://www.basketball-reference.com/players/c/capelca01.html" TargetMode="External"/><Relationship Id="rId442" Type="http://schemas.openxmlformats.org/officeDocument/2006/relationships/hyperlink" Target="https://www.basketball-reference.com/teams/ATL/2023.html" TargetMode="External"/><Relationship Id="rId684" Type="http://schemas.openxmlformats.org/officeDocument/2006/relationships/hyperlink" Target="https://www.basketball-reference.com/players/l/lawsoaj01.html" TargetMode="External"/><Relationship Id="rId1035" Type="http://schemas.openxmlformats.org/officeDocument/2006/relationships/hyperlink" Target="https://www.basketball-reference.com/teams/LAL/2023.html" TargetMode="External"/><Relationship Id="rId1277" Type="http://schemas.openxmlformats.org/officeDocument/2006/relationships/hyperlink" Target="https://www.basketball-reference.com/players/y/yorkga01.html" TargetMode="External"/><Relationship Id="rId441" Type="http://schemas.openxmlformats.org/officeDocument/2006/relationships/hyperlink" Target="https://www.basketball-reference.com/players/g/griffaj01.html" TargetMode="External"/><Relationship Id="rId683" Type="http://schemas.openxmlformats.org/officeDocument/2006/relationships/hyperlink" Target="https://www.basketball-reference.com/teams/CHI/2023.html" TargetMode="External"/><Relationship Id="rId1036" Type="http://schemas.openxmlformats.org/officeDocument/2006/relationships/hyperlink" Target="https://www.basketball-reference.com/players/r/ryanma01.html" TargetMode="External"/><Relationship Id="rId1278" Type="http://schemas.openxmlformats.org/officeDocument/2006/relationships/hyperlink" Target="https://www.basketball-reference.com/teams/IND/2023.html" TargetMode="External"/><Relationship Id="rId1026" Type="http://schemas.openxmlformats.org/officeDocument/2006/relationships/hyperlink" Target="https://www.basketball-reference.com/players/r/rubiori01.html" TargetMode="External"/><Relationship Id="rId1268" Type="http://schemas.openxmlformats.org/officeDocument/2006/relationships/hyperlink" Target="https://www.basketball-reference.com/teams/GSW/2023.html" TargetMode="External"/><Relationship Id="rId1027" Type="http://schemas.openxmlformats.org/officeDocument/2006/relationships/hyperlink" Target="https://www.basketball-reference.com/teams/CLE/2023.html" TargetMode="External"/><Relationship Id="rId1269" Type="http://schemas.openxmlformats.org/officeDocument/2006/relationships/hyperlink" Target="https://www.basketball-reference.com/players/w/wisemja01.html" TargetMode="External"/><Relationship Id="rId1028" Type="http://schemas.openxmlformats.org/officeDocument/2006/relationships/hyperlink" Target="https://www.basketball-reference.com/players/r/russeda01.html" TargetMode="External"/><Relationship Id="rId1029" Type="http://schemas.openxmlformats.org/officeDocument/2006/relationships/hyperlink" Target="https://www.basketball-reference.com/players/r/russeda01.html" TargetMode="External"/><Relationship Id="rId437" Type="http://schemas.openxmlformats.org/officeDocument/2006/relationships/hyperlink" Target="https://www.basketball-reference.com/players/g/greenje02.html" TargetMode="External"/><Relationship Id="rId679" Type="http://schemas.openxmlformats.org/officeDocument/2006/relationships/hyperlink" Target="https://www.basketball-reference.com/teams/SAS/2023.html" TargetMode="External"/><Relationship Id="rId436" Type="http://schemas.openxmlformats.org/officeDocument/2006/relationships/hyperlink" Target="https://www.basketball-reference.com/teams/CHI/2023.html" TargetMode="External"/><Relationship Id="rId678" Type="http://schemas.openxmlformats.org/officeDocument/2006/relationships/hyperlink" Target="https://www.basketball-reference.com/players/l/langfro01.html" TargetMode="External"/><Relationship Id="rId435" Type="http://schemas.openxmlformats.org/officeDocument/2006/relationships/hyperlink" Target="https://www.basketball-reference.com/players/g/greenja02.html" TargetMode="External"/><Relationship Id="rId677" Type="http://schemas.openxmlformats.org/officeDocument/2006/relationships/hyperlink" Target="https://www.basketball-reference.com/teams/PHO/2023.html" TargetMode="External"/><Relationship Id="rId434" Type="http://schemas.openxmlformats.org/officeDocument/2006/relationships/hyperlink" Target="https://www.basketball-reference.com/teams/GSW/2023.html" TargetMode="External"/><Relationship Id="rId676" Type="http://schemas.openxmlformats.org/officeDocument/2006/relationships/hyperlink" Target="https://www.basketball-reference.com/players/l/landajo01.html" TargetMode="External"/><Relationship Id="rId439" Type="http://schemas.openxmlformats.org/officeDocument/2006/relationships/hyperlink" Target="https://www.basketball-reference.com/players/g/greenjo02.html" TargetMode="External"/><Relationship Id="rId438" Type="http://schemas.openxmlformats.org/officeDocument/2006/relationships/hyperlink" Target="https://www.basketball-reference.com/teams/DEN/2023.html" TargetMode="External"/><Relationship Id="rId671" Type="http://schemas.openxmlformats.org/officeDocument/2006/relationships/hyperlink" Target="https://www.basketball-reference.com/teams/GSW/2023.html" TargetMode="External"/><Relationship Id="rId1260" Type="http://schemas.openxmlformats.org/officeDocument/2006/relationships/hyperlink" Target="https://www.basketball-reference.com/players/w/willizi01.html" TargetMode="External"/><Relationship Id="rId670" Type="http://schemas.openxmlformats.org/officeDocument/2006/relationships/hyperlink" Target="https://www.basketball-reference.com/players/k/kuminjo01.html" TargetMode="External"/><Relationship Id="rId1261" Type="http://schemas.openxmlformats.org/officeDocument/2006/relationships/hyperlink" Target="https://www.basketball-reference.com/teams/NOP/2023.html" TargetMode="External"/><Relationship Id="rId1020" Type="http://schemas.openxmlformats.org/officeDocument/2006/relationships/hyperlink" Target="https://www.basketball-reference.com/players/r/rosste01.html" TargetMode="External"/><Relationship Id="rId1262" Type="http://schemas.openxmlformats.org/officeDocument/2006/relationships/hyperlink" Target="https://www.basketball-reference.com/players/w/windldy01.html" TargetMode="External"/><Relationship Id="rId1021" Type="http://schemas.openxmlformats.org/officeDocument/2006/relationships/hyperlink" Target="https://www.basketball-reference.com/teams/ORL/2023.html" TargetMode="External"/><Relationship Id="rId1263" Type="http://schemas.openxmlformats.org/officeDocument/2006/relationships/hyperlink" Target="https://www.basketball-reference.com/teams/CLE/2023.html" TargetMode="External"/><Relationship Id="rId433" Type="http://schemas.openxmlformats.org/officeDocument/2006/relationships/hyperlink" Target="https://www.basketball-reference.com/players/g/greenja01.html" TargetMode="External"/><Relationship Id="rId675" Type="http://schemas.openxmlformats.org/officeDocument/2006/relationships/hyperlink" Target="https://www.basketball-reference.com/teams/GSW/2023.html" TargetMode="External"/><Relationship Id="rId1022" Type="http://schemas.openxmlformats.org/officeDocument/2006/relationships/hyperlink" Target="https://www.basketball-reference.com/players/r/rosste01.html" TargetMode="External"/><Relationship Id="rId1264" Type="http://schemas.openxmlformats.org/officeDocument/2006/relationships/hyperlink" Target="https://www.basketball-reference.com/players/w/winslju01.html" TargetMode="External"/><Relationship Id="rId432" Type="http://schemas.openxmlformats.org/officeDocument/2006/relationships/hyperlink" Target="https://www.basketball-reference.com/teams/HOU/2023.html" TargetMode="External"/><Relationship Id="rId674" Type="http://schemas.openxmlformats.org/officeDocument/2006/relationships/hyperlink" Target="https://www.basketball-reference.com/players/l/lamban01.html" TargetMode="External"/><Relationship Id="rId1023" Type="http://schemas.openxmlformats.org/officeDocument/2006/relationships/hyperlink" Target="https://www.basketball-reference.com/teams/PHO/2023.html" TargetMode="External"/><Relationship Id="rId1265" Type="http://schemas.openxmlformats.org/officeDocument/2006/relationships/hyperlink" Target="https://www.basketball-reference.com/teams/POR/2023.html" TargetMode="External"/><Relationship Id="rId431" Type="http://schemas.openxmlformats.org/officeDocument/2006/relationships/hyperlink" Target="https://www.basketball-reference.com/players/g/greenja05.html" TargetMode="External"/><Relationship Id="rId673" Type="http://schemas.openxmlformats.org/officeDocument/2006/relationships/hyperlink" Target="https://www.basketball-reference.com/teams/WAS/2023.html" TargetMode="External"/><Relationship Id="rId1024" Type="http://schemas.openxmlformats.org/officeDocument/2006/relationships/hyperlink" Target="https://www.basketball-reference.com/players/r/roziete01.html" TargetMode="External"/><Relationship Id="rId1266" Type="http://schemas.openxmlformats.org/officeDocument/2006/relationships/hyperlink" Target="https://www.basketball-reference.com/players/w/wisemja01.html" TargetMode="External"/><Relationship Id="rId430" Type="http://schemas.openxmlformats.org/officeDocument/2006/relationships/hyperlink" Target="https://www.basketball-reference.com/teams/GSW/2023.html" TargetMode="External"/><Relationship Id="rId672" Type="http://schemas.openxmlformats.org/officeDocument/2006/relationships/hyperlink" Target="https://www.basketball-reference.com/players/k/kuzmaky01.html" TargetMode="External"/><Relationship Id="rId1025" Type="http://schemas.openxmlformats.org/officeDocument/2006/relationships/hyperlink" Target="https://www.basketball-reference.com/teams/CHO/2023.html" TargetMode="External"/><Relationship Id="rId1267" Type="http://schemas.openxmlformats.org/officeDocument/2006/relationships/hyperlink" Target="https://www.basketball-reference.com/players/w/wisemja01.html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nba.com/stats/team/1610612746/" TargetMode="External"/><Relationship Id="rId194" Type="http://schemas.openxmlformats.org/officeDocument/2006/relationships/hyperlink" Target="https://www.nba.com/stats/team/1610612750/" TargetMode="External"/><Relationship Id="rId193" Type="http://schemas.openxmlformats.org/officeDocument/2006/relationships/hyperlink" Target="https://www.nba.com/stats/player/1630183/" TargetMode="External"/><Relationship Id="rId192" Type="http://schemas.openxmlformats.org/officeDocument/2006/relationships/hyperlink" Target="https://www.nba.com/stats/team/1610612744/" TargetMode="External"/><Relationship Id="rId191" Type="http://schemas.openxmlformats.org/officeDocument/2006/relationships/hyperlink" Target="https://www.nba.com/stats/player/1629673/" TargetMode="External"/><Relationship Id="rId187" Type="http://schemas.openxmlformats.org/officeDocument/2006/relationships/hyperlink" Target="https://www.nba.com/stats/player/1629652/" TargetMode="External"/><Relationship Id="rId186" Type="http://schemas.openxmlformats.org/officeDocument/2006/relationships/hyperlink" Target="https://www.nba.com/stats/team/1610612750/" TargetMode="External"/><Relationship Id="rId185" Type="http://schemas.openxmlformats.org/officeDocument/2006/relationships/hyperlink" Target="https://www.nba.com/stats/player/203497/" TargetMode="External"/><Relationship Id="rId184" Type="http://schemas.openxmlformats.org/officeDocument/2006/relationships/hyperlink" Target="https://www.nba.com/stats/team/1610612756/" TargetMode="External"/><Relationship Id="rId189" Type="http://schemas.openxmlformats.org/officeDocument/2006/relationships/hyperlink" Target="https://www.nba.com/stats/player/201566/" TargetMode="External"/><Relationship Id="rId188" Type="http://schemas.openxmlformats.org/officeDocument/2006/relationships/hyperlink" Target="https://www.nba.com/stats/team/1610612760/" TargetMode="External"/><Relationship Id="rId183" Type="http://schemas.openxmlformats.org/officeDocument/2006/relationships/hyperlink" Target="https://www.nba.com/stats/player/101108/" TargetMode="External"/><Relationship Id="rId182" Type="http://schemas.openxmlformats.org/officeDocument/2006/relationships/hyperlink" Target="https://www.nba.com/stats/team/1610612738/" TargetMode="External"/><Relationship Id="rId181" Type="http://schemas.openxmlformats.org/officeDocument/2006/relationships/hyperlink" Target="https://www.nba.com/stats/player/201143/" TargetMode="External"/><Relationship Id="rId180" Type="http://schemas.openxmlformats.org/officeDocument/2006/relationships/hyperlink" Target="https://www.nba.com/stats/team/1610612748/" TargetMode="External"/><Relationship Id="rId176" Type="http://schemas.openxmlformats.org/officeDocument/2006/relationships/hyperlink" Target="https://www.nba.com/stats/team/1610612743/" TargetMode="External"/><Relationship Id="rId175" Type="http://schemas.openxmlformats.org/officeDocument/2006/relationships/hyperlink" Target="https://www.nba.com/stats/player/203484/" TargetMode="External"/><Relationship Id="rId174" Type="http://schemas.openxmlformats.org/officeDocument/2006/relationships/hyperlink" Target="https://www.nba.com/stats/team/1610612737/" TargetMode="External"/><Relationship Id="rId173" Type="http://schemas.openxmlformats.org/officeDocument/2006/relationships/hyperlink" Target="https://www.nba.com/stats/player/1628381/" TargetMode="External"/><Relationship Id="rId179" Type="http://schemas.openxmlformats.org/officeDocument/2006/relationships/hyperlink" Target="https://www.nba.com/stats/player/202710/" TargetMode="External"/><Relationship Id="rId178" Type="http://schemas.openxmlformats.org/officeDocument/2006/relationships/hyperlink" Target="https://www.nba.com/stats/team/1610612765/" TargetMode="External"/><Relationship Id="rId177" Type="http://schemas.openxmlformats.org/officeDocument/2006/relationships/hyperlink" Target="https://www.nba.com/stats/player/1631093/" TargetMode="External"/><Relationship Id="rId198" Type="http://schemas.openxmlformats.org/officeDocument/2006/relationships/hyperlink" Target="https://www.nba.com/stats/team/1610612747/" TargetMode="External"/><Relationship Id="rId197" Type="http://schemas.openxmlformats.org/officeDocument/2006/relationships/hyperlink" Target="https://www.nba.com/stats/player/1630559/" TargetMode="External"/><Relationship Id="rId196" Type="http://schemas.openxmlformats.org/officeDocument/2006/relationships/hyperlink" Target="https://www.nba.com/stats/team/1610612763/" TargetMode="External"/><Relationship Id="rId195" Type="http://schemas.openxmlformats.org/officeDocument/2006/relationships/hyperlink" Target="https://www.nba.com/stats/player/1628415/" TargetMode="External"/><Relationship Id="rId199" Type="http://schemas.openxmlformats.org/officeDocument/2006/relationships/hyperlink" Target="https://www.nba.com/stats/player/1630530/" TargetMode="External"/><Relationship Id="rId150" Type="http://schemas.openxmlformats.org/officeDocument/2006/relationships/hyperlink" Target="https://www.nba.com/stats/team/1610612749/" TargetMode="External"/><Relationship Id="rId392" Type="http://schemas.openxmlformats.org/officeDocument/2006/relationships/hyperlink" Target="https://www.nba.com/stats/team/1610612742/" TargetMode="External"/><Relationship Id="rId391" Type="http://schemas.openxmlformats.org/officeDocument/2006/relationships/hyperlink" Target="https://www.nba.com/stats/player/1628467/" TargetMode="External"/><Relationship Id="rId390" Type="http://schemas.openxmlformats.org/officeDocument/2006/relationships/hyperlink" Target="https://www.nba.com/stats/team/1610612755/" TargetMode="External"/><Relationship Id="rId1" Type="http://schemas.openxmlformats.org/officeDocument/2006/relationships/hyperlink" Target="https://www.nba.com/stats/player/1631367/" TargetMode="External"/><Relationship Id="rId2" Type="http://schemas.openxmlformats.org/officeDocument/2006/relationships/hyperlink" Target="https://www.nba.com/stats/team/1610612763/" TargetMode="External"/><Relationship Id="rId3" Type="http://schemas.openxmlformats.org/officeDocument/2006/relationships/hyperlink" Target="https://www.nba.com/stats/player/1628369/" TargetMode="External"/><Relationship Id="rId149" Type="http://schemas.openxmlformats.org/officeDocument/2006/relationships/hyperlink" Target="https://www.nba.com/stats/player/201572/" TargetMode="External"/><Relationship Id="rId4" Type="http://schemas.openxmlformats.org/officeDocument/2006/relationships/hyperlink" Target="https://www.nba.com/stats/team/1610612738/" TargetMode="External"/><Relationship Id="rId148" Type="http://schemas.openxmlformats.org/officeDocument/2006/relationships/hyperlink" Target="https://www.nba.com/stats/team/1610612738/" TargetMode="External"/><Relationship Id="rId9" Type="http://schemas.openxmlformats.org/officeDocument/2006/relationships/hyperlink" Target="https://www.nba.com/stats/player/2544/" TargetMode="External"/><Relationship Id="rId143" Type="http://schemas.openxmlformats.org/officeDocument/2006/relationships/hyperlink" Target="https://www.nba.com/stats/player/1630219/" TargetMode="External"/><Relationship Id="rId385" Type="http://schemas.openxmlformats.org/officeDocument/2006/relationships/hyperlink" Target="https://www.nba.com/stats/player/202704/" TargetMode="External"/><Relationship Id="rId142" Type="http://schemas.openxmlformats.org/officeDocument/2006/relationships/hyperlink" Target="https://www.nba.com/stats/team/1610612761/" TargetMode="External"/><Relationship Id="rId384" Type="http://schemas.openxmlformats.org/officeDocument/2006/relationships/hyperlink" Target="https://www.nba.com/stats/team/1610612756/" TargetMode="External"/><Relationship Id="rId141" Type="http://schemas.openxmlformats.org/officeDocument/2006/relationships/hyperlink" Target="https://www.nba.com/stats/player/1630567/" TargetMode="External"/><Relationship Id="rId383" Type="http://schemas.openxmlformats.org/officeDocument/2006/relationships/hyperlink" Target="https://www.nba.com/stats/player/1628470/" TargetMode="External"/><Relationship Id="rId140" Type="http://schemas.openxmlformats.org/officeDocument/2006/relationships/hyperlink" Target="https://www.nba.com/stats/team/1610612748/" TargetMode="External"/><Relationship Id="rId382" Type="http://schemas.openxmlformats.org/officeDocument/2006/relationships/hyperlink" Target="https://www.nba.com/stats/team/1610612753/" TargetMode="External"/><Relationship Id="rId5" Type="http://schemas.openxmlformats.org/officeDocument/2006/relationships/hyperlink" Target="https://www.nba.com/stats/player/202681/" TargetMode="External"/><Relationship Id="rId147" Type="http://schemas.openxmlformats.org/officeDocument/2006/relationships/hyperlink" Target="https://www.nba.com/stats/player/203935/" TargetMode="External"/><Relationship Id="rId389" Type="http://schemas.openxmlformats.org/officeDocument/2006/relationships/hyperlink" Target="https://www.nba.com/stats/player/1629667/" TargetMode="External"/><Relationship Id="rId6" Type="http://schemas.openxmlformats.org/officeDocument/2006/relationships/hyperlink" Target="https://www.nba.com/stats/team/1610612742/" TargetMode="External"/><Relationship Id="rId146" Type="http://schemas.openxmlformats.org/officeDocument/2006/relationships/hyperlink" Target="https://www.nba.com/stats/team/1610612766/" TargetMode="External"/><Relationship Id="rId388" Type="http://schemas.openxmlformats.org/officeDocument/2006/relationships/hyperlink" Target="https://www.nba.com/stats/team/1610612748/" TargetMode="External"/><Relationship Id="rId7" Type="http://schemas.openxmlformats.org/officeDocument/2006/relationships/hyperlink" Target="https://www.nba.com/stats/player/1627749/" TargetMode="External"/><Relationship Id="rId145" Type="http://schemas.openxmlformats.org/officeDocument/2006/relationships/hyperlink" Target="https://www.nba.com/stats/player/202330/" TargetMode="External"/><Relationship Id="rId387" Type="http://schemas.openxmlformats.org/officeDocument/2006/relationships/hyperlink" Target="https://www.nba.com/stats/player/203506/" TargetMode="External"/><Relationship Id="rId8" Type="http://schemas.openxmlformats.org/officeDocument/2006/relationships/hyperlink" Target="https://www.nba.com/stats/team/1610612737/" TargetMode="External"/><Relationship Id="rId144" Type="http://schemas.openxmlformats.org/officeDocument/2006/relationships/hyperlink" Target="https://www.nba.com/stats/team/1610612757/" TargetMode="External"/><Relationship Id="rId386" Type="http://schemas.openxmlformats.org/officeDocument/2006/relationships/hyperlink" Target="https://www.nba.com/stats/team/1610612743/" TargetMode="External"/><Relationship Id="rId381" Type="http://schemas.openxmlformats.org/officeDocument/2006/relationships/hyperlink" Target="https://www.nba.com/stats/player/203914/" TargetMode="External"/><Relationship Id="rId380" Type="http://schemas.openxmlformats.org/officeDocument/2006/relationships/hyperlink" Target="https://www.nba.com/stats/team/1610612759/" TargetMode="External"/><Relationship Id="rId139" Type="http://schemas.openxmlformats.org/officeDocument/2006/relationships/hyperlink" Target="https://www.nba.com/stats/player/1629639/" TargetMode="External"/><Relationship Id="rId138" Type="http://schemas.openxmlformats.org/officeDocument/2006/relationships/hyperlink" Target="https://www.nba.com/stats/team/1610612744/" TargetMode="External"/><Relationship Id="rId137" Type="http://schemas.openxmlformats.org/officeDocument/2006/relationships/hyperlink" Target="https://www.nba.com/stats/player/203110/" TargetMode="External"/><Relationship Id="rId379" Type="http://schemas.openxmlformats.org/officeDocument/2006/relationships/hyperlink" Target="https://www.nba.com/stats/player/1631103/" TargetMode="External"/><Relationship Id="rId132" Type="http://schemas.openxmlformats.org/officeDocument/2006/relationships/hyperlink" Target="https://www.nba.com/stats/team/1610612766/" TargetMode="External"/><Relationship Id="rId374" Type="http://schemas.openxmlformats.org/officeDocument/2006/relationships/hyperlink" Target="https://www.nba.com/stats/team/1610612742/" TargetMode="External"/><Relationship Id="rId131" Type="http://schemas.openxmlformats.org/officeDocument/2006/relationships/hyperlink" Target="https://www.nba.com/stats/player/1626162/" TargetMode="External"/><Relationship Id="rId373" Type="http://schemas.openxmlformats.org/officeDocument/2006/relationships/hyperlink" Target="https://www.nba.com/stats/player/1630182/" TargetMode="External"/><Relationship Id="rId130" Type="http://schemas.openxmlformats.org/officeDocument/2006/relationships/hyperlink" Target="https://www.nba.com/stats/team/1610612765/" TargetMode="External"/><Relationship Id="rId372" Type="http://schemas.openxmlformats.org/officeDocument/2006/relationships/hyperlink" Target="https://www.nba.com/stats/team/1610612765/" TargetMode="External"/><Relationship Id="rId371" Type="http://schemas.openxmlformats.org/officeDocument/2006/relationships/hyperlink" Target="https://www.nba.com/stats/player/1631105/" TargetMode="External"/><Relationship Id="rId136" Type="http://schemas.openxmlformats.org/officeDocument/2006/relationships/hyperlink" Target="https://www.nba.com/stats/team/1610612740/" TargetMode="External"/><Relationship Id="rId378" Type="http://schemas.openxmlformats.org/officeDocument/2006/relationships/hyperlink" Target="https://www.nba.com/stats/team/1610612763/" TargetMode="External"/><Relationship Id="rId135" Type="http://schemas.openxmlformats.org/officeDocument/2006/relationships/hyperlink" Target="https://www.nba.com/stats/player/1629627/" TargetMode="External"/><Relationship Id="rId377" Type="http://schemas.openxmlformats.org/officeDocument/2006/relationships/hyperlink" Target="https://www.nba.com/stats/player/1626145/" TargetMode="External"/><Relationship Id="rId134" Type="http://schemas.openxmlformats.org/officeDocument/2006/relationships/hyperlink" Target="https://www.nba.com/stats/team/1610612748/" TargetMode="External"/><Relationship Id="rId376" Type="http://schemas.openxmlformats.org/officeDocument/2006/relationships/hyperlink" Target="https://www.nba.com/stats/team/1610612748/" TargetMode="External"/><Relationship Id="rId133" Type="http://schemas.openxmlformats.org/officeDocument/2006/relationships/hyperlink" Target="https://www.nba.com/stats/player/1628389/" TargetMode="External"/><Relationship Id="rId375" Type="http://schemas.openxmlformats.org/officeDocument/2006/relationships/hyperlink" Target="https://www.nba.com/stats/player/1629216/" TargetMode="External"/><Relationship Id="rId172" Type="http://schemas.openxmlformats.org/officeDocument/2006/relationships/hyperlink" Target="https://www.nba.com/stats/team/1610612745/" TargetMode="External"/><Relationship Id="rId171" Type="http://schemas.openxmlformats.org/officeDocument/2006/relationships/hyperlink" Target="https://www.nba.com/stats/player/1631095/" TargetMode="External"/><Relationship Id="rId170" Type="http://schemas.openxmlformats.org/officeDocument/2006/relationships/hyperlink" Target="https://www.nba.com/stats/team/1610612760/" TargetMode="External"/><Relationship Id="rId165" Type="http://schemas.openxmlformats.org/officeDocument/2006/relationships/hyperlink" Target="https://www.nba.com/stats/player/1630170/" TargetMode="External"/><Relationship Id="rId164" Type="http://schemas.openxmlformats.org/officeDocument/2006/relationships/hyperlink" Target="https://www.nba.com/stats/team/1610612752/" TargetMode="External"/><Relationship Id="rId163" Type="http://schemas.openxmlformats.org/officeDocument/2006/relationships/hyperlink" Target="https://www.nba.com/stats/player/1628404/" TargetMode="External"/><Relationship Id="rId162" Type="http://schemas.openxmlformats.org/officeDocument/2006/relationships/hyperlink" Target="https://www.nba.com/stats/team/1610612747/" TargetMode="External"/><Relationship Id="rId169" Type="http://schemas.openxmlformats.org/officeDocument/2006/relationships/hyperlink" Target="https://www.nba.com/stats/player/1630581/" TargetMode="External"/><Relationship Id="rId168" Type="http://schemas.openxmlformats.org/officeDocument/2006/relationships/hyperlink" Target="https://www.nba.com/stats/team/1610612755/" TargetMode="External"/><Relationship Id="rId167" Type="http://schemas.openxmlformats.org/officeDocument/2006/relationships/hyperlink" Target="https://www.nba.com/stats/player/202699/" TargetMode="External"/><Relationship Id="rId166" Type="http://schemas.openxmlformats.org/officeDocument/2006/relationships/hyperlink" Target="https://www.nba.com/stats/team/1610612759/" TargetMode="External"/><Relationship Id="rId161" Type="http://schemas.openxmlformats.org/officeDocument/2006/relationships/hyperlink" Target="https://www.nba.com/stats/player/203471/" TargetMode="External"/><Relationship Id="rId160" Type="http://schemas.openxmlformats.org/officeDocument/2006/relationships/hyperlink" Target="https://www.nba.com/stats/team/1610612754/" TargetMode="External"/><Relationship Id="rId159" Type="http://schemas.openxmlformats.org/officeDocument/2006/relationships/hyperlink" Target="https://www.nba.com/stats/player/1627741/" TargetMode="External"/><Relationship Id="rId154" Type="http://schemas.openxmlformats.org/officeDocument/2006/relationships/hyperlink" Target="https://www.nba.com/stats/team/1610612753/" TargetMode="External"/><Relationship Id="rId396" Type="http://schemas.openxmlformats.org/officeDocument/2006/relationships/hyperlink" Target="https://www.nba.com/stats/team/1610612759/" TargetMode="External"/><Relationship Id="rId153" Type="http://schemas.openxmlformats.org/officeDocument/2006/relationships/hyperlink" Target="https://www.nba.com/stats/player/1630532/" TargetMode="External"/><Relationship Id="rId395" Type="http://schemas.openxmlformats.org/officeDocument/2006/relationships/hyperlink" Target="https://www.nba.com/stats/player/1628380/" TargetMode="External"/><Relationship Id="rId152" Type="http://schemas.openxmlformats.org/officeDocument/2006/relationships/hyperlink" Target="https://www.nba.com/stats/team/1610612739/" TargetMode="External"/><Relationship Id="rId394" Type="http://schemas.openxmlformats.org/officeDocument/2006/relationships/hyperlink" Target="https://www.nba.com/stats/team/1610612759/" TargetMode="External"/><Relationship Id="rId151" Type="http://schemas.openxmlformats.org/officeDocument/2006/relationships/hyperlink" Target="https://www.nba.com/stats/player/1630596/" TargetMode="External"/><Relationship Id="rId393" Type="http://schemas.openxmlformats.org/officeDocument/2006/relationships/hyperlink" Target="https://www.nba.com/stats/player/1630563/" TargetMode="External"/><Relationship Id="rId158" Type="http://schemas.openxmlformats.org/officeDocument/2006/relationships/hyperlink" Target="https://www.nba.com/stats/team/1610612755/" TargetMode="External"/><Relationship Id="rId157" Type="http://schemas.openxmlformats.org/officeDocument/2006/relationships/hyperlink" Target="https://www.nba.com/stats/player/1630178/" TargetMode="External"/><Relationship Id="rId399" Type="http://schemas.openxmlformats.org/officeDocument/2006/relationships/hyperlink" Target="https://www.nba.com/stats/player/1627885/" TargetMode="External"/><Relationship Id="rId156" Type="http://schemas.openxmlformats.org/officeDocument/2006/relationships/hyperlink" Target="https://www.nba.com/stats/team/1610612751/" TargetMode="External"/><Relationship Id="rId398" Type="http://schemas.openxmlformats.org/officeDocument/2006/relationships/hyperlink" Target="https://www.nba.com/stats/team/1610612749/" TargetMode="External"/><Relationship Id="rId155" Type="http://schemas.openxmlformats.org/officeDocument/2006/relationships/hyperlink" Target="https://www.nba.com/stats/player/1626220/" TargetMode="External"/><Relationship Id="rId397" Type="http://schemas.openxmlformats.org/officeDocument/2006/relationships/hyperlink" Target="https://www.nba.com/stats/player/204060/" TargetMode="External"/><Relationship Id="rId808" Type="http://schemas.openxmlformats.org/officeDocument/2006/relationships/hyperlink" Target="https://www.nba.com/stats/team/1610612761/" TargetMode="External"/><Relationship Id="rId807" Type="http://schemas.openxmlformats.org/officeDocument/2006/relationships/hyperlink" Target="https://www.nba.com/stats/player/1631132/" TargetMode="External"/><Relationship Id="rId806" Type="http://schemas.openxmlformats.org/officeDocument/2006/relationships/hyperlink" Target="https://www.nba.com/stats/team/1610612740/" TargetMode="External"/><Relationship Id="rId805" Type="http://schemas.openxmlformats.org/officeDocument/2006/relationships/hyperlink" Target="https://www.nba.com/stats/player/1626195/" TargetMode="External"/><Relationship Id="rId809" Type="http://schemas.openxmlformats.org/officeDocument/2006/relationships/hyperlink" Target="https://www.nba.com/stats/player/1630539/" TargetMode="External"/><Relationship Id="rId800" Type="http://schemas.openxmlformats.org/officeDocument/2006/relationships/hyperlink" Target="https://www.nba.com/stats/team/1610612740/" TargetMode="External"/><Relationship Id="rId804" Type="http://schemas.openxmlformats.org/officeDocument/2006/relationships/hyperlink" Target="https://www.nba.com/stats/team/1610612764/" TargetMode="External"/><Relationship Id="rId803" Type="http://schemas.openxmlformats.org/officeDocument/2006/relationships/hyperlink" Target="https://www.nba.com/stats/player/1631123/" TargetMode="External"/><Relationship Id="rId802" Type="http://schemas.openxmlformats.org/officeDocument/2006/relationships/hyperlink" Target="https://www.nba.com/stats/team/1610612757/" TargetMode="External"/><Relationship Id="rId801" Type="http://schemas.openxmlformats.org/officeDocument/2006/relationships/hyperlink" Target="https://www.nba.com/stats/player/1631219/" TargetMode="External"/><Relationship Id="rId40" Type="http://schemas.openxmlformats.org/officeDocument/2006/relationships/hyperlink" Target="https://www.nba.com/stats/team/1610612756/" TargetMode="External"/><Relationship Id="rId42" Type="http://schemas.openxmlformats.org/officeDocument/2006/relationships/hyperlink" Target="https://www.nba.com/stats/team/1610612741/" TargetMode="External"/><Relationship Id="rId41" Type="http://schemas.openxmlformats.org/officeDocument/2006/relationships/hyperlink" Target="https://www.nba.com/stats/player/203897/" TargetMode="External"/><Relationship Id="rId44" Type="http://schemas.openxmlformats.org/officeDocument/2006/relationships/hyperlink" Target="https://www.nba.com/stats/team/1610612755/" TargetMode="External"/><Relationship Id="rId43" Type="http://schemas.openxmlformats.org/officeDocument/2006/relationships/hyperlink" Target="https://www.nba.com/stats/player/201935/" TargetMode="External"/><Relationship Id="rId46" Type="http://schemas.openxmlformats.org/officeDocument/2006/relationships/hyperlink" Target="https://www.nba.com/stats/team/1610612765/" TargetMode="External"/><Relationship Id="rId45" Type="http://schemas.openxmlformats.org/officeDocument/2006/relationships/hyperlink" Target="https://www.nba.com/stats/player/1630595/" TargetMode="External"/><Relationship Id="rId509" Type="http://schemas.openxmlformats.org/officeDocument/2006/relationships/hyperlink" Target="https://www.nba.com/stats/player/1630177/" TargetMode="External"/><Relationship Id="rId508" Type="http://schemas.openxmlformats.org/officeDocument/2006/relationships/hyperlink" Target="https://www.nba.com/stats/team/1610612755/" TargetMode="External"/><Relationship Id="rId503" Type="http://schemas.openxmlformats.org/officeDocument/2006/relationships/hyperlink" Target="https://www.nba.com/stats/player/1630173/" TargetMode="External"/><Relationship Id="rId745" Type="http://schemas.openxmlformats.org/officeDocument/2006/relationships/hyperlink" Target="https://www.nba.com/stats/player/203086/" TargetMode="External"/><Relationship Id="rId987" Type="http://schemas.openxmlformats.org/officeDocument/2006/relationships/hyperlink" Target="https://www.nba.com/stats/player/1630267/" TargetMode="External"/><Relationship Id="rId502" Type="http://schemas.openxmlformats.org/officeDocument/2006/relationships/hyperlink" Target="https://www.nba.com/stats/team/1610612754/" TargetMode="External"/><Relationship Id="rId744" Type="http://schemas.openxmlformats.org/officeDocument/2006/relationships/hyperlink" Target="https://www.nba.com/stats/team/1610612744/" TargetMode="External"/><Relationship Id="rId986" Type="http://schemas.openxmlformats.org/officeDocument/2006/relationships/hyperlink" Target="https://www.nba.com/stats/team/1610612745/" TargetMode="External"/><Relationship Id="rId501" Type="http://schemas.openxmlformats.org/officeDocument/2006/relationships/hyperlink" Target="https://www.nba.com/stats/player/1630537/" TargetMode="External"/><Relationship Id="rId743" Type="http://schemas.openxmlformats.org/officeDocument/2006/relationships/hyperlink" Target="https://www.nba.com/stats/player/203210/" TargetMode="External"/><Relationship Id="rId985" Type="http://schemas.openxmlformats.org/officeDocument/2006/relationships/hyperlink" Target="https://www.nba.com/stats/player/1626163/" TargetMode="External"/><Relationship Id="rId500" Type="http://schemas.openxmlformats.org/officeDocument/2006/relationships/hyperlink" Target="https://www.nba.com/stats/team/1610612750/" TargetMode="External"/><Relationship Id="rId742" Type="http://schemas.openxmlformats.org/officeDocument/2006/relationships/hyperlink" Target="https://www.nba.com/stats/team/1610612741/" TargetMode="External"/><Relationship Id="rId984" Type="http://schemas.openxmlformats.org/officeDocument/2006/relationships/hyperlink" Target="https://www.nba.com/stats/team/1610612740/" TargetMode="External"/><Relationship Id="rId507" Type="http://schemas.openxmlformats.org/officeDocument/2006/relationships/hyperlink" Target="https://www.nba.com/stats/player/1630644/" TargetMode="External"/><Relationship Id="rId749" Type="http://schemas.openxmlformats.org/officeDocument/2006/relationships/hyperlink" Target="https://www.nba.com/stats/player/1630643/" TargetMode="External"/><Relationship Id="rId506" Type="http://schemas.openxmlformats.org/officeDocument/2006/relationships/hyperlink" Target="https://www.nba.com/stats/team/1610612737/" TargetMode="External"/><Relationship Id="rId748" Type="http://schemas.openxmlformats.org/officeDocument/2006/relationships/hyperlink" Target="https://www.nba.com/stats/team/1610612748/" TargetMode="External"/><Relationship Id="rId505" Type="http://schemas.openxmlformats.org/officeDocument/2006/relationships/hyperlink" Target="https://www.nba.com/stats/player/1631100/" TargetMode="External"/><Relationship Id="rId747" Type="http://schemas.openxmlformats.org/officeDocument/2006/relationships/hyperlink" Target="https://www.nba.com/stats/player/203469/" TargetMode="External"/><Relationship Id="rId989" Type="http://schemas.openxmlformats.org/officeDocument/2006/relationships/hyperlink" Target="https://www.nba.com/stats/player/1630551/" TargetMode="External"/><Relationship Id="rId504" Type="http://schemas.openxmlformats.org/officeDocument/2006/relationships/hyperlink" Target="https://www.nba.com/stats/team/1610612761/" TargetMode="External"/><Relationship Id="rId746" Type="http://schemas.openxmlformats.org/officeDocument/2006/relationships/hyperlink" Target="https://www.nba.com/stats/team/1610612749/" TargetMode="External"/><Relationship Id="rId988" Type="http://schemas.openxmlformats.org/officeDocument/2006/relationships/hyperlink" Target="https://www.nba.com/stats/team/1610612742/" TargetMode="External"/><Relationship Id="rId48" Type="http://schemas.openxmlformats.org/officeDocument/2006/relationships/hyperlink" Target="https://www.nba.com/stats/team/1610612752/" TargetMode="External"/><Relationship Id="rId47" Type="http://schemas.openxmlformats.org/officeDocument/2006/relationships/hyperlink" Target="https://www.nba.com/stats/player/203944/" TargetMode="External"/><Relationship Id="rId49" Type="http://schemas.openxmlformats.org/officeDocument/2006/relationships/hyperlink" Target="https://www.nba.com/stats/player/1629029/" TargetMode="External"/><Relationship Id="rId741" Type="http://schemas.openxmlformats.org/officeDocument/2006/relationships/hyperlink" Target="https://www.nba.com/stats/player/1627884/" TargetMode="External"/><Relationship Id="rId983" Type="http://schemas.openxmlformats.org/officeDocument/2006/relationships/hyperlink" Target="https://www.nba.com/stats/player/202066/" TargetMode="External"/><Relationship Id="rId740" Type="http://schemas.openxmlformats.org/officeDocument/2006/relationships/hyperlink" Target="https://www.nba.com/stats/team/1610612746/" TargetMode="External"/><Relationship Id="rId982" Type="http://schemas.openxmlformats.org/officeDocument/2006/relationships/hyperlink" Target="https://www.nba.com/stats/team/1610612738/" TargetMode="External"/><Relationship Id="rId981" Type="http://schemas.openxmlformats.org/officeDocument/2006/relationships/hyperlink" Target="https://www.nba.com/stats/player/1631120/" TargetMode="External"/><Relationship Id="rId980" Type="http://schemas.openxmlformats.org/officeDocument/2006/relationships/hyperlink" Target="https://www.nba.com/stats/team/1610612749/" TargetMode="External"/><Relationship Id="rId31" Type="http://schemas.openxmlformats.org/officeDocument/2006/relationships/hyperlink" Target="https://www.nba.com/stats/player/203076/" TargetMode="External"/><Relationship Id="rId30" Type="http://schemas.openxmlformats.org/officeDocument/2006/relationships/hyperlink" Target="https://www.nba.com/stats/team/1610612766/" TargetMode="External"/><Relationship Id="rId33" Type="http://schemas.openxmlformats.org/officeDocument/2006/relationships/hyperlink" Target="https://www.nba.com/stats/player/203924/" TargetMode="External"/><Relationship Id="rId32" Type="http://schemas.openxmlformats.org/officeDocument/2006/relationships/hyperlink" Target="https://www.nba.com/stats/team/1610612747/" TargetMode="External"/><Relationship Id="rId35" Type="http://schemas.openxmlformats.org/officeDocument/2006/relationships/hyperlink" Target="https://www.nba.com/stats/player/1628983/" TargetMode="External"/><Relationship Id="rId34" Type="http://schemas.openxmlformats.org/officeDocument/2006/relationships/hyperlink" Target="https://www.nba.com/stats/team/1610612757/" TargetMode="External"/><Relationship Id="rId739" Type="http://schemas.openxmlformats.org/officeDocument/2006/relationships/hyperlink" Target="https://www.nba.com/stats/player/1629599/" TargetMode="External"/><Relationship Id="rId734" Type="http://schemas.openxmlformats.org/officeDocument/2006/relationships/hyperlink" Target="https://www.nba.com/stats/team/1610612738/" TargetMode="External"/><Relationship Id="rId976" Type="http://schemas.openxmlformats.org/officeDocument/2006/relationships/hyperlink" Target="https://www.nba.com/stats/team/1610612758/" TargetMode="External"/><Relationship Id="rId733" Type="http://schemas.openxmlformats.org/officeDocument/2006/relationships/hyperlink" Target="https://www.nba.com/stats/player/1630202/" TargetMode="External"/><Relationship Id="rId975" Type="http://schemas.openxmlformats.org/officeDocument/2006/relationships/hyperlink" Target="https://www.nba.com/stats/player/203458/" TargetMode="External"/><Relationship Id="rId732" Type="http://schemas.openxmlformats.org/officeDocument/2006/relationships/hyperlink" Target="https://www.nba.com/stats/team/1610612762/" TargetMode="External"/><Relationship Id="rId974" Type="http://schemas.openxmlformats.org/officeDocument/2006/relationships/hyperlink" Target="https://www.nba.com/stats/team/1610612758/" TargetMode="External"/><Relationship Id="rId731" Type="http://schemas.openxmlformats.org/officeDocument/2006/relationships/hyperlink" Target="https://www.nba.com/stats/player/1629308/" TargetMode="External"/><Relationship Id="rId973" Type="http://schemas.openxmlformats.org/officeDocument/2006/relationships/hyperlink" Target="https://www.nba.com/stats/player/203521/" TargetMode="External"/><Relationship Id="rId738" Type="http://schemas.openxmlformats.org/officeDocument/2006/relationships/hyperlink" Target="https://www.nba.com/stats/team/1610612747/" TargetMode="External"/><Relationship Id="rId737" Type="http://schemas.openxmlformats.org/officeDocument/2006/relationships/hyperlink" Target="https://www.nba.com/stats/player/1631108/" TargetMode="External"/><Relationship Id="rId979" Type="http://schemas.openxmlformats.org/officeDocument/2006/relationships/hyperlink" Target="https://www.nba.com/stats/player/203648/" TargetMode="External"/><Relationship Id="rId736" Type="http://schemas.openxmlformats.org/officeDocument/2006/relationships/hyperlink" Target="https://www.nba.com/stats/team/1610612756/" TargetMode="External"/><Relationship Id="rId978" Type="http://schemas.openxmlformats.org/officeDocument/2006/relationships/hyperlink" Target="https://www.nba.com/stats/team/1610612747/" TargetMode="External"/><Relationship Id="rId735" Type="http://schemas.openxmlformats.org/officeDocument/2006/relationships/hyperlink" Target="https://www.nba.com/stats/player/202687/" TargetMode="External"/><Relationship Id="rId977" Type="http://schemas.openxmlformats.org/officeDocument/2006/relationships/hyperlink" Target="https://www.nba.com/stats/player/1631306/" TargetMode="External"/><Relationship Id="rId37" Type="http://schemas.openxmlformats.org/officeDocument/2006/relationships/hyperlink" Target="https://www.nba.com/stats/player/1628374/" TargetMode="External"/><Relationship Id="rId36" Type="http://schemas.openxmlformats.org/officeDocument/2006/relationships/hyperlink" Target="https://www.nba.com/stats/team/1610612760/" TargetMode="External"/><Relationship Id="rId39" Type="http://schemas.openxmlformats.org/officeDocument/2006/relationships/hyperlink" Target="https://www.nba.com/stats/player/201142/" TargetMode="External"/><Relationship Id="rId38" Type="http://schemas.openxmlformats.org/officeDocument/2006/relationships/hyperlink" Target="https://www.nba.com/stats/team/1610612762/" TargetMode="External"/><Relationship Id="rId730" Type="http://schemas.openxmlformats.org/officeDocument/2006/relationships/hyperlink" Target="https://www.nba.com/stats/team/1610612765/" TargetMode="External"/><Relationship Id="rId972" Type="http://schemas.openxmlformats.org/officeDocument/2006/relationships/hyperlink" Target="https://www.nba.com/stats/team/1610612739/" TargetMode="External"/><Relationship Id="rId971" Type="http://schemas.openxmlformats.org/officeDocument/2006/relationships/hyperlink" Target="https://www.nba.com/stats/player/1630600/" TargetMode="External"/><Relationship Id="rId970" Type="http://schemas.openxmlformats.org/officeDocument/2006/relationships/hyperlink" Target="https://www.nba.com/stats/team/1610612762/" TargetMode="External"/><Relationship Id="rId20" Type="http://schemas.openxmlformats.org/officeDocument/2006/relationships/hyperlink" Target="https://www.nba.com/stats/team/1610612737/" TargetMode="External"/><Relationship Id="rId22" Type="http://schemas.openxmlformats.org/officeDocument/2006/relationships/hyperlink" Target="https://www.nba.com/stats/team/1610612750/" TargetMode="External"/><Relationship Id="rId21" Type="http://schemas.openxmlformats.org/officeDocument/2006/relationships/hyperlink" Target="https://www.nba.com/stats/player/1630162/" TargetMode="External"/><Relationship Id="rId24" Type="http://schemas.openxmlformats.org/officeDocument/2006/relationships/hyperlink" Target="https://www.nba.com/stats/team/1610612764/" TargetMode="External"/><Relationship Id="rId23" Type="http://schemas.openxmlformats.org/officeDocument/2006/relationships/hyperlink" Target="https://www.nba.com/stats/player/1628398/" TargetMode="External"/><Relationship Id="rId525" Type="http://schemas.openxmlformats.org/officeDocument/2006/relationships/hyperlink" Target="https://www.nba.com/stats/player/1626166/" TargetMode="External"/><Relationship Id="rId767" Type="http://schemas.openxmlformats.org/officeDocument/2006/relationships/hyperlink" Target="https://www.nba.com/stats/player/1631102/" TargetMode="External"/><Relationship Id="rId524" Type="http://schemas.openxmlformats.org/officeDocument/2006/relationships/hyperlink" Target="https://www.nba.com/stats/team/1610612754/" TargetMode="External"/><Relationship Id="rId766" Type="http://schemas.openxmlformats.org/officeDocument/2006/relationships/hyperlink" Target="https://www.nba.com/stats/team/1610612743/" TargetMode="External"/><Relationship Id="rId523" Type="http://schemas.openxmlformats.org/officeDocument/2006/relationships/hyperlink" Target="https://www.nba.com/stats/player/1630188/" TargetMode="External"/><Relationship Id="rId765" Type="http://schemas.openxmlformats.org/officeDocument/2006/relationships/hyperlink" Target="https://www.nba.com/stats/player/1630192/" TargetMode="External"/><Relationship Id="rId522" Type="http://schemas.openxmlformats.org/officeDocument/2006/relationships/hyperlink" Target="https://www.nba.com/stats/team/1610612754/" TargetMode="External"/><Relationship Id="rId764" Type="http://schemas.openxmlformats.org/officeDocument/2006/relationships/hyperlink" Target="https://www.nba.com/stats/team/1610612742/" TargetMode="External"/><Relationship Id="rId529" Type="http://schemas.openxmlformats.org/officeDocument/2006/relationships/hyperlink" Target="https://www.nba.com/stats/player/201145/" TargetMode="External"/><Relationship Id="rId528" Type="http://schemas.openxmlformats.org/officeDocument/2006/relationships/hyperlink" Target="https://www.nba.com/stats/team/1610612765/" TargetMode="External"/><Relationship Id="rId527" Type="http://schemas.openxmlformats.org/officeDocument/2006/relationships/hyperlink" Target="https://www.nba.com/stats/player/202709/" TargetMode="External"/><Relationship Id="rId769" Type="http://schemas.openxmlformats.org/officeDocument/2006/relationships/hyperlink" Target="https://www.nba.com/stats/player/1641645/" TargetMode="External"/><Relationship Id="rId526" Type="http://schemas.openxmlformats.org/officeDocument/2006/relationships/hyperlink" Target="https://www.nba.com/stats/team/1610612756/" TargetMode="External"/><Relationship Id="rId768" Type="http://schemas.openxmlformats.org/officeDocument/2006/relationships/hyperlink" Target="https://www.nba.com/stats/team/1610612745/" TargetMode="External"/><Relationship Id="rId26" Type="http://schemas.openxmlformats.org/officeDocument/2006/relationships/hyperlink" Target="https://www.nba.com/stats/team/1610612744/" TargetMode="External"/><Relationship Id="rId25" Type="http://schemas.openxmlformats.org/officeDocument/2006/relationships/hyperlink" Target="https://www.nba.com/stats/player/201939/" TargetMode="External"/><Relationship Id="rId28" Type="http://schemas.openxmlformats.org/officeDocument/2006/relationships/hyperlink" Target="https://www.nba.com/stats/team/1610612751/" TargetMode="External"/><Relationship Id="rId27" Type="http://schemas.openxmlformats.org/officeDocument/2006/relationships/hyperlink" Target="https://www.nba.com/stats/player/1628969/" TargetMode="External"/><Relationship Id="rId521" Type="http://schemas.openxmlformats.org/officeDocument/2006/relationships/hyperlink" Target="https://www.nba.com/stats/player/1628221/" TargetMode="External"/><Relationship Id="rId763" Type="http://schemas.openxmlformats.org/officeDocument/2006/relationships/hyperlink" Target="https://www.nba.com/stats/player/1630593/" TargetMode="External"/><Relationship Id="rId29" Type="http://schemas.openxmlformats.org/officeDocument/2006/relationships/hyperlink" Target="https://www.nba.com/stats/player/1626179/" TargetMode="External"/><Relationship Id="rId520" Type="http://schemas.openxmlformats.org/officeDocument/2006/relationships/hyperlink" Target="https://www.nba.com/stats/team/1610612752/" TargetMode="External"/><Relationship Id="rId762" Type="http://schemas.openxmlformats.org/officeDocument/2006/relationships/hyperlink" Target="https://www.nba.com/stats/team/1610612760/" TargetMode="External"/><Relationship Id="rId761" Type="http://schemas.openxmlformats.org/officeDocument/2006/relationships/hyperlink" Target="https://www.nba.com/stats/player/203967/" TargetMode="External"/><Relationship Id="rId760" Type="http://schemas.openxmlformats.org/officeDocument/2006/relationships/hyperlink" Target="https://www.nba.com/stats/team/1610612761/" TargetMode="External"/><Relationship Id="rId11" Type="http://schemas.openxmlformats.org/officeDocument/2006/relationships/hyperlink" Target="https://www.nba.com/stats/player/1627759/" TargetMode="External"/><Relationship Id="rId10" Type="http://schemas.openxmlformats.org/officeDocument/2006/relationships/hyperlink" Target="https://www.nba.com/stats/team/1610612747/" TargetMode="External"/><Relationship Id="rId13" Type="http://schemas.openxmlformats.org/officeDocument/2006/relationships/hyperlink" Target="https://www.nba.com/stats/player/1630163/" TargetMode="External"/><Relationship Id="rId12" Type="http://schemas.openxmlformats.org/officeDocument/2006/relationships/hyperlink" Target="https://www.nba.com/stats/team/1610612738/" TargetMode="External"/><Relationship Id="rId519" Type="http://schemas.openxmlformats.org/officeDocument/2006/relationships/hyperlink" Target="https://www.nba.com/stats/player/1628392/" TargetMode="External"/><Relationship Id="rId514" Type="http://schemas.openxmlformats.org/officeDocument/2006/relationships/hyperlink" Target="https://www.nba.com/stats/team/1610612753/" TargetMode="External"/><Relationship Id="rId756" Type="http://schemas.openxmlformats.org/officeDocument/2006/relationships/hyperlink" Target="https://www.nba.com/stats/team/1610612762/" TargetMode="External"/><Relationship Id="rId998" Type="http://schemas.openxmlformats.org/officeDocument/2006/relationships/hyperlink" Target="https://www.nba.com/stats/team/1610612741/" TargetMode="External"/><Relationship Id="rId513" Type="http://schemas.openxmlformats.org/officeDocument/2006/relationships/hyperlink" Target="https://www.nba.com/stats/player/1629643/" TargetMode="External"/><Relationship Id="rId755" Type="http://schemas.openxmlformats.org/officeDocument/2006/relationships/hyperlink" Target="https://www.nba.com/stats/player/1627745/" TargetMode="External"/><Relationship Id="rId997" Type="http://schemas.openxmlformats.org/officeDocument/2006/relationships/hyperlink" Target="https://www.nba.com/stats/player/1631207/" TargetMode="External"/><Relationship Id="rId512" Type="http://schemas.openxmlformats.org/officeDocument/2006/relationships/hyperlink" Target="https://www.nba.com/stats/team/1610612751/" TargetMode="External"/><Relationship Id="rId754" Type="http://schemas.openxmlformats.org/officeDocument/2006/relationships/hyperlink" Target="https://www.nba.com/stats/team/1610612751/" TargetMode="External"/><Relationship Id="rId996" Type="http://schemas.openxmlformats.org/officeDocument/2006/relationships/hyperlink" Target="https://www.nba.com/stats/team/1610612737/" TargetMode="External"/><Relationship Id="rId511" Type="http://schemas.openxmlformats.org/officeDocument/2006/relationships/hyperlink" Target="https://www.nba.com/stats/player/203552/" TargetMode="External"/><Relationship Id="rId753" Type="http://schemas.openxmlformats.org/officeDocument/2006/relationships/hyperlink" Target="https://www.nba.com/stats/player/1628410/" TargetMode="External"/><Relationship Id="rId995" Type="http://schemas.openxmlformats.org/officeDocument/2006/relationships/hyperlink" Target="https://www.nba.com/stats/player/1630249/" TargetMode="External"/><Relationship Id="rId518" Type="http://schemas.openxmlformats.org/officeDocument/2006/relationships/hyperlink" Target="https://www.nba.com/stats/team/1610612743/" TargetMode="External"/><Relationship Id="rId517" Type="http://schemas.openxmlformats.org/officeDocument/2006/relationships/hyperlink" Target="https://www.nba.com/stats/player/1628418/" TargetMode="External"/><Relationship Id="rId759" Type="http://schemas.openxmlformats.org/officeDocument/2006/relationships/hyperlink" Target="https://www.nba.com/stats/player/201152/" TargetMode="External"/><Relationship Id="rId516" Type="http://schemas.openxmlformats.org/officeDocument/2006/relationships/hyperlink" Target="https://www.nba.com/stats/team/1610612760/" TargetMode="External"/><Relationship Id="rId758" Type="http://schemas.openxmlformats.org/officeDocument/2006/relationships/hyperlink" Target="https://www.nba.com/stats/team/1610612737/" TargetMode="External"/><Relationship Id="rId515" Type="http://schemas.openxmlformats.org/officeDocument/2006/relationships/hyperlink" Target="https://www.nba.com/stats/player/1630526/" TargetMode="External"/><Relationship Id="rId757" Type="http://schemas.openxmlformats.org/officeDocument/2006/relationships/hyperlink" Target="https://www.nba.com/stats/player/1628988/" TargetMode="External"/><Relationship Id="rId999" Type="http://schemas.openxmlformats.org/officeDocument/2006/relationships/hyperlink" Target="https://www.nba.com/stats/player/1631111/" TargetMode="External"/><Relationship Id="rId15" Type="http://schemas.openxmlformats.org/officeDocument/2006/relationships/hyperlink" Target="https://www.nba.com/stats/player/1630564/" TargetMode="External"/><Relationship Id="rId990" Type="http://schemas.openxmlformats.org/officeDocument/2006/relationships/hyperlink" Target="https://www.nba.com/stats/team/1610612738/" TargetMode="External"/><Relationship Id="rId14" Type="http://schemas.openxmlformats.org/officeDocument/2006/relationships/hyperlink" Target="https://www.nba.com/stats/team/1610612766/" TargetMode="External"/><Relationship Id="rId17" Type="http://schemas.openxmlformats.org/officeDocument/2006/relationships/hyperlink" Target="https://www.nba.com/stats/player/203081/" TargetMode="External"/><Relationship Id="rId16" Type="http://schemas.openxmlformats.org/officeDocument/2006/relationships/hyperlink" Target="https://www.nba.com/stats/team/1610612751/" TargetMode="External"/><Relationship Id="rId19" Type="http://schemas.openxmlformats.org/officeDocument/2006/relationships/hyperlink" Target="https://www.nba.com/stats/player/1629027/" TargetMode="External"/><Relationship Id="rId510" Type="http://schemas.openxmlformats.org/officeDocument/2006/relationships/hyperlink" Target="https://www.nba.com/stats/team/1610612766/" TargetMode="External"/><Relationship Id="rId752" Type="http://schemas.openxmlformats.org/officeDocument/2006/relationships/hyperlink" Target="https://www.nba.com/stats/team/1610612761/" TargetMode="External"/><Relationship Id="rId994" Type="http://schemas.openxmlformats.org/officeDocument/2006/relationships/hyperlink" Target="https://www.nba.com/stats/team/1610612766/" TargetMode="External"/><Relationship Id="rId18" Type="http://schemas.openxmlformats.org/officeDocument/2006/relationships/hyperlink" Target="https://www.nba.com/stats/team/1610612757/" TargetMode="External"/><Relationship Id="rId751" Type="http://schemas.openxmlformats.org/officeDocument/2006/relationships/hyperlink" Target="https://www.nba.com/stats/player/1627823/" TargetMode="External"/><Relationship Id="rId993" Type="http://schemas.openxmlformats.org/officeDocument/2006/relationships/hyperlink" Target="https://www.nba.com/stats/player/1628424/" TargetMode="External"/><Relationship Id="rId750" Type="http://schemas.openxmlformats.org/officeDocument/2006/relationships/hyperlink" Target="https://www.nba.com/stats/team/1610612764/" TargetMode="External"/><Relationship Id="rId992" Type="http://schemas.openxmlformats.org/officeDocument/2006/relationships/hyperlink" Target="https://www.nba.com/stats/team/1610612754/" TargetMode="External"/><Relationship Id="rId991" Type="http://schemas.openxmlformats.org/officeDocument/2006/relationships/hyperlink" Target="https://www.nba.com/stats/player/1631112/" TargetMode="External"/><Relationship Id="rId84" Type="http://schemas.openxmlformats.org/officeDocument/2006/relationships/hyperlink" Target="https://www.nba.com/stats/team/1610612759/" TargetMode="External"/><Relationship Id="rId83" Type="http://schemas.openxmlformats.org/officeDocument/2006/relationships/hyperlink" Target="https://www.nba.com/stats/player/1629640/" TargetMode="External"/><Relationship Id="rId86" Type="http://schemas.openxmlformats.org/officeDocument/2006/relationships/hyperlink" Target="https://www.nba.com/stats/team/1610612756/" TargetMode="External"/><Relationship Id="rId85" Type="http://schemas.openxmlformats.org/officeDocument/2006/relationships/hyperlink" Target="https://www.nba.com/stats/player/1626164/" TargetMode="External"/><Relationship Id="rId88" Type="http://schemas.openxmlformats.org/officeDocument/2006/relationships/hyperlink" Target="https://www.nba.com/stats/team/1610612762/" TargetMode="External"/><Relationship Id="rId87" Type="http://schemas.openxmlformats.org/officeDocument/2006/relationships/hyperlink" Target="https://www.nba.com/stats/player/203903/" TargetMode="External"/><Relationship Id="rId89" Type="http://schemas.openxmlformats.org/officeDocument/2006/relationships/hyperlink" Target="https://www.nba.com/stats/player/204001/" TargetMode="External"/><Relationship Id="rId709" Type="http://schemas.openxmlformats.org/officeDocument/2006/relationships/hyperlink" Target="https://www.nba.com/stats/player/1631172/" TargetMode="External"/><Relationship Id="rId708" Type="http://schemas.openxmlformats.org/officeDocument/2006/relationships/hyperlink" Target="https://www.nba.com/stats/team/1610612737/" TargetMode="External"/><Relationship Id="rId707" Type="http://schemas.openxmlformats.org/officeDocument/2006/relationships/hyperlink" Target="https://www.nba.com/stats/player/1629633/" TargetMode="External"/><Relationship Id="rId949" Type="http://schemas.openxmlformats.org/officeDocument/2006/relationships/hyperlink" Target="https://www.nba.com/stats/player/203943/" TargetMode="External"/><Relationship Id="rId706" Type="http://schemas.openxmlformats.org/officeDocument/2006/relationships/hyperlink" Target="https://www.nba.com/stats/team/1610612762/" TargetMode="External"/><Relationship Id="rId948" Type="http://schemas.openxmlformats.org/officeDocument/2006/relationships/hyperlink" Target="https://www.nba.com/stats/team/1610612763/" TargetMode="External"/><Relationship Id="rId80" Type="http://schemas.openxmlformats.org/officeDocument/2006/relationships/hyperlink" Target="https://www.nba.com/stats/team/1610612749/" TargetMode="External"/><Relationship Id="rId82" Type="http://schemas.openxmlformats.org/officeDocument/2006/relationships/hyperlink" Target="https://www.nba.com/stats/team/1610612754/" TargetMode="External"/><Relationship Id="rId81" Type="http://schemas.openxmlformats.org/officeDocument/2006/relationships/hyperlink" Target="https://www.nba.com/stats/player/1630169/" TargetMode="External"/><Relationship Id="rId701" Type="http://schemas.openxmlformats.org/officeDocument/2006/relationships/hyperlink" Target="https://www.nba.com/stats/player/1629750/" TargetMode="External"/><Relationship Id="rId943" Type="http://schemas.openxmlformats.org/officeDocument/2006/relationships/hyperlink" Target="https://www.nba.com/stats/player/201577/" TargetMode="External"/><Relationship Id="rId700" Type="http://schemas.openxmlformats.org/officeDocument/2006/relationships/hyperlink" Target="https://www.nba.com/stats/team/1610612749/" TargetMode="External"/><Relationship Id="rId942" Type="http://schemas.openxmlformats.org/officeDocument/2006/relationships/hyperlink" Target="https://www.nba.com/stats/team/1610612764/" TargetMode="External"/><Relationship Id="rId941" Type="http://schemas.openxmlformats.org/officeDocument/2006/relationships/hyperlink" Target="https://www.nba.com/stats/player/1629653/" TargetMode="External"/><Relationship Id="rId940" Type="http://schemas.openxmlformats.org/officeDocument/2006/relationships/hyperlink" Target="https://www.nba.com/stats/team/1610612758/" TargetMode="External"/><Relationship Id="rId705" Type="http://schemas.openxmlformats.org/officeDocument/2006/relationships/hyperlink" Target="https://www.nba.com/stats/player/200752/" TargetMode="External"/><Relationship Id="rId947" Type="http://schemas.openxmlformats.org/officeDocument/2006/relationships/hyperlink" Target="https://www.nba.com/stats/player/1631113/" TargetMode="External"/><Relationship Id="rId704" Type="http://schemas.openxmlformats.org/officeDocument/2006/relationships/hyperlink" Target="https://www.nba.com/stats/team/1610612764/" TargetMode="External"/><Relationship Id="rId946" Type="http://schemas.openxmlformats.org/officeDocument/2006/relationships/hyperlink" Target="https://www.nba.com/stats/team/1610612759/" TargetMode="External"/><Relationship Id="rId703" Type="http://schemas.openxmlformats.org/officeDocument/2006/relationships/hyperlink" Target="https://www.nba.com/stats/player/1629134/" TargetMode="External"/><Relationship Id="rId945" Type="http://schemas.openxmlformats.org/officeDocument/2006/relationships/hyperlink" Target="https://www.nba.com/stats/player/1631160/" TargetMode="External"/><Relationship Id="rId702" Type="http://schemas.openxmlformats.org/officeDocument/2006/relationships/hyperlink" Target="https://www.nba.com/stats/team/1610612741/" TargetMode="External"/><Relationship Id="rId944" Type="http://schemas.openxmlformats.org/officeDocument/2006/relationships/hyperlink" Target="https://www.nba.com/stats/team/1610612739/" TargetMode="External"/><Relationship Id="rId73" Type="http://schemas.openxmlformats.org/officeDocument/2006/relationships/hyperlink" Target="https://www.nba.com/stats/player/1628368/" TargetMode="External"/><Relationship Id="rId72" Type="http://schemas.openxmlformats.org/officeDocument/2006/relationships/hyperlink" Target="https://www.nba.com/stats/team/1610612744/" TargetMode="External"/><Relationship Id="rId75" Type="http://schemas.openxmlformats.org/officeDocument/2006/relationships/hyperlink" Target="https://www.nba.com/stats/player/202331/" TargetMode="External"/><Relationship Id="rId74" Type="http://schemas.openxmlformats.org/officeDocument/2006/relationships/hyperlink" Target="https://www.nba.com/stats/team/1610612758/" TargetMode="External"/><Relationship Id="rId77" Type="http://schemas.openxmlformats.org/officeDocument/2006/relationships/hyperlink" Target="https://www.nba.com/stats/player/1626157/" TargetMode="External"/><Relationship Id="rId76" Type="http://schemas.openxmlformats.org/officeDocument/2006/relationships/hyperlink" Target="https://www.nba.com/stats/team/1610612746/" TargetMode="External"/><Relationship Id="rId79" Type="http://schemas.openxmlformats.org/officeDocument/2006/relationships/hyperlink" Target="https://www.nba.com/stats/player/203507/" TargetMode="External"/><Relationship Id="rId78" Type="http://schemas.openxmlformats.org/officeDocument/2006/relationships/hyperlink" Target="https://www.nba.com/stats/team/1610612750/" TargetMode="External"/><Relationship Id="rId939" Type="http://schemas.openxmlformats.org/officeDocument/2006/relationships/hyperlink" Target="https://www.nba.com/stats/player/1626158/" TargetMode="External"/><Relationship Id="rId938" Type="http://schemas.openxmlformats.org/officeDocument/2006/relationships/hyperlink" Target="https://www.nba.com/stats/team/1610612742/" TargetMode="External"/><Relationship Id="rId937" Type="http://schemas.openxmlformats.org/officeDocument/2006/relationships/hyperlink" Target="https://www.nba.com/stats/player/1630639/" TargetMode="External"/><Relationship Id="rId71" Type="http://schemas.openxmlformats.org/officeDocument/2006/relationships/hyperlink" Target="https://www.nba.com/stats/player/202691/" TargetMode="External"/><Relationship Id="rId70" Type="http://schemas.openxmlformats.org/officeDocument/2006/relationships/hyperlink" Target="https://www.nba.com/stats/team/1610612752/" TargetMode="External"/><Relationship Id="rId932" Type="http://schemas.openxmlformats.org/officeDocument/2006/relationships/hyperlink" Target="https://www.nba.com/stats/team/1610612746/" TargetMode="External"/><Relationship Id="rId931" Type="http://schemas.openxmlformats.org/officeDocument/2006/relationships/hyperlink" Target="https://www.nba.com/stats/player/1630554/" TargetMode="External"/><Relationship Id="rId930" Type="http://schemas.openxmlformats.org/officeDocument/2006/relationships/hyperlink" Target="https://www.nba.com/stats/team/1610612754/" TargetMode="External"/><Relationship Id="rId936" Type="http://schemas.openxmlformats.org/officeDocument/2006/relationships/hyperlink" Target="https://www.nba.com/stats/team/1610612759/" TargetMode="External"/><Relationship Id="rId935" Type="http://schemas.openxmlformats.org/officeDocument/2006/relationships/hyperlink" Target="https://www.nba.com/stats/player/1628993/" TargetMode="External"/><Relationship Id="rId934" Type="http://schemas.openxmlformats.org/officeDocument/2006/relationships/hyperlink" Target="https://www.nba.com/stats/team/1610612761/" TargetMode="External"/><Relationship Id="rId933" Type="http://schemas.openxmlformats.org/officeDocument/2006/relationships/hyperlink" Target="https://www.nba.com/stats/player/1630625/" TargetMode="External"/><Relationship Id="rId62" Type="http://schemas.openxmlformats.org/officeDocument/2006/relationships/hyperlink" Target="https://www.nba.com/stats/team/1610612749/" TargetMode="External"/><Relationship Id="rId61" Type="http://schemas.openxmlformats.org/officeDocument/2006/relationships/hyperlink" Target="https://www.nba.com/stats/player/201950/" TargetMode="External"/><Relationship Id="rId64" Type="http://schemas.openxmlformats.org/officeDocument/2006/relationships/hyperlink" Target="https://www.nba.com/stats/team/1610612745/" TargetMode="External"/><Relationship Id="rId63" Type="http://schemas.openxmlformats.org/officeDocument/2006/relationships/hyperlink" Target="https://www.nba.com/stats/player/1630224/" TargetMode="External"/><Relationship Id="rId66" Type="http://schemas.openxmlformats.org/officeDocument/2006/relationships/hyperlink" Target="https://www.nba.com/stats/team/1610612745/" TargetMode="External"/><Relationship Id="rId65" Type="http://schemas.openxmlformats.org/officeDocument/2006/relationships/hyperlink" Target="https://www.nba.com/stats/player/1629645/" TargetMode="External"/><Relationship Id="rId68" Type="http://schemas.openxmlformats.org/officeDocument/2006/relationships/hyperlink" Target="https://www.nba.com/stats/team/1610612752/" TargetMode="External"/><Relationship Id="rId67" Type="http://schemas.openxmlformats.org/officeDocument/2006/relationships/hyperlink" Target="https://www.nba.com/stats/player/1628973/" TargetMode="External"/><Relationship Id="rId729" Type="http://schemas.openxmlformats.org/officeDocument/2006/relationships/hyperlink" Target="https://www.nba.com/stats/player/1631197/" TargetMode="External"/><Relationship Id="rId728" Type="http://schemas.openxmlformats.org/officeDocument/2006/relationships/hyperlink" Target="https://www.nba.com/stats/team/1610612766/" TargetMode="External"/><Relationship Id="rId60" Type="http://schemas.openxmlformats.org/officeDocument/2006/relationships/hyperlink" Target="https://www.nba.com/stats/team/1610612758/" TargetMode="External"/><Relationship Id="rId723" Type="http://schemas.openxmlformats.org/officeDocument/2006/relationships/hyperlink" Target="https://www.nba.com/stats/player/201988/" TargetMode="External"/><Relationship Id="rId965" Type="http://schemas.openxmlformats.org/officeDocument/2006/relationships/hyperlink" Target="https://www.nba.com/stats/player/1628425/" TargetMode="External"/><Relationship Id="rId722" Type="http://schemas.openxmlformats.org/officeDocument/2006/relationships/hyperlink" Target="https://www.nba.com/stats/team/1610612755/" TargetMode="External"/><Relationship Id="rId964" Type="http://schemas.openxmlformats.org/officeDocument/2006/relationships/hyperlink" Target="https://www.nba.com/stats/team/1610612763/" TargetMode="External"/><Relationship Id="rId721" Type="http://schemas.openxmlformats.org/officeDocument/2006/relationships/hyperlink" Target="https://www.nba.com/stats/player/1627863/" TargetMode="External"/><Relationship Id="rId963" Type="http://schemas.openxmlformats.org/officeDocument/2006/relationships/hyperlink" Target="https://www.nba.com/stats/player/1631254/" TargetMode="External"/><Relationship Id="rId720" Type="http://schemas.openxmlformats.org/officeDocument/2006/relationships/hyperlink" Target="https://www.nba.com/stats/team/1610612760/" TargetMode="External"/><Relationship Id="rId962" Type="http://schemas.openxmlformats.org/officeDocument/2006/relationships/hyperlink" Target="https://www.nba.com/stats/team/1610612763/" TargetMode="External"/><Relationship Id="rId727" Type="http://schemas.openxmlformats.org/officeDocument/2006/relationships/hyperlink" Target="https://www.nba.com/stats/player/1630550/" TargetMode="External"/><Relationship Id="rId969" Type="http://schemas.openxmlformats.org/officeDocument/2006/relationships/hyperlink" Target="https://www.nba.com/stats/player/1630695/" TargetMode="External"/><Relationship Id="rId726" Type="http://schemas.openxmlformats.org/officeDocument/2006/relationships/hyperlink" Target="https://www.nba.com/stats/team/1610612748/" TargetMode="External"/><Relationship Id="rId968" Type="http://schemas.openxmlformats.org/officeDocument/2006/relationships/hyperlink" Target="https://www.nba.com/stats/team/1610612759/" TargetMode="External"/><Relationship Id="rId725" Type="http://schemas.openxmlformats.org/officeDocument/2006/relationships/hyperlink" Target="https://www.nba.com/stats/player/1631288/" TargetMode="External"/><Relationship Id="rId967" Type="http://schemas.openxmlformats.org/officeDocument/2006/relationships/hyperlink" Target="https://www.nba.com/stats/player/203920/" TargetMode="External"/><Relationship Id="rId724" Type="http://schemas.openxmlformats.org/officeDocument/2006/relationships/hyperlink" Target="https://www.nba.com/stats/team/1610612751/" TargetMode="External"/><Relationship Id="rId966" Type="http://schemas.openxmlformats.org/officeDocument/2006/relationships/hyperlink" Target="https://www.nba.com/stats/team/1610612747/" TargetMode="External"/><Relationship Id="rId69" Type="http://schemas.openxmlformats.org/officeDocument/2006/relationships/hyperlink" Target="https://www.nba.com/stats/player/1629628/" TargetMode="External"/><Relationship Id="rId961" Type="http://schemas.openxmlformats.org/officeDocument/2006/relationships/hyperlink" Target="https://www.nba.com/stats/player/1631246/" TargetMode="External"/><Relationship Id="rId960" Type="http://schemas.openxmlformats.org/officeDocument/2006/relationships/hyperlink" Target="https://www.nba.com/stats/team/1610612744/" TargetMode="External"/><Relationship Id="rId51" Type="http://schemas.openxmlformats.org/officeDocument/2006/relationships/hyperlink" Target="https://www.nba.com/stats/player/203468/" TargetMode="External"/><Relationship Id="rId50" Type="http://schemas.openxmlformats.org/officeDocument/2006/relationships/hyperlink" Target="https://www.nba.com/stats/team/1610612742/" TargetMode="External"/><Relationship Id="rId53" Type="http://schemas.openxmlformats.org/officeDocument/2006/relationships/hyperlink" Target="https://www.nba.com/stats/player/201942/" TargetMode="External"/><Relationship Id="rId52" Type="http://schemas.openxmlformats.org/officeDocument/2006/relationships/hyperlink" Target="https://www.nba.com/stats/team/1610612740/" TargetMode="External"/><Relationship Id="rId55" Type="http://schemas.openxmlformats.org/officeDocument/2006/relationships/hyperlink" Target="https://www.nba.com/stats/player/1627783/" TargetMode="External"/><Relationship Id="rId54" Type="http://schemas.openxmlformats.org/officeDocument/2006/relationships/hyperlink" Target="https://www.nba.com/stats/team/1610612741/" TargetMode="External"/><Relationship Id="rId57" Type="http://schemas.openxmlformats.org/officeDocument/2006/relationships/hyperlink" Target="https://www.nba.com/stats/player/1629014/" TargetMode="External"/><Relationship Id="rId56" Type="http://schemas.openxmlformats.org/officeDocument/2006/relationships/hyperlink" Target="https://www.nba.com/stats/team/1610612761/" TargetMode="External"/><Relationship Id="rId719" Type="http://schemas.openxmlformats.org/officeDocument/2006/relationships/hyperlink" Target="https://www.nba.com/stats/player/1630215/" TargetMode="External"/><Relationship Id="rId718" Type="http://schemas.openxmlformats.org/officeDocument/2006/relationships/hyperlink" Target="https://www.nba.com/stats/team/1610612756/" TargetMode="External"/><Relationship Id="rId717" Type="http://schemas.openxmlformats.org/officeDocument/2006/relationships/hyperlink" Target="https://www.nba.com/stats/player/1630688/" TargetMode="External"/><Relationship Id="rId959" Type="http://schemas.openxmlformats.org/officeDocument/2006/relationships/hyperlink" Target="https://www.nba.com/stats/player/1631116/" TargetMode="External"/><Relationship Id="rId712" Type="http://schemas.openxmlformats.org/officeDocument/2006/relationships/hyperlink" Target="https://www.nba.com/stats/team/1610612759/" TargetMode="External"/><Relationship Id="rId954" Type="http://schemas.openxmlformats.org/officeDocument/2006/relationships/hyperlink" Target="https://www.nba.com/stats/team/1610612750/" TargetMode="External"/><Relationship Id="rId711" Type="http://schemas.openxmlformats.org/officeDocument/2006/relationships/hyperlink" Target="https://www.nba.com/stats/player/1629646/" TargetMode="External"/><Relationship Id="rId953" Type="http://schemas.openxmlformats.org/officeDocument/2006/relationships/hyperlink" Target="https://www.nba.com/stats/player/1631169/" TargetMode="External"/><Relationship Id="rId710" Type="http://schemas.openxmlformats.org/officeDocument/2006/relationships/hyperlink" Target="https://www.nba.com/stats/team/1610612760/" TargetMode="External"/><Relationship Id="rId952" Type="http://schemas.openxmlformats.org/officeDocument/2006/relationships/hyperlink" Target="https://www.nba.com/stats/team/1610612750/" TargetMode="External"/><Relationship Id="rId951" Type="http://schemas.openxmlformats.org/officeDocument/2006/relationships/hyperlink" Target="https://www.nba.com/stats/player/1630233/" TargetMode="External"/><Relationship Id="rId716" Type="http://schemas.openxmlformats.org/officeDocument/2006/relationships/hyperlink" Target="https://www.nba.com/stats/team/1610612744/" TargetMode="External"/><Relationship Id="rId958" Type="http://schemas.openxmlformats.org/officeDocument/2006/relationships/hyperlink" Target="https://www.nba.com/stats/team/1610612739/" TargetMode="External"/><Relationship Id="rId715" Type="http://schemas.openxmlformats.org/officeDocument/2006/relationships/hyperlink" Target="https://www.nba.com/stats/player/2738/" TargetMode="External"/><Relationship Id="rId957" Type="http://schemas.openxmlformats.org/officeDocument/2006/relationships/hyperlink" Target="https://www.nba.com/stats/player/1629603/" TargetMode="External"/><Relationship Id="rId714" Type="http://schemas.openxmlformats.org/officeDocument/2006/relationships/hyperlink" Target="https://www.nba.com/stats/team/1610612749/" TargetMode="External"/><Relationship Id="rId956" Type="http://schemas.openxmlformats.org/officeDocument/2006/relationships/hyperlink" Target="https://www.nba.com/stats/team/1610612747/" TargetMode="External"/><Relationship Id="rId713" Type="http://schemas.openxmlformats.org/officeDocument/2006/relationships/hyperlink" Target="https://www.nba.com/stats/player/1630699/" TargetMode="External"/><Relationship Id="rId955" Type="http://schemas.openxmlformats.org/officeDocument/2006/relationships/hyperlink" Target="https://www.nba.com/stats/player/1628432/" TargetMode="External"/><Relationship Id="rId59" Type="http://schemas.openxmlformats.org/officeDocument/2006/relationships/hyperlink" Target="https://www.nba.com/stats/player/1627734/" TargetMode="External"/><Relationship Id="rId58" Type="http://schemas.openxmlformats.org/officeDocument/2006/relationships/hyperlink" Target="https://www.nba.com/stats/team/1610612757/" TargetMode="External"/><Relationship Id="rId950" Type="http://schemas.openxmlformats.org/officeDocument/2006/relationships/hyperlink" Target="https://www.nba.com/stats/team/1610612738/" TargetMode="External"/><Relationship Id="rId590" Type="http://schemas.openxmlformats.org/officeDocument/2006/relationships/hyperlink" Target="https://www.nba.com/stats/team/1610612761/" TargetMode="External"/><Relationship Id="rId107" Type="http://schemas.openxmlformats.org/officeDocument/2006/relationships/hyperlink" Target="https://www.nba.com/stats/player/203915/" TargetMode="External"/><Relationship Id="rId349" Type="http://schemas.openxmlformats.org/officeDocument/2006/relationships/hyperlink" Target="https://www.nba.com/stats/player/1630175/" TargetMode="External"/><Relationship Id="rId106" Type="http://schemas.openxmlformats.org/officeDocument/2006/relationships/hyperlink" Target="https://www.nba.com/stats/team/1610612753/" TargetMode="External"/><Relationship Id="rId348" Type="http://schemas.openxmlformats.org/officeDocument/2006/relationships/hyperlink" Target="https://www.nba.com/stats/team/1610612754/" TargetMode="External"/><Relationship Id="rId105" Type="http://schemas.openxmlformats.org/officeDocument/2006/relationships/hyperlink" Target="https://www.nba.com/stats/player/1631094/" TargetMode="External"/><Relationship Id="rId347" Type="http://schemas.openxmlformats.org/officeDocument/2006/relationships/hyperlink" Target="https://www.nba.com/stats/player/1630174/" TargetMode="External"/><Relationship Id="rId589" Type="http://schemas.openxmlformats.org/officeDocument/2006/relationships/hyperlink" Target="https://www.nba.com/stats/player/203490/" TargetMode="External"/><Relationship Id="rId104" Type="http://schemas.openxmlformats.org/officeDocument/2006/relationships/hyperlink" Target="https://www.nba.com/stats/team/1610612740/" TargetMode="External"/><Relationship Id="rId346" Type="http://schemas.openxmlformats.org/officeDocument/2006/relationships/hyperlink" Target="https://www.nba.com/stats/team/1610612747/" TargetMode="External"/><Relationship Id="rId588" Type="http://schemas.openxmlformats.org/officeDocument/2006/relationships/hyperlink" Target="https://www.nba.com/stats/team/1610612757/" TargetMode="External"/><Relationship Id="rId109" Type="http://schemas.openxmlformats.org/officeDocument/2006/relationships/hyperlink" Target="https://www.nba.com/stats/player/1626156/" TargetMode="External"/><Relationship Id="rId108" Type="http://schemas.openxmlformats.org/officeDocument/2006/relationships/hyperlink" Target="https://www.nba.com/stats/team/1610612751/" TargetMode="External"/><Relationship Id="rId341" Type="http://schemas.openxmlformats.org/officeDocument/2006/relationships/hyperlink" Target="https://www.nba.com/stats/player/1629684/" TargetMode="External"/><Relationship Id="rId583" Type="http://schemas.openxmlformats.org/officeDocument/2006/relationships/hyperlink" Target="https://www.nba.com/stats/player/1630700/" TargetMode="External"/><Relationship Id="rId340" Type="http://schemas.openxmlformats.org/officeDocument/2006/relationships/hyperlink" Target="https://www.nba.com/stats/team/1610612762/" TargetMode="External"/><Relationship Id="rId582" Type="http://schemas.openxmlformats.org/officeDocument/2006/relationships/hyperlink" Target="https://www.nba.com/stats/team/1610612748/" TargetMode="External"/><Relationship Id="rId581" Type="http://schemas.openxmlformats.org/officeDocument/2006/relationships/hyperlink" Target="https://www.nba.com/stats/player/1629312/" TargetMode="External"/><Relationship Id="rId580" Type="http://schemas.openxmlformats.org/officeDocument/2006/relationships/hyperlink" Target="https://www.nba.com/stats/team/1610612750/" TargetMode="External"/><Relationship Id="rId103" Type="http://schemas.openxmlformats.org/officeDocument/2006/relationships/hyperlink" Target="https://www.nba.com/stats/player/1627742/" TargetMode="External"/><Relationship Id="rId345" Type="http://schemas.openxmlformats.org/officeDocument/2006/relationships/hyperlink" Target="https://www.nba.com/stats/player/1629022/" TargetMode="External"/><Relationship Id="rId587" Type="http://schemas.openxmlformats.org/officeDocument/2006/relationships/hyperlink" Target="https://www.nba.com/stats/player/1629642/" TargetMode="External"/><Relationship Id="rId102" Type="http://schemas.openxmlformats.org/officeDocument/2006/relationships/hyperlink" Target="https://www.nba.com/stats/team/1610612739/" TargetMode="External"/><Relationship Id="rId344" Type="http://schemas.openxmlformats.org/officeDocument/2006/relationships/hyperlink" Target="https://www.nba.com/stats/team/1610612749/" TargetMode="External"/><Relationship Id="rId586" Type="http://schemas.openxmlformats.org/officeDocument/2006/relationships/hyperlink" Target="https://www.nba.com/stats/team/1610612758/" TargetMode="External"/><Relationship Id="rId101" Type="http://schemas.openxmlformats.org/officeDocument/2006/relationships/hyperlink" Target="https://www.nba.com/stats/player/1628378/" TargetMode="External"/><Relationship Id="rId343" Type="http://schemas.openxmlformats.org/officeDocument/2006/relationships/hyperlink" Target="https://www.nba.com/stats/player/1626192/" TargetMode="External"/><Relationship Id="rId585" Type="http://schemas.openxmlformats.org/officeDocument/2006/relationships/hyperlink" Target="https://www.nba.com/stats/player/1630558/" TargetMode="External"/><Relationship Id="rId100" Type="http://schemas.openxmlformats.org/officeDocument/2006/relationships/hyperlink" Target="https://www.nba.com/stats/team/1610612755/" TargetMode="External"/><Relationship Id="rId342" Type="http://schemas.openxmlformats.org/officeDocument/2006/relationships/hyperlink" Target="https://www.nba.com/stats/team/1610612738/" TargetMode="External"/><Relationship Id="rId584" Type="http://schemas.openxmlformats.org/officeDocument/2006/relationships/hyperlink" Target="https://www.nba.com/stats/team/1610612740/" TargetMode="External"/><Relationship Id="rId338" Type="http://schemas.openxmlformats.org/officeDocument/2006/relationships/hyperlink" Target="https://www.nba.com/stats/team/1610612749/" TargetMode="External"/><Relationship Id="rId337" Type="http://schemas.openxmlformats.org/officeDocument/2006/relationships/hyperlink" Target="https://www.nba.com/stats/player/203114/" TargetMode="External"/><Relationship Id="rId579" Type="http://schemas.openxmlformats.org/officeDocument/2006/relationships/hyperlink" Target="https://www.nba.com/stats/player/1629675/" TargetMode="External"/><Relationship Id="rId336" Type="http://schemas.openxmlformats.org/officeDocument/2006/relationships/hyperlink" Target="https://www.nba.com/stats/team/1610612747/" TargetMode="External"/><Relationship Id="rId578" Type="http://schemas.openxmlformats.org/officeDocument/2006/relationships/hyperlink" Target="https://www.nba.com/stats/team/1610612764/" TargetMode="External"/><Relationship Id="rId335" Type="http://schemas.openxmlformats.org/officeDocument/2006/relationships/hyperlink" Target="https://www.nba.com/stats/player/1628972/" TargetMode="External"/><Relationship Id="rId577" Type="http://schemas.openxmlformats.org/officeDocument/2006/relationships/hyperlink" Target="https://www.nba.com/stats/player/1630692/" TargetMode="External"/><Relationship Id="rId339" Type="http://schemas.openxmlformats.org/officeDocument/2006/relationships/hyperlink" Target="https://www.nba.com/stats/player/1629677/" TargetMode="External"/><Relationship Id="rId330" Type="http://schemas.openxmlformats.org/officeDocument/2006/relationships/hyperlink" Target="https://www.nba.com/stats/team/1610612761/" TargetMode="External"/><Relationship Id="rId572" Type="http://schemas.openxmlformats.org/officeDocument/2006/relationships/hyperlink" Target="https://www.nba.com/stats/team/1610612760/" TargetMode="External"/><Relationship Id="rId571" Type="http://schemas.openxmlformats.org/officeDocument/2006/relationships/hyperlink" Target="https://www.nba.com/stats/player/1631119/" TargetMode="External"/><Relationship Id="rId570" Type="http://schemas.openxmlformats.org/officeDocument/2006/relationships/hyperlink" Target="https://www.nba.com/stats/team/1610612754/" TargetMode="External"/><Relationship Id="rId334" Type="http://schemas.openxmlformats.org/officeDocument/2006/relationships/hyperlink" Target="https://www.nba.com/stats/team/1610612766/" TargetMode="External"/><Relationship Id="rId576" Type="http://schemas.openxmlformats.org/officeDocument/2006/relationships/hyperlink" Target="https://www.nba.com/stats/team/1610612761/" TargetMode="External"/><Relationship Id="rId333" Type="http://schemas.openxmlformats.org/officeDocument/2006/relationships/hyperlink" Target="https://www.nba.com/stats/player/1628372/" TargetMode="External"/><Relationship Id="rId575" Type="http://schemas.openxmlformats.org/officeDocument/2006/relationships/hyperlink" Target="https://www.nba.com/stats/player/1628449/" TargetMode="External"/><Relationship Id="rId332" Type="http://schemas.openxmlformats.org/officeDocument/2006/relationships/hyperlink" Target="https://www.nba.com/stats/team/1610612738/" TargetMode="External"/><Relationship Id="rId574" Type="http://schemas.openxmlformats.org/officeDocument/2006/relationships/hyperlink" Target="https://www.nba.com/stats/team/1610612742/" TargetMode="External"/><Relationship Id="rId331" Type="http://schemas.openxmlformats.org/officeDocument/2006/relationships/hyperlink" Target="https://www.nba.com/stats/player/1627763/" TargetMode="External"/><Relationship Id="rId573" Type="http://schemas.openxmlformats.org/officeDocument/2006/relationships/hyperlink" Target="https://www.nba.com/stats/player/203939/" TargetMode="External"/><Relationship Id="rId370" Type="http://schemas.openxmlformats.org/officeDocument/2006/relationships/hyperlink" Target="https://www.nba.com/stats/team/1610612762/" TargetMode="External"/><Relationship Id="rId129" Type="http://schemas.openxmlformats.org/officeDocument/2006/relationships/hyperlink" Target="https://www.nba.com/stats/player/202711/" TargetMode="External"/><Relationship Id="rId128" Type="http://schemas.openxmlformats.org/officeDocument/2006/relationships/hyperlink" Target="https://www.nba.com/stats/team/1610612763/" TargetMode="External"/><Relationship Id="rId127" Type="http://schemas.openxmlformats.org/officeDocument/2006/relationships/hyperlink" Target="https://www.nba.com/stats/player/1630217/" TargetMode="External"/><Relationship Id="rId369" Type="http://schemas.openxmlformats.org/officeDocument/2006/relationships/hyperlink" Target="https://www.nba.com/stats/player/1631117/" TargetMode="External"/><Relationship Id="rId126" Type="http://schemas.openxmlformats.org/officeDocument/2006/relationships/hyperlink" Target="https://www.nba.com/stats/team/1610612744/" TargetMode="External"/><Relationship Id="rId368" Type="http://schemas.openxmlformats.org/officeDocument/2006/relationships/hyperlink" Target="https://www.nba.com/stats/team/1610612764/" TargetMode="External"/><Relationship Id="rId121" Type="http://schemas.openxmlformats.org/officeDocument/2006/relationships/hyperlink" Target="https://www.nba.com/stats/player/1627750/" TargetMode="External"/><Relationship Id="rId363" Type="http://schemas.openxmlformats.org/officeDocument/2006/relationships/hyperlink" Target="https://www.nba.com/stats/player/1629060/" TargetMode="External"/><Relationship Id="rId120" Type="http://schemas.openxmlformats.org/officeDocument/2006/relationships/hyperlink" Target="https://www.nba.com/stats/team/1610612763/" TargetMode="External"/><Relationship Id="rId362" Type="http://schemas.openxmlformats.org/officeDocument/2006/relationships/hyperlink" Target="https://www.nba.com/stats/team/1610612747/" TargetMode="External"/><Relationship Id="rId361" Type="http://schemas.openxmlformats.org/officeDocument/2006/relationships/hyperlink" Target="https://www.nba.com/stats/player/1629020/" TargetMode="External"/><Relationship Id="rId360" Type="http://schemas.openxmlformats.org/officeDocument/2006/relationships/hyperlink" Target="https://www.nba.com/stats/team/1610612762/" TargetMode="External"/><Relationship Id="rId125" Type="http://schemas.openxmlformats.org/officeDocument/2006/relationships/hyperlink" Target="https://www.nba.com/stats/player/203952/" TargetMode="External"/><Relationship Id="rId367" Type="http://schemas.openxmlformats.org/officeDocument/2006/relationships/hyperlink" Target="https://www.nba.com/stats/player/1626153/" TargetMode="External"/><Relationship Id="rId124" Type="http://schemas.openxmlformats.org/officeDocument/2006/relationships/hyperlink" Target="https://www.nba.com/stats/team/1610612737/" TargetMode="External"/><Relationship Id="rId366" Type="http://schemas.openxmlformats.org/officeDocument/2006/relationships/hyperlink" Target="https://www.nba.com/stats/team/1610612744/" TargetMode="External"/><Relationship Id="rId123" Type="http://schemas.openxmlformats.org/officeDocument/2006/relationships/hyperlink" Target="https://www.nba.com/stats/player/1629631/" TargetMode="External"/><Relationship Id="rId365" Type="http://schemas.openxmlformats.org/officeDocument/2006/relationships/hyperlink" Target="https://www.nba.com/stats/player/1626172/" TargetMode="External"/><Relationship Id="rId122" Type="http://schemas.openxmlformats.org/officeDocument/2006/relationships/hyperlink" Target="https://www.nba.com/stats/team/1610612743/" TargetMode="External"/><Relationship Id="rId364" Type="http://schemas.openxmlformats.org/officeDocument/2006/relationships/hyperlink" Target="https://www.nba.com/stats/team/1610612747/" TargetMode="External"/><Relationship Id="rId95" Type="http://schemas.openxmlformats.org/officeDocument/2006/relationships/hyperlink" Target="https://www.nba.com/stats/player/1627832/" TargetMode="External"/><Relationship Id="rId94" Type="http://schemas.openxmlformats.org/officeDocument/2006/relationships/hyperlink" Target="https://www.nba.com/stats/team/1610612764/" TargetMode="External"/><Relationship Id="rId97" Type="http://schemas.openxmlformats.org/officeDocument/2006/relationships/hyperlink" Target="https://www.nba.com/stats/player/1629023/" TargetMode="External"/><Relationship Id="rId96" Type="http://schemas.openxmlformats.org/officeDocument/2006/relationships/hyperlink" Target="https://www.nba.com/stats/team/1610612761/" TargetMode="External"/><Relationship Id="rId99" Type="http://schemas.openxmlformats.org/officeDocument/2006/relationships/hyperlink" Target="https://www.nba.com/stats/player/203954/" TargetMode="External"/><Relationship Id="rId98" Type="http://schemas.openxmlformats.org/officeDocument/2006/relationships/hyperlink" Target="https://www.nba.com/stats/team/1610612766/" TargetMode="External"/><Relationship Id="rId91" Type="http://schemas.openxmlformats.org/officeDocument/2006/relationships/hyperlink" Target="https://www.nba.com/stats/player/203999/" TargetMode="External"/><Relationship Id="rId90" Type="http://schemas.openxmlformats.org/officeDocument/2006/relationships/hyperlink" Target="https://www.nba.com/stats/team/1610612764/" TargetMode="External"/><Relationship Id="rId93" Type="http://schemas.openxmlformats.org/officeDocument/2006/relationships/hyperlink" Target="https://www.nba.com/stats/player/203078/" TargetMode="External"/><Relationship Id="rId92" Type="http://schemas.openxmlformats.org/officeDocument/2006/relationships/hyperlink" Target="https://www.nba.com/stats/team/1610612743/" TargetMode="External"/><Relationship Id="rId118" Type="http://schemas.openxmlformats.org/officeDocument/2006/relationships/hyperlink" Target="https://www.nba.com/stats/team/1610612746/" TargetMode="External"/><Relationship Id="rId117" Type="http://schemas.openxmlformats.org/officeDocument/2006/relationships/hyperlink" Target="https://www.nba.com/stats/player/202695/" TargetMode="External"/><Relationship Id="rId359" Type="http://schemas.openxmlformats.org/officeDocument/2006/relationships/hyperlink" Target="https://www.nba.com/stats/player/1629012/" TargetMode="External"/><Relationship Id="rId116" Type="http://schemas.openxmlformats.org/officeDocument/2006/relationships/hyperlink" Target="https://www.nba.com/stats/team/1610612758/" TargetMode="External"/><Relationship Id="rId358" Type="http://schemas.openxmlformats.org/officeDocument/2006/relationships/hyperlink" Target="https://www.nba.com/stats/team/1610612755/" TargetMode="External"/><Relationship Id="rId115" Type="http://schemas.openxmlformats.org/officeDocument/2006/relationships/hyperlink" Target="https://www.nba.com/stats/player/203084/" TargetMode="External"/><Relationship Id="rId357" Type="http://schemas.openxmlformats.org/officeDocument/2006/relationships/hyperlink" Target="https://www.nba.com/stats/player/200782/" TargetMode="External"/><Relationship Id="rId599" Type="http://schemas.openxmlformats.org/officeDocument/2006/relationships/hyperlink" Target="https://www.nba.com/stats/player/1630205/" TargetMode="External"/><Relationship Id="rId119" Type="http://schemas.openxmlformats.org/officeDocument/2006/relationships/hyperlink" Target="https://www.nba.com/stats/player/1629630/" TargetMode="External"/><Relationship Id="rId110" Type="http://schemas.openxmlformats.org/officeDocument/2006/relationships/hyperlink" Target="https://www.nba.com/stats/team/1610612747/" TargetMode="External"/><Relationship Id="rId352" Type="http://schemas.openxmlformats.org/officeDocument/2006/relationships/hyperlink" Target="https://www.nba.com/stats/team/1610612742/" TargetMode="External"/><Relationship Id="rId594" Type="http://schemas.openxmlformats.org/officeDocument/2006/relationships/hyperlink" Target="https://www.nba.com/stats/team/1610612759/" TargetMode="External"/><Relationship Id="rId351" Type="http://schemas.openxmlformats.org/officeDocument/2006/relationships/hyperlink" Target="https://www.nba.com/stats/player/1626174/" TargetMode="External"/><Relationship Id="rId593" Type="http://schemas.openxmlformats.org/officeDocument/2006/relationships/hyperlink" Target="https://www.nba.com/stats/player/1628984/" TargetMode="External"/><Relationship Id="rId350" Type="http://schemas.openxmlformats.org/officeDocument/2006/relationships/hyperlink" Target="https://www.nba.com/stats/team/1610612753/" TargetMode="External"/><Relationship Id="rId592" Type="http://schemas.openxmlformats.org/officeDocument/2006/relationships/hyperlink" Target="https://www.nba.com/stats/team/1610612744/" TargetMode="External"/><Relationship Id="rId591" Type="http://schemas.openxmlformats.org/officeDocument/2006/relationships/hyperlink" Target="https://www.nba.com/stats/player/1629660/" TargetMode="External"/><Relationship Id="rId114" Type="http://schemas.openxmlformats.org/officeDocument/2006/relationships/hyperlink" Target="https://www.nba.com/stats/team/1610612761/" TargetMode="External"/><Relationship Id="rId356" Type="http://schemas.openxmlformats.org/officeDocument/2006/relationships/hyperlink" Target="https://www.nba.com/stats/team/1610612740/" TargetMode="External"/><Relationship Id="rId598" Type="http://schemas.openxmlformats.org/officeDocument/2006/relationships/hyperlink" Target="https://www.nba.com/stats/team/1610612761/" TargetMode="External"/><Relationship Id="rId113" Type="http://schemas.openxmlformats.org/officeDocument/2006/relationships/hyperlink" Target="https://www.nba.com/stats/player/1628384/" TargetMode="External"/><Relationship Id="rId355" Type="http://schemas.openxmlformats.org/officeDocument/2006/relationships/hyperlink" Target="https://www.nba.com/stats/player/202685/" TargetMode="External"/><Relationship Id="rId597" Type="http://schemas.openxmlformats.org/officeDocument/2006/relationships/hyperlink" Target="https://www.nba.com/stats/player/203115/" TargetMode="External"/><Relationship Id="rId112" Type="http://schemas.openxmlformats.org/officeDocument/2006/relationships/hyperlink" Target="https://www.nba.com/stats/team/1610612739/" TargetMode="External"/><Relationship Id="rId354" Type="http://schemas.openxmlformats.org/officeDocument/2006/relationships/hyperlink" Target="https://www.nba.com/stats/team/1610612757/" TargetMode="External"/><Relationship Id="rId596" Type="http://schemas.openxmlformats.org/officeDocument/2006/relationships/hyperlink" Target="https://www.nba.com/stats/team/1610612760/" TargetMode="External"/><Relationship Id="rId111" Type="http://schemas.openxmlformats.org/officeDocument/2006/relationships/hyperlink" Target="https://www.nba.com/stats/player/1629636/" TargetMode="External"/><Relationship Id="rId353" Type="http://schemas.openxmlformats.org/officeDocument/2006/relationships/hyperlink" Target="https://www.nba.com/stats/player/1629629/" TargetMode="External"/><Relationship Id="rId595" Type="http://schemas.openxmlformats.org/officeDocument/2006/relationships/hyperlink" Target="https://www.nba.com/stats/player/1630544/" TargetMode="External"/><Relationship Id="rId305" Type="http://schemas.openxmlformats.org/officeDocument/2006/relationships/hyperlink" Target="https://www.nba.com/stats/player/1627732/" TargetMode="External"/><Relationship Id="rId547" Type="http://schemas.openxmlformats.org/officeDocument/2006/relationships/hyperlink" Target="https://www.nba.com/stats/player/1629013/" TargetMode="External"/><Relationship Id="rId789" Type="http://schemas.openxmlformats.org/officeDocument/2006/relationships/hyperlink" Target="https://www.nba.com/stats/player/1629726/" TargetMode="External"/><Relationship Id="rId304" Type="http://schemas.openxmlformats.org/officeDocument/2006/relationships/hyperlink" Target="https://www.nba.com/stats/team/1610612741/" TargetMode="External"/><Relationship Id="rId546" Type="http://schemas.openxmlformats.org/officeDocument/2006/relationships/hyperlink" Target="https://www.nba.com/stats/team/1610612748/" TargetMode="External"/><Relationship Id="rId788" Type="http://schemas.openxmlformats.org/officeDocument/2006/relationships/hyperlink" Target="https://www.nba.com/stats/team/1610612758/" TargetMode="External"/><Relationship Id="rId303" Type="http://schemas.openxmlformats.org/officeDocument/2006/relationships/hyperlink" Target="https://www.nba.com/stats/player/201976/" TargetMode="External"/><Relationship Id="rId545" Type="http://schemas.openxmlformats.org/officeDocument/2006/relationships/hyperlink" Target="https://www.nba.com/stats/player/201567/" TargetMode="External"/><Relationship Id="rId787" Type="http://schemas.openxmlformats.org/officeDocument/2006/relationships/hyperlink" Target="https://www.nba.com/stats/player/1629056/" TargetMode="External"/><Relationship Id="rId302" Type="http://schemas.openxmlformats.org/officeDocument/2006/relationships/hyperlink" Target="https://www.nba.com/stats/team/1610612749/" TargetMode="External"/><Relationship Id="rId544" Type="http://schemas.openxmlformats.org/officeDocument/2006/relationships/hyperlink" Target="https://www.nba.com/stats/team/1610612746/" TargetMode="External"/><Relationship Id="rId786" Type="http://schemas.openxmlformats.org/officeDocument/2006/relationships/hyperlink" Target="https://www.nba.com/stats/team/1610612744/" TargetMode="External"/><Relationship Id="rId309" Type="http://schemas.openxmlformats.org/officeDocument/2006/relationships/hyperlink" Target="https://www.nba.com/stats/player/1629622/" TargetMode="External"/><Relationship Id="rId308" Type="http://schemas.openxmlformats.org/officeDocument/2006/relationships/hyperlink" Target="https://www.nba.com/stats/team/1610612757/" TargetMode="External"/><Relationship Id="rId307" Type="http://schemas.openxmlformats.org/officeDocument/2006/relationships/hyperlink" Target="https://www.nba.com/stats/player/1631466/" TargetMode="External"/><Relationship Id="rId549" Type="http://schemas.openxmlformats.org/officeDocument/2006/relationships/hyperlink" Target="https://www.nba.com/stats/player/1629669/" TargetMode="External"/><Relationship Id="rId306" Type="http://schemas.openxmlformats.org/officeDocument/2006/relationships/hyperlink" Target="https://www.nba.com/stats/team/1610612751/" TargetMode="External"/><Relationship Id="rId548" Type="http://schemas.openxmlformats.org/officeDocument/2006/relationships/hyperlink" Target="https://www.nba.com/stats/team/1610612756/" TargetMode="External"/><Relationship Id="rId781" Type="http://schemas.openxmlformats.org/officeDocument/2006/relationships/hyperlink" Target="https://www.nba.com/stats/player/1630270/" TargetMode="External"/><Relationship Id="rId780" Type="http://schemas.openxmlformats.org/officeDocument/2006/relationships/hyperlink" Target="https://www.nba.com/stats/team/1610612760/" TargetMode="External"/><Relationship Id="rId301" Type="http://schemas.openxmlformats.org/officeDocument/2006/relationships/hyperlink" Target="https://www.nba.com/stats/player/1626171/" TargetMode="External"/><Relationship Id="rId543" Type="http://schemas.openxmlformats.org/officeDocument/2006/relationships/hyperlink" Target="https://www.nba.com/stats/player/1630538/" TargetMode="External"/><Relationship Id="rId785" Type="http://schemas.openxmlformats.org/officeDocument/2006/relationships/hyperlink" Target="https://www.nba.com/stats/player/1630541/" TargetMode="External"/><Relationship Id="rId300" Type="http://schemas.openxmlformats.org/officeDocument/2006/relationships/hyperlink" Target="https://www.nba.com/stats/team/1610612755/" TargetMode="External"/><Relationship Id="rId542" Type="http://schemas.openxmlformats.org/officeDocument/2006/relationships/hyperlink" Target="https://www.nba.com/stats/team/1610612739/" TargetMode="External"/><Relationship Id="rId784" Type="http://schemas.openxmlformats.org/officeDocument/2006/relationships/hyperlink" Target="https://www.nba.com/stats/team/1610612742/" TargetMode="External"/><Relationship Id="rId541" Type="http://schemas.openxmlformats.org/officeDocument/2006/relationships/hyperlink" Target="https://www.nba.com/stats/player/1629731/" TargetMode="External"/><Relationship Id="rId783" Type="http://schemas.openxmlformats.org/officeDocument/2006/relationships/hyperlink" Target="https://www.nba.com/stats/player/1628373/" TargetMode="External"/><Relationship Id="rId540" Type="http://schemas.openxmlformats.org/officeDocument/2006/relationships/hyperlink" Target="https://www.nba.com/stats/team/1610612744/" TargetMode="External"/><Relationship Id="rId782" Type="http://schemas.openxmlformats.org/officeDocument/2006/relationships/hyperlink" Target="https://www.nba.com/stats/team/1610612766/" TargetMode="External"/><Relationship Id="rId536" Type="http://schemas.openxmlformats.org/officeDocument/2006/relationships/hyperlink" Target="https://www.nba.com/stats/team/1610612766/" TargetMode="External"/><Relationship Id="rId778" Type="http://schemas.openxmlformats.org/officeDocument/2006/relationships/hyperlink" Target="https://www.nba.com/stats/team/1610612752/" TargetMode="External"/><Relationship Id="rId535" Type="http://schemas.openxmlformats.org/officeDocument/2006/relationships/hyperlink" Target="https://www.nba.com/stats/player/1630208/" TargetMode="External"/><Relationship Id="rId777" Type="http://schemas.openxmlformats.org/officeDocument/2006/relationships/hyperlink" Target="https://www.nba.com/stats/player/201565/" TargetMode="External"/><Relationship Id="rId534" Type="http://schemas.openxmlformats.org/officeDocument/2006/relationships/hyperlink" Target="https://www.nba.com/stats/team/1610612753/" TargetMode="External"/><Relationship Id="rId776" Type="http://schemas.openxmlformats.org/officeDocument/2006/relationships/hyperlink" Target="https://www.nba.com/stats/team/1610612756/" TargetMode="External"/><Relationship Id="rId533" Type="http://schemas.openxmlformats.org/officeDocument/2006/relationships/hyperlink" Target="https://www.nba.com/stats/player/1629021/" TargetMode="External"/><Relationship Id="rId775" Type="http://schemas.openxmlformats.org/officeDocument/2006/relationships/hyperlink" Target="https://www.nba.com/stats/player/1629111/" TargetMode="External"/><Relationship Id="rId539" Type="http://schemas.openxmlformats.org/officeDocument/2006/relationships/hyperlink" Target="https://www.nba.com/stats/player/1630237/" TargetMode="External"/><Relationship Id="rId538" Type="http://schemas.openxmlformats.org/officeDocument/2006/relationships/hyperlink" Target="https://www.nba.com/stats/team/1610612765/" TargetMode="External"/><Relationship Id="rId537" Type="http://schemas.openxmlformats.org/officeDocument/2006/relationships/hyperlink" Target="https://www.nba.com/stats/player/1630164/" TargetMode="External"/><Relationship Id="rId779" Type="http://schemas.openxmlformats.org/officeDocument/2006/relationships/hyperlink" Target="https://www.nba.com/stats/player/1630846/" TargetMode="External"/><Relationship Id="rId770" Type="http://schemas.openxmlformats.org/officeDocument/2006/relationships/hyperlink" Target="https://www.nba.com/stats/team/1610612764/" TargetMode="External"/><Relationship Id="rId532" Type="http://schemas.openxmlformats.org/officeDocument/2006/relationships/hyperlink" Target="https://www.nba.com/stats/team/1610612756/" TargetMode="External"/><Relationship Id="rId774" Type="http://schemas.openxmlformats.org/officeDocument/2006/relationships/hyperlink" Target="https://www.nba.com/stats/team/1610612738/" TargetMode="External"/><Relationship Id="rId531" Type="http://schemas.openxmlformats.org/officeDocument/2006/relationships/hyperlink" Target="https://www.nba.com/stats/player/1627814/" TargetMode="External"/><Relationship Id="rId773" Type="http://schemas.openxmlformats.org/officeDocument/2006/relationships/hyperlink" Target="https://www.nba.com/stats/player/201933/" TargetMode="External"/><Relationship Id="rId530" Type="http://schemas.openxmlformats.org/officeDocument/2006/relationships/hyperlink" Target="https://www.nba.com/stats/team/1610612743/" TargetMode="External"/><Relationship Id="rId772" Type="http://schemas.openxmlformats.org/officeDocument/2006/relationships/hyperlink" Target="https://www.nba.com/stats/team/1610612762/" TargetMode="External"/><Relationship Id="rId771" Type="http://schemas.openxmlformats.org/officeDocument/2006/relationships/hyperlink" Target="https://www.nba.com/stats/player/1630548/" TargetMode="External"/><Relationship Id="rId327" Type="http://schemas.openxmlformats.org/officeDocument/2006/relationships/hyperlink" Target="https://www.nba.com/stats/player/1626159/" TargetMode="External"/><Relationship Id="rId569" Type="http://schemas.openxmlformats.org/officeDocument/2006/relationships/hyperlink" Target="https://www.nba.com/stats/player/201588/" TargetMode="External"/><Relationship Id="rId326" Type="http://schemas.openxmlformats.org/officeDocument/2006/relationships/hyperlink" Target="https://www.nba.com/stats/team/1610612746/" TargetMode="External"/><Relationship Id="rId568" Type="http://schemas.openxmlformats.org/officeDocument/2006/relationships/hyperlink" Target="https://www.nba.com/stats/team/1610612759/" TargetMode="External"/><Relationship Id="rId325" Type="http://schemas.openxmlformats.org/officeDocument/2006/relationships/hyperlink" Target="https://www.nba.com/stats/player/1626181/" TargetMode="External"/><Relationship Id="rId567" Type="http://schemas.openxmlformats.org/officeDocument/2006/relationships/hyperlink" Target="https://www.nba.com/stats/player/1631104/" TargetMode="External"/><Relationship Id="rId324" Type="http://schemas.openxmlformats.org/officeDocument/2006/relationships/hyperlink" Target="https://www.nba.com/stats/team/1610612746/" TargetMode="External"/><Relationship Id="rId566" Type="http://schemas.openxmlformats.org/officeDocument/2006/relationships/hyperlink" Target="https://www.nba.com/stats/team/1610612760/" TargetMode="External"/><Relationship Id="rId329" Type="http://schemas.openxmlformats.org/officeDocument/2006/relationships/hyperlink" Target="https://www.nba.com/stats/player/1627751/" TargetMode="External"/><Relationship Id="rId328" Type="http://schemas.openxmlformats.org/officeDocument/2006/relationships/hyperlink" Target="https://www.nba.com/stats/team/1610612757/" TargetMode="External"/><Relationship Id="rId561" Type="http://schemas.openxmlformats.org/officeDocument/2006/relationships/hyperlink" Target="https://www.nba.com/stats/player/1631121/" TargetMode="External"/><Relationship Id="rId560" Type="http://schemas.openxmlformats.org/officeDocument/2006/relationships/hyperlink" Target="https://www.nba.com/stats/team/1610612763/" TargetMode="External"/><Relationship Id="rId323" Type="http://schemas.openxmlformats.org/officeDocument/2006/relationships/hyperlink" Target="https://www.nba.com/stats/player/203486/" TargetMode="External"/><Relationship Id="rId565" Type="http://schemas.openxmlformats.org/officeDocument/2006/relationships/hyperlink" Target="https://www.nba.com/stats/player/1630198/" TargetMode="External"/><Relationship Id="rId322" Type="http://schemas.openxmlformats.org/officeDocument/2006/relationships/hyperlink" Target="https://www.nba.com/stats/team/1610612741/" TargetMode="External"/><Relationship Id="rId564" Type="http://schemas.openxmlformats.org/officeDocument/2006/relationships/hyperlink" Target="https://www.nba.com/stats/team/1610612755/" TargetMode="External"/><Relationship Id="rId321" Type="http://schemas.openxmlformats.org/officeDocument/2006/relationships/hyperlink" Target="https://www.nba.com/stats/player/1630245/" TargetMode="External"/><Relationship Id="rId563" Type="http://schemas.openxmlformats.org/officeDocument/2006/relationships/hyperlink" Target="https://www.nba.com/stats/player/1627777/" TargetMode="External"/><Relationship Id="rId320" Type="http://schemas.openxmlformats.org/officeDocument/2006/relationships/hyperlink" Target="https://www.nba.com/stats/team/1610612747/" TargetMode="External"/><Relationship Id="rId562" Type="http://schemas.openxmlformats.org/officeDocument/2006/relationships/hyperlink" Target="https://www.nba.com/stats/team/1610612766/" TargetMode="External"/><Relationship Id="rId316" Type="http://schemas.openxmlformats.org/officeDocument/2006/relationships/hyperlink" Target="https://www.nba.com/stats/team/1610612757/" TargetMode="External"/><Relationship Id="rId558" Type="http://schemas.openxmlformats.org/officeDocument/2006/relationships/hyperlink" Target="https://www.nba.com/stats/team/1610612760/" TargetMode="External"/><Relationship Id="rId315" Type="http://schemas.openxmlformats.org/officeDocument/2006/relationships/hyperlink" Target="https://www.nba.com/stats/player/203994/" TargetMode="External"/><Relationship Id="rId557" Type="http://schemas.openxmlformats.org/officeDocument/2006/relationships/hyperlink" Target="https://www.nba.com/stats/player/1630598/" TargetMode="External"/><Relationship Id="rId799" Type="http://schemas.openxmlformats.org/officeDocument/2006/relationships/hyperlink" Target="https://www.nba.com/stats/player/1629637/" TargetMode="External"/><Relationship Id="rId314" Type="http://schemas.openxmlformats.org/officeDocument/2006/relationships/hyperlink" Target="https://www.nba.com/stats/team/1610612744/" TargetMode="External"/><Relationship Id="rId556" Type="http://schemas.openxmlformats.org/officeDocument/2006/relationships/hyperlink" Target="https://www.nba.com/stats/team/1610612756/" TargetMode="External"/><Relationship Id="rId798" Type="http://schemas.openxmlformats.org/officeDocument/2006/relationships/hyperlink" Target="https://www.nba.com/stats/team/1610612752/" TargetMode="External"/><Relationship Id="rId313" Type="http://schemas.openxmlformats.org/officeDocument/2006/relationships/hyperlink" Target="https://www.nba.com/stats/player/1628978/" TargetMode="External"/><Relationship Id="rId555" Type="http://schemas.openxmlformats.org/officeDocument/2006/relationships/hyperlink" Target="https://www.nba.com/stats/player/1629006/" TargetMode="External"/><Relationship Id="rId797" Type="http://schemas.openxmlformats.org/officeDocument/2006/relationships/hyperlink" Target="https://www.nba.com/stats/player/1630613/" TargetMode="External"/><Relationship Id="rId319" Type="http://schemas.openxmlformats.org/officeDocument/2006/relationships/hyperlink" Target="https://www.nba.com/stats/player/1627736/" TargetMode="External"/><Relationship Id="rId318" Type="http://schemas.openxmlformats.org/officeDocument/2006/relationships/hyperlink" Target="https://www.nba.com/stats/team/1610612752/" TargetMode="External"/><Relationship Id="rId317" Type="http://schemas.openxmlformats.org/officeDocument/2006/relationships/hyperlink" Target="https://www.nba.com/stats/player/1629011/" TargetMode="External"/><Relationship Id="rId559" Type="http://schemas.openxmlformats.org/officeDocument/2006/relationships/hyperlink" Target="https://www.nba.com/stats/player/1631223/" TargetMode="External"/><Relationship Id="rId550" Type="http://schemas.openxmlformats.org/officeDocument/2006/relationships/hyperlink" Target="https://www.nba.com/stats/team/1610612750/" TargetMode="External"/><Relationship Id="rId792" Type="http://schemas.openxmlformats.org/officeDocument/2006/relationships/hyperlink" Target="https://www.nba.com/stats/team/1610612760/" TargetMode="External"/><Relationship Id="rId791" Type="http://schemas.openxmlformats.org/officeDocument/2006/relationships/hyperlink" Target="https://www.nba.com/stats/player/1630322/" TargetMode="External"/><Relationship Id="rId790" Type="http://schemas.openxmlformats.org/officeDocument/2006/relationships/hyperlink" Target="https://www.nba.com/stats/team/1610612737/" TargetMode="External"/><Relationship Id="rId312" Type="http://schemas.openxmlformats.org/officeDocument/2006/relationships/hyperlink" Target="https://www.nba.com/stats/team/1610612759/" TargetMode="External"/><Relationship Id="rId554" Type="http://schemas.openxmlformats.org/officeDocument/2006/relationships/hyperlink" Target="https://www.nba.com/stats/team/1610612739/" TargetMode="External"/><Relationship Id="rId796" Type="http://schemas.openxmlformats.org/officeDocument/2006/relationships/hyperlink" Target="https://www.nba.com/stats/team/1610612745/" TargetMode="External"/><Relationship Id="rId311" Type="http://schemas.openxmlformats.org/officeDocument/2006/relationships/hyperlink" Target="https://www.nba.com/stats/player/1631110/" TargetMode="External"/><Relationship Id="rId553" Type="http://schemas.openxmlformats.org/officeDocument/2006/relationships/hyperlink" Target="https://www.nba.com/stats/player/1626224/" TargetMode="External"/><Relationship Id="rId795" Type="http://schemas.openxmlformats.org/officeDocument/2006/relationships/hyperlink" Target="https://www.nba.com/stats/player/1630586/" TargetMode="External"/><Relationship Id="rId310" Type="http://schemas.openxmlformats.org/officeDocument/2006/relationships/hyperlink" Target="https://www.nba.com/stats/team/1610612748/" TargetMode="External"/><Relationship Id="rId552" Type="http://schemas.openxmlformats.org/officeDocument/2006/relationships/hyperlink" Target="https://www.nba.com/stats/team/1610612757/" TargetMode="External"/><Relationship Id="rId794" Type="http://schemas.openxmlformats.org/officeDocument/2006/relationships/hyperlink" Target="https://www.nba.com/stats/team/1610612753/" TargetMode="External"/><Relationship Id="rId551" Type="http://schemas.openxmlformats.org/officeDocument/2006/relationships/hyperlink" Target="https://www.nba.com/stats/player/1630570/" TargetMode="External"/><Relationship Id="rId793" Type="http://schemas.openxmlformats.org/officeDocument/2006/relationships/hyperlink" Target="https://www.nba.com/stats/player/1630284/" TargetMode="External"/><Relationship Id="rId297" Type="http://schemas.openxmlformats.org/officeDocument/2006/relationships/hyperlink" Target="https://www.nba.com/stats/player/1627739/" TargetMode="External"/><Relationship Id="rId296" Type="http://schemas.openxmlformats.org/officeDocument/2006/relationships/hyperlink" Target="https://www.nba.com/stats/team/1610612764/" TargetMode="External"/><Relationship Id="rId295" Type="http://schemas.openxmlformats.org/officeDocument/2006/relationships/hyperlink" Target="https://www.nba.com/stats/player/1630166/" TargetMode="External"/><Relationship Id="rId294" Type="http://schemas.openxmlformats.org/officeDocument/2006/relationships/hyperlink" Target="https://www.nba.com/stats/team/1610612755/" TargetMode="External"/><Relationship Id="rId299" Type="http://schemas.openxmlformats.org/officeDocument/2006/relationships/hyperlink" Target="https://www.nba.com/stats/player/1629001/" TargetMode="External"/><Relationship Id="rId298" Type="http://schemas.openxmlformats.org/officeDocument/2006/relationships/hyperlink" Target="https://www.nba.com/stats/team/1610612762/" TargetMode="External"/><Relationship Id="rId271" Type="http://schemas.openxmlformats.org/officeDocument/2006/relationships/hyperlink" Target="https://www.nba.com/stats/player/1628420/" TargetMode="External"/><Relationship Id="rId270" Type="http://schemas.openxmlformats.org/officeDocument/2006/relationships/hyperlink" Target="https://www.nba.com/stats/team/1610612754/" TargetMode="External"/><Relationship Id="rId269" Type="http://schemas.openxmlformats.org/officeDocument/2006/relationships/hyperlink" Target="https://www.nba.com/stats/player/1629614/" TargetMode="External"/><Relationship Id="rId264" Type="http://schemas.openxmlformats.org/officeDocument/2006/relationships/hyperlink" Target="https://www.nba.com/stats/team/1610612765/" TargetMode="External"/><Relationship Id="rId263" Type="http://schemas.openxmlformats.org/officeDocument/2006/relationships/hyperlink" Target="https://www.nba.com/stats/player/1630191/" TargetMode="External"/><Relationship Id="rId262" Type="http://schemas.openxmlformats.org/officeDocument/2006/relationships/hyperlink" Target="https://www.nba.com/stats/team/1610612754/" TargetMode="External"/><Relationship Id="rId261" Type="http://schemas.openxmlformats.org/officeDocument/2006/relationships/hyperlink" Target="https://www.nba.com/stats/player/1631097/" TargetMode="External"/><Relationship Id="rId268" Type="http://schemas.openxmlformats.org/officeDocument/2006/relationships/hyperlink" Target="https://www.nba.com/stats/team/1610612739/" TargetMode="External"/><Relationship Id="rId267" Type="http://schemas.openxmlformats.org/officeDocument/2006/relationships/hyperlink" Target="https://www.nba.com/stats/player/1627747/" TargetMode="External"/><Relationship Id="rId266" Type="http://schemas.openxmlformats.org/officeDocument/2006/relationships/hyperlink" Target="https://www.nba.com/stats/team/1610612737/" TargetMode="External"/><Relationship Id="rId265" Type="http://schemas.openxmlformats.org/officeDocument/2006/relationships/hyperlink" Target="https://www.nba.com/stats/player/203992/" TargetMode="External"/><Relationship Id="rId260" Type="http://schemas.openxmlformats.org/officeDocument/2006/relationships/hyperlink" Target="https://www.nba.com/stats/team/1610612752/" TargetMode="External"/><Relationship Id="rId259" Type="http://schemas.openxmlformats.org/officeDocument/2006/relationships/hyperlink" Target="https://www.nba.com/stats/player/1630193/" TargetMode="External"/><Relationship Id="rId258" Type="http://schemas.openxmlformats.org/officeDocument/2006/relationships/hyperlink" Target="https://www.nba.com/stats/team/1610612740/" TargetMode="External"/><Relationship Id="rId253" Type="http://schemas.openxmlformats.org/officeDocument/2006/relationships/hyperlink" Target="https://www.nba.com/stats/player/1629661/" TargetMode="External"/><Relationship Id="rId495" Type="http://schemas.openxmlformats.org/officeDocument/2006/relationships/hyperlink" Target="https://www.nba.com/stats/player/1629670/" TargetMode="External"/><Relationship Id="rId252" Type="http://schemas.openxmlformats.org/officeDocument/2006/relationships/hyperlink" Target="https://www.nba.com/stats/team/1610612738/" TargetMode="External"/><Relationship Id="rId494" Type="http://schemas.openxmlformats.org/officeDocument/2006/relationships/hyperlink" Target="https://www.nba.com/stats/team/1610612763/" TargetMode="External"/><Relationship Id="rId251" Type="http://schemas.openxmlformats.org/officeDocument/2006/relationships/hyperlink" Target="https://www.nba.com/stats/player/1628401/" TargetMode="External"/><Relationship Id="rId493" Type="http://schemas.openxmlformats.org/officeDocument/2006/relationships/hyperlink" Target="https://www.nba.com/stats/player/1629634/" TargetMode="External"/><Relationship Id="rId250" Type="http://schemas.openxmlformats.org/officeDocument/2006/relationships/hyperlink" Target="https://www.nba.com/stats/team/1610612749/" TargetMode="External"/><Relationship Id="rId492" Type="http://schemas.openxmlformats.org/officeDocument/2006/relationships/hyperlink" Target="https://www.nba.com/stats/team/1610612740/" TargetMode="External"/><Relationship Id="rId257" Type="http://schemas.openxmlformats.org/officeDocument/2006/relationships/hyperlink" Target="https://www.nba.com/stats/player/1630529/" TargetMode="External"/><Relationship Id="rId499" Type="http://schemas.openxmlformats.org/officeDocument/2006/relationships/hyperlink" Target="https://www.nba.com/stats/player/203085/" TargetMode="External"/><Relationship Id="rId256" Type="http://schemas.openxmlformats.org/officeDocument/2006/relationships/hyperlink" Target="https://www.nba.com/stats/team/1610612746/" TargetMode="External"/><Relationship Id="rId498" Type="http://schemas.openxmlformats.org/officeDocument/2006/relationships/hyperlink" Target="https://www.nba.com/stats/team/1610612763/" TargetMode="External"/><Relationship Id="rId255" Type="http://schemas.openxmlformats.org/officeDocument/2006/relationships/hyperlink" Target="https://www.nba.com/stats/player/1627826/" TargetMode="External"/><Relationship Id="rId497" Type="http://schemas.openxmlformats.org/officeDocument/2006/relationships/hyperlink" Target="https://www.nba.com/stats/player/1630214/" TargetMode="External"/><Relationship Id="rId254" Type="http://schemas.openxmlformats.org/officeDocument/2006/relationships/hyperlink" Target="https://www.nba.com/stats/team/1610612751/" TargetMode="External"/><Relationship Id="rId496" Type="http://schemas.openxmlformats.org/officeDocument/2006/relationships/hyperlink" Target="https://www.nba.com/stats/team/1610612754/" TargetMode="External"/><Relationship Id="rId293" Type="http://schemas.openxmlformats.org/officeDocument/2006/relationships/hyperlink" Target="https://www.nba.com/stats/player/1629663/" TargetMode="External"/><Relationship Id="rId292" Type="http://schemas.openxmlformats.org/officeDocument/2006/relationships/hyperlink" Target="https://www.nba.com/stats/team/1610612748/" TargetMode="External"/><Relationship Id="rId291" Type="http://schemas.openxmlformats.org/officeDocument/2006/relationships/hyperlink" Target="https://www.nba.com/stats/player/1628997/" TargetMode="External"/><Relationship Id="rId290" Type="http://schemas.openxmlformats.org/officeDocument/2006/relationships/hyperlink" Target="https://www.nba.com/stats/team/1610612737/" TargetMode="External"/><Relationship Id="rId286" Type="http://schemas.openxmlformats.org/officeDocument/2006/relationships/hyperlink" Target="https://www.nba.com/stats/team/1610612746/" TargetMode="External"/><Relationship Id="rId285" Type="http://schemas.openxmlformats.org/officeDocument/2006/relationships/hyperlink" Target="https://www.nba.com/stats/player/202694/" TargetMode="External"/><Relationship Id="rId284" Type="http://schemas.openxmlformats.org/officeDocument/2006/relationships/hyperlink" Target="https://www.nba.com/stats/team/1610612737/" TargetMode="External"/><Relationship Id="rId283" Type="http://schemas.openxmlformats.org/officeDocument/2006/relationships/hyperlink" Target="https://www.nba.com/stats/player/1630180/" TargetMode="External"/><Relationship Id="rId289" Type="http://schemas.openxmlformats.org/officeDocument/2006/relationships/hyperlink" Target="https://www.nba.com/stats/player/203991/" TargetMode="External"/><Relationship Id="rId288" Type="http://schemas.openxmlformats.org/officeDocument/2006/relationships/hyperlink" Target="https://www.nba.com/stats/team/1610612763/" TargetMode="External"/><Relationship Id="rId287" Type="http://schemas.openxmlformats.org/officeDocument/2006/relationships/hyperlink" Target="https://www.nba.com/stats/player/203500/" TargetMode="External"/><Relationship Id="rId282" Type="http://schemas.openxmlformats.org/officeDocument/2006/relationships/hyperlink" Target="https://www.nba.com/stats/team/1610612765/" TargetMode="External"/><Relationship Id="rId281" Type="http://schemas.openxmlformats.org/officeDocument/2006/relationships/hyperlink" Target="https://www.nba.com/stats/player/1630165/" TargetMode="External"/><Relationship Id="rId280" Type="http://schemas.openxmlformats.org/officeDocument/2006/relationships/hyperlink" Target="https://www.nba.com/stats/team/1610612745/" TargetMode="External"/><Relationship Id="rId275" Type="http://schemas.openxmlformats.org/officeDocument/2006/relationships/hyperlink" Target="https://www.nba.com/stats/player/1628971/" TargetMode="External"/><Relationship Id="rId274" Type="http://schemas.openxmlformats.org/officeDocument/2006/relationships/hyperlink" Target="https://www.nba.com/stats/team/1610612741/" TargetMode="External"/><Relationship Id="rId273" Type="http://schemas.openxmlformats.org/officeDocument/2006/relationships/hyperlink" Target="https://www.nba.com/stats/player/1630172/" TargetMode="External"/><Relationship Id="rId272" Type="http://schemas.openxmlformats.org/officeDocument/2006/relationships/hyperlink" Target="https://www.nba.com/stats/team/1610612764/" TargetMode="External"/><Relationship Id="rId279" Type="http://schemas.openxmlformats.org/officeDocument/2006/relationships/hyperlink" Target="https://www.nba.com/stats/player/1630231/" TargetMode="External"/><Relationship Id="rId278" Type="http://schemas.openxmlformats.org/officeDocument/2006/relationships/hyperlink" Target="https://www.nba.com/stats/team/1610612750/" TargetMode="External"/><Relationship Id="rId277" Type="http://schemas.openxmlformats.org/officeDocument/2006/relationships/hyperlink" Target="https://www.nba.com/stats/player/203937/" TargetMode="External"/><Relationship Id="rId276" Type="http://schemas.openxmlformats.org/officeDocument/2006/relationships/hyperlink" Target="https://www.nba.com/stats/team/1610612743/" TargetMode="External"/><Relationship Id="rId907" Type="http://schemas.openxmlformats.org/officeDocument/2006/relationships/hyperlink" Target="https://www.nba.com/stats/player/1630184/" TargetMode="External"/><Relationship Id="rId906" Type="http://schemas.openxmlformats.org/officeDocument/2006/relationships/hyperlink" Target="https://www.nba.com/stats/team/1610612757/" TargetMode="External"/><Relationship Id="rId905" Type="http://schemas.openxmlformats.org/officeDocument/2006/relationships/hyperlink" Target="https://www.nba.com/stats/player/1627853/" TargetMode="External"/><Relationship Id="rId904" Type="http://schemas.openxmlformats.org/officeDocument/2006/relationships/hyperlink" Target="https://www.nba.com/stats/team/1610612741/" TargetMode="External"/><Relationship Id="rId909" Type="http://schemas.openxmlformats.org/officeDocument/2006/relationships/hyperlink" Target="https://www.nba.com/stats/player/1631217/" TargetMode="External"/><Relationship Id="rId908" Type="http://schemas.openxmlformats.org/officeDocument/2006/relationships/hyperlink" Target="https://www.nba.com/stats/team/1610612740/" TargetMode="External"/><Relationship Id="rId903" Type="http://schemas.openxmlformats.org/officeDocument/2006/relationships/hyperlink" Target="https://www.nba.com/stats/player/1630637/" TargetMode="External"/><Relationship Id="rId902" Type="http://schemas.openxmlformats.org/officeDocument/2006/relationships/hyperlink" Target="https://www.nba.com/stats/team/1610612755/" TargetMode="External"/><Relationship Id="rId901" Type="http://schemas.openxmlformats.org/officeDocument/2006/relationships/hyperlink" Target="https://www.nba.com/stats/player/1627788/" TargetMode="External"/><Relationship Id="rId900" Type="http://schemas.openxmlformats.org/officeDocument/2006/relationships/hyperlink" Target="https://www.nba.com/stats/team/1610612742/" TargetMode="External"/><Relationship Id="rId929" Type="http://schemas.openxmlformats.org/officeDocument/2006/relationships/hyperlink" Target="https://www.nba.com/stats/player/201949/" TargetMode="External"/><Relationship Id="rId928" Type="http://schemas.openxmlformats.org/officeDocument/2006/relationships/hyperlink" Target="https://www.nba.com/stats/team/1610612751/" TargetMode="External"/><Relationship Id="rId927" Type="http://schemas.openxmlformats.org/officeDocument/2006/relationships/hyperlink" Target="https://www.nba.com/stats/player/1629650/" TargetMode="External"/><Relationship Id="rId926" Type="http://schemas.openxmlformats.org/officeDocument/2006/relationships/hyperlink" Target="https://www.nba.com/stats/team/1610612758/" TargetMode="External"/><Relationship Id="rId921" Type="http://schemas.openxmlformats.org/officeDocument/2006/relationships/hyperlink" Target="https://www.nba.com/stats/player/1631205/" TargetMode="External"/><Relationship Id="rId920" Type="http://schemas.openxmlformats.org/officeDocument/2006/relationships/hyperlink" Target="https://www.nba.com/stats/team/1610612750/" TargetMode="External"/><Relationship Id="rId925" Type="http://schemas.openxmlformats.org/officeDocument/2006/relationships/hyperlink" Target="https://www.nba.com/stats/player/1629644/" TargetMode="External"/><Relationship Id="rId924" Type="http://schemas.openxmlformats.org/officeDocument/2006/relationships/hyperlink" Target="https://www.nba.com/stats/team/1610612738/" TargetMode="External"/><Relationship Id="rId923" Type="http://schemas.openxmlformats.org/officeDocument/2006/relationships/hyperlink" Target="https://www.nba.com/stats/player/1629662/" TargetMode="External"/><Relationship Id="rId922" Type="http://schemas.openxmlformats.org/officeDocument/2006/relationships/hyperlink" Target="https://www.nba.com/stats/team/1610612765/" TargetMode="External"/><Relationship Id="rId918" Type="http://schemas.openxmlformats.org/officeDocument/2006/relationships/hyperlink" Target="https://www.nba.com/stats/team/1610612764/" TargetMode="External"/><Relationship Id="rId917" Type="http://schemas.openxmlformats.org/officeDocument/2006/relationships/hyperlink" Target="https://www.nba.com/stats/player/201959/" TargetMode="External"/><Relationship Id="rId916" Type="http://schemas.openxmlformats.org/officeDocument/2006/relationships/hyperlink" Target="https://www.nba.com/stats/team/1610612748/" TargetMode="External"/><Relationship Id="rId915" Type="http://schemas.openxmlformats.org/officeDocument/2006/relationships/hyperlink" Target="https://www.nba.com/stats/player/1630209/" TargetMode="External"/><Relationship Id="rId919" Type="http://schemas.openxmlformats.org/officeDocument/2006/relationships/hyperlink" Target="https://www.nba.com/stats/player/1630568/" TargetMode="External"/><Relationship Id="rId910" Type="http://schemas.openxmlformats.org/officeDocument/2006/relationships/hyperlink" Target="https://www.nba.com/stats/team/1610612746/" TargetMode="External"/><Relationship Id="rId914" Type="http://schemas.openxmlformats.org/officeDocument/2006/relationships/hyperlink" Target="https://www.nba.com/stats/team/1610612742/" TargetMode="External"/><Relationship Id="rId913" Type="http://schemas.openxmlformats.org/officeDocument/2006/relationships/hyperlink" Target="https://www.nba.com/stats/player/201580/" TargetMode="External"/><Relationship Id="rId912" Type="http://schemas.openxmlformats.org/officeDocument/2006/relationships/hyperlink" Target="https://www.nba.com/stats/team/1610612741/" TargetMode="External"/><Relationship Id="rId911" Type="http://schemas.openxmlformats.org/officeDocument/2006/relationships/hyperlink" Target="https://www.nba.com/stats/player/1630678/" TargetMode="External"/><Relationship Id="rId629" Type="http://schemas.openxmlformats.org/officeDocument/2006/relationships/hyperlink" Target="https://www.nba.com/stats/player/203496/" TargetMode="External"/><Relationship Id="rId624" Type="http://schemas.openxmlformats.org/officeDocument/2006/relationships/hyperlink" Target="https://www.nba.com/stats/team/1610612765/" TargetMode="External"/><Relationship Id="rId866" Type="http://schemas.openxmlformats.org/officeDocument/2006/relationships/hyperlink" Target="https://www.nba.com/stats/team/1610612750/" TargetMode="External"/><Relationship Id="rId623" Type="http://schemas.openxmlformats.org/officeDocument/2006/relationships/hyperlink" Target="https://www.nba.com/stats/player/203585/" TargetMode="External"/><Relationship Id="rId865" Type="http://schemas.openxmlformats.org/officeDocument/2006/relationships/hyperlink" Target="https://www.nba.com/stats/player/1627854/" TargetMode="External"/><Relationship Id="rId622" Type="http://schemas.openxmlformats.org/officeDocument/2006/relationships/hyperlink" Target="https://www.nba.com/stats/team/1610612753/" TargetMode="External"/><Relationship Id="rId864" Type="http://schemas.openxmlformats.org/officeDocument/2006/relationships/hyperlink" Target="https://www.nba.com/stats/team/1610612753/" TargetMode="External"/><Relationship Id="rId621" Type="http://schemas.openxmlformats.org/officeDocument/2006/relationships/hyperlink" Target="https://www.nba.com/stats/player/1630206/" TargetMode="External"/><Relationship Id="rId863" Type="http://schemas.openxmlformats.org/officeDocument/2006/relationships/hyperlink" Target="https://www.nba.com/stats/player/203487/" TargetMode="External"/><Relationship Id="rId628" Type="http://schemas.openxmlformats.org/officeDocument/2006/relationships/hyperlink" Target="https://www.nba.com/stats/team/1610612759/" TargetMode="External"/><Relationship Id="rId627" Type="http://schemas.openxmlformats.org/officeDocument/2006/relationships/hyperlink" Target="https://www.nba.com/stats/player/1630572/" TargetMode="External"/><Relationship Id="rId869" Type="http://schemas.openxmlformats.org/officeDocument/2006/relationships/hyperlink" Target="https://www.nba.com/stats/player/1628981/" TargetMode="External"/><Relationship Id="rId626" Type="http://schemas.openxmlformats.org/officeDocument/2006/relationships/hyperlink" Target="https://www.nba.com/stats/team/1610612747/" TargetMode="External"/><Relationship Id="rId868" Type="http://schemas.openxmlformats.org/officeDocument/2006/relationships/hyperlink" Target="https://www.nba.com/stats/team/1610612742/" TargetMode="External"/><Relationship Id="rId625" Type="http://schemas.openxmlformats.org/officeDocument/2006/relationships/hyperlink" Target="https://www.nba.com/stats/player/1628964/" TargetMode="External"/><Relationship Id="rId867" Type="http://schemas.openxmlformats.org/officeDocument/2006/relationships/hyperlink" Target="https://www.nba.com/stats/player/202722/" TargetMode="External"/><Relationship Id="rId620" Type="http://schemas.openxmlformats.org/officeDocument/2006/relationships/hyperlink" Target="https://www.nba.com/stats/team/1610612754/" TargetMode="External"/><Relationship Id="rId862" Type="http://schemas.openxmlformats.org/officeDocument/2006/relationships/hyperlink" Target="https://www.nba.com/stats/team/1610612749/" TargetMode="External"/><Relationship Id="rId861" Type="http://schemas.openxmlformats.org/officeDocument/2006/relationships/hyperlink" Target="https://www.nba.com/stats/player/1631260/" TargetMode="External"/><Relationship Id="rId860" Type="http://schemas.openxmlformats.org/officeDocument/2006/relationships/hyperlink" Target="https://www.nba.com/stats/team/1610612755/" TargetMode="External"/><Relationship Id="rId619" Type="http://schemas.openxmlformats.org/officeDocument/2006/relationships/hyperlink" Target="https://www.nba.com/stats/player/1629052/" TargetMode="External"/><Relationship Id="rId618" Type="http://schemas.openxmlformats.org/officeDocument/2006/relationships/hyperlink" Target="https://www.nba.com/stats/team/1610612749/" TargetMode="External"/><Relationship Id="rId613" Type="http://schemas.openxmlformats.org/officeDocument/2006/relationships/hyperlink" Target="https://www.nba.com/stats/player/1629680/" TargetMode="External"/><Relationship Id="rId855" Type="http://schemas.openxmlformats.org/officeDocument/2006/relationships/hyperlink" Target="https://www.nba.com/stats/player/1631133/" TargetMode="External"/><Relationship Id="rId612" Type="http://schemas.openxmlformats.org/officeDocument/2006/relationships/hyperlink" Target="https://www.nba.com/stats/team/1610612744/" TargetMode="External"/><Relationship Id="rId854" Type="http://schemas.openxmlformats.org/officeDocument/2006/relationships/hyperlink" Target="https://www.nba.com/stats/team/1610612751/" TargetMode="External"/><Relationship Id="rId611" Type="http://schemas.openxmlformats.org/officeDocument/2006/relationships/hyperlink" Target="https://www.nba.com/stats/player/1627780/" TargetMode="External"/><Relationship Id="rId853" Type="http://schemas.openxmlformats.org/officeDocument/2006/relationships/hyperlink" Target="https://www.nba.com/stats/player/1630696/" TargetMode="External"/><Relationship Id="rId610" Type="http://schemas.openxmlformats.org/officeDocument/2006/relationships/hyperlink" Target="https://www.nba.com/stats/team/1610612758/" TargetMode="External"/><Relationship Id="rId852" Type="http://schemas.openxmlformats.org/officeDocument/2006/relationships/hyperlink" Target="https://www.nba.com/stats/team/1610612752/" TargetMode="External"/><Relationship Id="rId617" Type="http://schemas.openxmlformats.org/officeDocument/2006/relationships/hyperlink" Target="https://www.nba.com/stats/player/202083/" TargetMode="External"/><Relationship Id="rId859" Type="http://schemas.openxmlformats.org/officeDocument/2006/relationships/hyperlink" Target="https://www.nba.com/stats/player/203473/" TargetMode="External"/><Relationship Id="rId616" Type="http://schemas.openxmlformats.org/officeDocument/2006/relationships/hyperlink" Target="https://www.nba.com/stats/team/1610612738/" TargetMode="External"/><Relationship Id="rId858" Type="http://schemas.openxmlformats.org/officeDocument/2006/relationships/hyperlink" Target="https://www.nba.com/stats/team/1610612762/" TargetMode="External"/><Relationship Id="rId615" Type="http://schemas.openxmlformats.org/officeDocument/2006/relationships/hyperlink" Target="https://www.nba.com/stats/player/1630573/" TargetMode="External"/><Relationship Id="rId857" Type="http://schemas.openxmlformats.org/officeDocument/2006/relationships/hyperlink" Target="https://www.nba.com/stats/player/1628962/" TargetMode="External"/><Relationship Id="rId614" Type="http://schemas.openxmlformats.org/officeDocument/2006/relationships/hyperlink" Target="https://www.nba.com/stats/team/1610612757/" TargetMode="External"/><Relationship Id="rId856" Type="http://schemas.openxmlformats.org/officeDocument/2006/relationships/hyperlink" Target="https://www.nba.com/stats/team/1610612757/" TargetMode="External"/><Relationship Id="rId851" Type="http://schemas.openxmlformats.org/officeDocument/2006/relationships/hyperlink" Target="https://www.nba.com/stats/player/1629676/" TargetMode="External"/><Relationship Id="rId850" Type="http://schemas.openxmlformats.org/officeDocument/2006/relationships/hyperlink" Target="https://www.nba.com/stats/team/1610612753/" TargetMode="External"/><Relationship Id="rId409" Type="http://schemas.openxmlformats.org/officeDocument/2006/relationships/hyperlink" Target="https://www.nba.com/stats/player/1631303/" TargetMode="External"/><Relationship Id="rId404" Type="http://schemas.openxmlformats.org/officeDocument/2006/relationships/hyperlink" Target="https://www.nba.com/stats/team/1610612740/" TargetMode="External"/><Relationship Id="rId646" Type="http://schemas.openxmlformats.org/officeDocument/2006/relationships/hyperlink" Target="https://www.nba.com/stats/team/1610612762/" TargetMode="External"/><Relationship Id="rId888" Type="http://schemas.openxmlformats.org/officeDocument/2006/relationships/hyperlink" Target="https://www.nba.com/stats/team/1610612739/" TargetMode="External"/><Relationship Id="rId403" Type="http://schemas.openxmlformats.org/officeDocument/2006/relationships/hyperlink" Target="https://www.nba.com/stats/player/1626196/" TargetMode="External"/><Relationship Id="rId645" Type="http://schemas.openxmlformats.org/officeDocument/2006/relationships/hyperlink" Target="https://www.nba.com/stats/player/1631323/" TargetMode="External"/><Relationship Id="rId887" Type="http://schemas.openxmlformats.org/officeDocument/2006/relationships/hyperlink" Target="https://www.nba.com/stats/player/203526/" TargetMode="External"/><Relationship Id="rId402" Type="http://schemas.openxmlformats.org/officeDocument/2006/relationships/hyperlink" Target="https://www.nba.com/stats/team/1610612738/" TargetMode="External"/><Relationship Id="rId644" Type="http://schemas.openxmlformats.org/officeDocument/2006/relationships/hyperlink" Target="https://www.nba.com/stats/team/1610612751/" TargetMode="External"/><Relationship Id="rId886" Type="http://schemas.openxmlformats.org/officeDocument/2006/relationships/hyperlink" Target="https://www.nba.com/stats/team/1610612750/" TargetMode="External"/><Relationship Id="rId401" Type="http://schemas.openxmlformats.org/officeDocument/2006/relationships/hyperlink" Target="https://www.nba.com/stats/player/1629057/" TargetMode="External"/><Relationship Id="rId643" Type="http://schemas.openxmlformats.org/officeDocument/2006/relationships/hyperlink" Target="https://www.nba.com/stats/player/1629139/" TargetMode="External"/><Relationship Id="rId885" Type="http://schemas.openxmlformats.org/officeDocument/2006/relationships/hyperlink" Target="https://www.nba.com/stats/player/1630346/" TargetMode="External"/><Relationship Id="rId408" Type="http://schemas.openxmlformats.org/officeDocument/2006/relationships/hyperlink" Target="https://www.nba.com/stats/team/1610612753/" TargetMode="External"/><Relationship Id="rId407" Type="http://schemas.openxmlformats.org/officeDocument/2006/relationships/hyperlink" Target="https://www.nba.com/stats/player/1630591/" TargetMode="External"/><Relationship Id="rId649" Type="http://schemas.openxmlformats.org/officeDocument/2006/relationships/hyperlink" Target="https://www.nba.com/stats/player/1630181/" TargetMode="External"/><Relationship Id="rId406" Type="http://schemas.openxmlformats.org/officeDocument/2006/relationships/hyperlink" Target="https://www.nba.com/stats/team/1610612765/" TargetMode="External"/><Relationship Id="rId648" Type="http://schemas.openxmlformats.org/officeDocument/2006/relationships/hyperlink" Target="https://www.nba.com/stats/team/1610612743/" TargetMode="External"/><Relationship Id="rId405" Type="http://schemas.openxmlformats.org/officeDocument/2006/relationships/hyperlink" Target="https://www.nba.com/stats/player/1628963/" TargetMode="External"/><Relationship Id="rId647" Type="http://schemas.openxmlformats.org/officeDocument/2006/relationships/hyperlink" Target="https://www.nba.com/stats/player/1631128/" TargetMode="External"/><Relationship Id="rId889" Type="http://schemas.openxmlformats.org/officeDocument/2006/relationships/hyperlink" Target="https://www.nba.com/stats/player/202397/" TargetMode="External"/><Relationship Id="rId880" Type="http://schemas.openxmlformats.org/officeDocument/2006/relationships/hyperlink" Target="https://www.nba.com/stats/team/1610612751/" TargetMode="External"/><Relationship Id="rId400" Type="http://schemas.openxmlformats.org/officeDocument/2006/relationships/hyperlink" Target="https://www.nba.com/stats/team/1610612747/" TargetMode="External"/><Relationship Id="rId642" Type="http://schemas.openxmlformats.org/officeDocument/2006/relationships/hyperlink" Target="https://www.nba.com/stats/team/1610612749/" TargetMode="External"/><Relationship Id="rId884" Type="http://schemas.openxmlformats.org/officeDocument/2006/relationships/hyperlink" Target="https://www.nba.com/stats/team/1610612742/" TargetMode="External"/><Relationship Id="rId641" Type="http://schemas.openxmlformats.org/officeDocument/2006/relationships/hyperlink" Target="https://www.nba.com/stats/player/1629623/" TargetMode="External"/><Relationship Id="rId883" Type="http://schemas.openxmlformats.org/officeDocument/2006/relationships/hyperlink" Target="https://www.nba.com/stats/player/202693/" TargetMode="External"/><Relationship Id="rId640" Type="http://schemas.openxmlformats.org/officeDocument/2006/relationships/hyperlink" Target="https://www.nba.com/stats/team/1610612747/" TargetMode="External"/><Relationship Id="rId882" Type="http://schemas.openxmlformats.org/officeDocument/2006/relationships/hyperlink" Target="https://www.nba.com/stats/team/1610612753/" TargetMode="External"/><Relationship Id="rId881" Type="http://schemas.openxmlformats.org/officeDocument/2006/relationships/hyperlink" Target="https://www.nba.com/stats/player/1628371/" TargetMode="External"/><Relationship Id="rId635" Type="http://schemas.openxmlformats.org/officeDocument/2006/relationships/hyperlink" Target="https://www.nba.com/stats/player/203933/" TargetMode="External"/><Relationship Id="rId877" Type="http://schemas.openxmlformats.org/officeDocument/2006/relationships/hyperlink" Target="https://www.nba.com/stats/player/1630264/" TargetMode="External"/><Relationship Id="rId634" Type="http://schemas.openxmlformats.org/officeDocument/2006/relationships/hyperlink" Target="https://www.nba.com/stats/team/1610612759/" TargetMode="External"/><Relationship Id="rId876" Type="http://schemas.openxmlformats.org/officeDocument/2006/relationships/hyperlink" Target="https://www.nba.com/stats/team/1610612755/" TargetMode="External"/><Relationship Id="rId633" Type="http://schemas.openxmlformats.org/officeDocument/2006/relationships/hyperlink" Target="https://www.nba.com/stats/player/1626169/" TargetMode="External"/><Relationship Id="rId875" Type="http://schemas.openxmlformats.org/officeDocument/2006/relationships/hyperlink" Target="https://www.nba.com/stats/player/1630194/" TargetMode="External"/><Relationship Id="rId632" Type="http://schemas.openxmlformats.org/officeDocument/2006/relationships/hyperlink" Target="https://www.nba.com/stats/team/1610612766/" TargetMode="External"/><Relationship Id="rId874" Type="http://schemas.openxmlformats.org/officeDocument/2006/relationships/hyperlink" Target="https://www.nba.com/stats/team/1610612758/" TargetMode="External"/><Relationship Id="rId639" Type="http://schemas.openxmlformats.org/officeDocument/2006/relationships/hyperlink" Target="https://www.nba.com/stats/player/1629117/" TargetMode="External"/><Relationship Id="rId638" Type="http://schemas.openxmlformats.org/officeDocument/2006/relationships/hyperlink" Target="https://www.nba.com/stats/team/1610612766/" TargetMode="External"/><Relationship Id="rId637" Type="http://schemas.openxmlformats.org/officeDocument/2006/relationships/hyperlink" Target="https://www.nba.com/stats/player/1630547/" TargetMode="External"/><Relationship Id="rId879" Type="http://schemas.openxmlformats.org/officeDocument/2006/relationships/hyperlink" Target="https://www.nba.com/stats/player/1630561/" TargetMode="External"/><Relationship Id="rId636" Type="http://schemas.openxmlformats.org/officeDocument/2006/relationships/hyperlink" Target="https://www.nba.com/stats/team/1610612756/" TargetMode="External"/><Relationship Id="rId878" Type="http://schemas.openxmlformats.org/officeDocument/2006/relationships/hyperlink" Target="https://www.nba.com/stats/team/1610612764/" TargetMode="External"/><Relationship Id="rId631" Type="http://schemas.openxmlformats.org/officeDocument/2006/relationships/hyperlink" Target="https://www.nba.com/stats/player/1629004/" TargetMode="External"/><Relationship Id="rId873" Type="http://schemas.openxmlformats.org/officeDocument/2006/relationships/hyperlink" Target="https://www.nba.com/stats/player/1629002/" TargetMode="External"/><Relationship Id="rId630" Type="http://schemas.openxmlformats.org/officeDocument/2006/relationships/hyperlink" Target="https://www.nba.com/stats/team/1610612746/" TargetMode="External"/><Relationship Id="rId872" Type="http://schemas.openxmlformats.org/officeDocument/2006/relationships/hyperlink" Target="https://www.nba.com/stats/team/1610612757/" TargetMode="External"/><Relationship Id="rId871" Type="http://schemas.openxmlformats.org/officeDocument/2006/relationships/hyperlink" Target="https://www.nba.com/stats/player/1630553/" TargetMode="External"/><Relationship Id="rId870" Type="http://schemas.openxmlformats.org/officeDocument/2006/relationships/hyperlink" Target="https://www.nba.com/stats/team/1610612737/" TargetMode="External"/><Relationship Id="rId829" Type="http://schemas.openxmlformats.org/officeDocument/2006/relationships/hyperlink" Target="https://www.nba.com/stats/player/1630549/" TargetMode="External"/><Relationship Id="rId828" Type="http://schemas.openxmlformats.org/officeDocument/2006/relationships/hyperlink" Target="https://www.nba.com/stats/team/1610612763/" TargetMode="External"/><Relationship Id="rId827" Type="http://schemas.openxmlformats.org/officeDocument/2006/relationships/hyperlink" Target="https://www.nba.com/stats/player/1631222/" TargetMode="External"/><Relationship Id="rId822" Type="http://schemas.openxmlformats.org/officeDocument/2006/relationships/hyperlink" Target="https://www.nba.com/stats/team/1610612738/" TargetMode="External"/><Relationship Id="rId821" Type="http://schemas.openxmlformats.org/officeDocument/2006/relationships/hyperlink" Target="https://www.nba.com/stats/player/1628436/" TargetMode="External"/><Relationship Id="rId820" Type="http://schemas.openxmlformats.org/officeDocument/2006/relationships/hyperlink" Target="https://www.nba.com/stats/team/1610612737/" TargetMode="External"/><Relationship Id="rId826" Type="http://schemas.openxmlformats.org/officeDocument/2006/relationships/hyperlink" Target="https://www.nba.com/stats/team/1610612759/" TargetMode="External"/><Relationship Id="rId825" Type="http://schemas.openxmlformats.org/officeDocument/2006/relationships/hyperlink" Target="https://www.nba.com/stats/player/203476/" TargetMode="External"/><Relationship Id="rId824" Type="http://schemas.openxmlformats.org/officeDocument/2006/relationships/hyperlink" Target="https://www.nba.com/stats/team/1610612752/" TargetMode="External"/><Relationship Id="rId823" Type="http://schemas.openxmlformats.org/officeDocument/2006/relationships/hyperlink" Target="https://www.nba.com/stats/player/1630540/" TargetMode="External"/><Relationship Id="rId819" Type="http://schemas.openxmlformats.org/officeDocument/2006/relationships/hyperlink" Target="https://www.nba.com/stats/player/1630235/" TargetMode="External"/><Relationship Id="rId818" Type="http://schemas.openxmlformats.org/officeDocument/2006/relationships/hyperlink" Target="https://www.nba.com/stats/team/1610612745/" TargetMode="External"/><Relationship Id="rId817" Type="http://schemas.openxmlformats.org/officeDocument/2006/relationships/hyperlink" Target="https://www.nba.com/stats/player/1630528/" TargetMode="External"/><Relationship Id="rId816" Type="http://schemas.openxmlformats.org/officeDocument/2006/relationships/hyperlink" Target="https://www.nba.com/stats/team/1610612762/" TargetMode="External"/><Relationship Id="rId811" Type="http://schemas.openxmlformats.org/officeDocument/2006/relationships/hyperlink" Target="https://www.nba.com/stats/player/1630225/" TargetMode="External"/><Relationship Id="rId810" Type="http://schemas.openxmlformats.org/officeDocument/2006/relationships/hyperlink" Target="https://www.nba.com/stats/team/1610612766/" TargetMode="External"/><Relationship Id="rId815" Type="http://schemas.openxmlformats.org/officeDocument/2006/relationships/hyperlink" Target="https://www.nba.com/stats/player/1629714/" TargetMode="External"/><Relationship Id="rId814" Type="http://schemas.openxmlformats.org/officeDocument/2006/relationships/hyperlink" Target="https://www.nba.com/stats/team/1610612748/" TargetMode="External"/><Relationship Id="rId813" Type="http://schemas.openxmlformats.org/officeDocument/2006/relationships/hyperlink" Target="https://www.nba.com/stats/player/1631115/" TargetMode="External"/><Relationship Id="rId812" Type="http://schemas.openxmlformats.org/officeDocument/2006/relationships/hyperlink" Target="https://www.nba.com/stats/team/1610612764/" TargetMode="External"/><Relationship Id="rId609" Type="http://schemas.openxmlformats.org/officeDocument/2006/relationships/hyperlink" Target="https://www.nba.com/stats/player/1626168/" TargetMode="External"/><Relationship Id="rId608" Type="http://schemas.openxmlformats.org/officeDocument/2006/relationships/hyperlink" Target="https://www.nba.com/stats/team/1610612752/" TargetMode="External"/><Relationship Id="rId607" Type="http://schemas.openxmlformats.org/officeDocument/2006/relationships/hyperlink" Target="https://www.nba.com/stats/player/203095/" TargetMode="External"/><Relationship Id="rId849" Type="http://schemas.openxmlformats.org/officeDocument/2006/relationships/hyperlink" Target="https://www.nba.com/stats/player/1629048/" TargetMode="External"/><Relationship Id="rId602" Type="http://schemas.openxmlformats.org/officeDocument/2006/relationships/hyperlink" Target="https://www.nba.com/stats/team/1610612765/" TargetMode="External"/><Relationship Id="rId844" Type="http://schemas.openxmlformats.org/officeDocument/2006/relationships/hyperlink" Target="https://www.nba.com/stats/team/1610612739/" TargetMode="External"/><Relationship Id="rId601" Type="http://schemas.openxmlformats.org/officeDocument/2006/relationships/hyperlink" Target="https://www.nba.com/stats/player/1628977/" TargetMode="External"/><Relationship Id="rId843" Type="http://schemas.openxmlformats.org/officeDocument/2006/relationships/hyperlink" Target="https://www.nba.com/stats/player/201980/" TargetMode="External"/><Relationship Id="rId600" Type="http://schemas.openxmlformats.org/officeDocument/2006/relationships/hyperlink" Target="https://www.nba.com/stats/team/1610612739/" TargetMode="External"/><Relationship Id="rId842" Type="http://schemas.openxmlformats.org/officeDocument/2006/relationships/hyperlink" Target="https://www.nba.com/stats/team/1610612751/" TargetMode="External"/><Relationship Id="rId841" Type="http://schemas.openxmlformats.org/officeDocument/2006/relationships/hyperlink" Target="https://www.nba.com/stats/player/203457/" TargetMode="External"/><Relationship Id="rId606" Type="http://schemas.openxmlformats.org/officeDocument/2006/relationships/hyperlink" Target="https://www.nba.com/stats/team/1610612754/" TargetMode="External"/><Relationship Id="rId848" Type="http://schemas.openxmlformats.org/officeDocument/2006/relationships/hyperlink" Target="https://www.nba.com/stats/team/1610612749/" TargetMode="External"/><Relationship Id="rId605" Type="http://schemas.openxmlformats.org/officeDocument/2006/relationships/hyperlink" Target="https://www.nba.com/stats/player/1630543/" TargetMode="External"/><Relationship Id="rId847" Type="http://schemas.openxmlformats.org/officeDocument/2006/relationships/hyperlink" Target="https://www.nba.com/stats/player/201586/" TargetMode="External"/><Relationship Id="rId604" Type="http://schemas.openxmlformats.org/officeDocument/2006/relationships/hyperlink" Target="https://www.nba.com/stats/team/1610612751/" TargetMode="External"/><Relationship Id="rId846" Type="http://schemas.openxmlformats.org/officeDocument/2006/relationships/hyperlink" Target="https://www.nba.com/stats/team/1610612753/" TargetMode="External"/><Relationship Id="rId603" Type="http://schemas.openxmlformats.org/officeDocument/2006/relationships/hyperlink" Target="https://www.nba.com/stats/player/1630560/" TargetMode="External"/><Relationship Id="rId845" Type="http://schemas.openxmlformats.org/officeDocument/2006/relationships/hyperlink" Target="https://www.nba.com/stats/player/1629678/" TargetMode="External"/><Relationship Id="rId840" Type="http://schemas.openxmlformats.org/officeDocument/2006/relationships/hyperlink" Target="https://www.nba.com/stats/team/1610612755/" TargetMode="External"/><Relationship Id="rId839" Type="http://schemas.openxmlformats.org/officeDocument/2006/relationships/hyperlink" Target="https://www.nba.com/stats/player/1626149/" TargetMode="External"/><Relationship Id="rId838" Type="http://schemas.openxmlformats.org/officeDocument/2006/relationships/hyperlink" Target="https://www.nba.com/stats/team/1610612746/" TargetMode="External"/><Relationship Id="rId833" Type="http://schemas.openxmlformats.org/officeDocument/2006/relationships/hyperlink" Target="https://www.nba.com/stats/player/1630201/" TargetMode="External"/><Relationship Id="rId832" Type="http://schemas.openxmlformats.org/officeDocument/2006/relationships/hyperlink" Target="https://www.nba.com/stats/team/1610612741/" TargetMode="External"/><Relationship Id="rId831" Type="http://schemas.openxmlformats.org/officeDocument/2006/relationships/hyperlink" Target="https://www.nba.com/stats/player/203083/" TargetMode="External"/><Relationship Id="rId830" Type="http://schemas.openxmlformats.org/officeDocument/2006/relationships/hyperlink" Target="https://www.nba.com/stats/team/1610612751/" TargetMode="External"/><Relationship Id="rId837" Type="http://schemas.openxmlformats.org/officeDocument/2006/relationships/hyperlink" Target="https://www.nba.com/stats/player/1630527/" TargetMode="External"/><Relationship Id="rId836" Type="http://schemas.openxmlformats.org/officeDocument/2006/relationships/hyperlink" Target="https://www.nba.com/stats/team/1610612758/" TargetMode="External"/><Relationship Id="rId835" Type="http://schemas.openxmlformats.org/officeDocument/2006/relationships/hyperlink" Target="https://www.nba.com/stats/player/1630556/" TargetMode="External"/><Relationship Id="rId834" Type="http://schemas.openxmlformats.org/officeDocument/2006/relationships/hyperlink" Target="https://www.nba.com/stats/team/1610612761/" TargetMode="External"/><Relationship Id="rId1059" Type="http://schemas.openxmlformats.org/officeDocument/2006/relationships/hyperlink" Target="https://www.nba.com/stats/player/1630792/" TargetMode="External"/><Relationship Id="rId228" Type="http://schemas.openxmlformats.org/officeDocument/2006/relationships/hyperlink" Target="https://www.nba.com/stats/team/1610612758/" TargetMode="External"/><Relationship Id="rId227" Type="http://schemas.openxmlformats.org/officeDocument/2006/relationships/hyperlink" Target="https://www.nba.com/stats/player/1628989/" TargetMode="External"/><Relationship Id="rId469" Type="http://schemas.openxmlformats.org/officeDocument/2006/relationships/hyperlink" Target="https://www.nba.com/stats/player/1630228/" TargetMode="External"/><Relationship Id="rId226" Type="http://schemas.openxmlformats.org/officeDocument/2006/relationships/hyperlink" Target="https://www.nba.com/stats/team/1610612752/" TargetMode="External"/><Relationship Id="rId468" Type="http://schemas.openxmlformats.org/officeDocument/2006/relationships/hyperlink" Target="https://www.nba.com/stats/team/1610612759/" TargetMode="External"/><Relationship Id="rId225" Type="http://schemas.openxmlformats.org/officeDocument/2006/relationships/hyperlink" Target="https://www.nba.com/stats/player/1629656/" TargetMode="External"/><Relationship Id="rId467" Type="http://schemas.openxmlformats.org/officeDocument/2006/relationships/hyperlink" Target="https://www.nba.com/stats/player/1630577/" TargetMode="External"/><Relationship Id="rId229" Type="http://schemas.openxmlformats.org/officeDocument/2006/relationships/hyperlink" Target="https://www.nba.com/stats/player/203501/" TargetMode="External"/><Relationship Id="rId1050" Type="http://schemas.openxmlformats.org/officeDocument/2006/relationships/hyperlink" Target="https://www.nba.com/stats/team/1610612740/" TargetMode="External"/><Relationship Id="rId220" Type="http://schemas.openxmlformats.org/officeDocument/2006/relationships/hyperlink" Target="https://www.nba.com/stats/team/1610612762/" TargetMode="External"/><Relationship Id="rId462" Type="http://schemas.openxmlformats.org/officeDocument/2006/relationships/hyperlink" Target="https://www.nba.com/stats/team/1610612763/" TargetMode="External"/><Relationship Id="rId1051" Type="http://schemas.openxmlformats.org/officeDocument/2006/relationships/hyperlink" Target="https://www.nba.com/stats/player/1629126/" TargetMode="External"/><Relationship Id="rId461" Type="http://schemas.openxmlformats.org/officeDocument/2006/relationships/hyperlink" Target="https://www.nba.com/stats/player/1629723/" TargetMode="External"/><Relationship Id="rId1052" Type="http://schemas.openxmlformats.org/officeDocument/2006/relationships/hyperlink" Target="https://www.nba.com/stats/team/1610612758/" TargetMode="External"/><Relationship Id="rId460" Type="http://schemas.openxmlformats.org/officeDocument/2006/relationships/hyperlink" Target="https://www.nba.com/stats/team/1610612745/" TargetMode="External"/><Relationship Id="rId1053" Type="http://schemas.openxmlformats.org/officeDocument/2006/relationships/hyperlink" Target="https://www.nba.com/stats/player/1628416/" TargetMode="External"/><Relationship Id="rId1054" Type="http://schemas.openxmlformats.org/officeDocument/2006/relationships/hyperlink" Target="https://www.nba.com/stats/team/1610612742/" TargetMode="External"/><Relationship Id="rId224" Type="http://schemas.openxmlformats.org/officeDocument/2006/relationships/hyperlink" Target="https://www.nba.com/stats/team/1610612753/" TargetMode="External"/><Relationship Id="rId466" Type="http://schemas.openxmlformats.org/officeDocument/2006/relationships/hyperlink" Target="https://www.nba.com/stats/team/1610612745/" TargetMode="External"/><Relationship Id="rId1055" Type="http://schemas.openxmlformats.org/officeDocument/2006/relationships/hyperlink" Target="https://www.nba.com/stats/player/1628396/" TargetMode="External"/><Relationship Id="rId223" Type="http://schemas.openxmlformats.org/officeDocument/2006/relationships/hyperlink" Target="https://www.nba.com/stats/player/1628976/" TargetMode="External"/><Relationship Id="rId465" Type="http://schemas.openxmlformats.org/officeDocument/2006/relationships/hyperlink" Target="https://www.nba.com/stats/player/1631106/" TargetMode="External"/><Relationship Id="rId1056" Type="http://schemas.openxmlformats.org/officeDocument/2006/relationships/hyperlink" Target="https://www.nba.com/stats/team/1610612741/" TargetMode="External"/><Relationship Id="rId222" Type="http://schemas.openxmlformats.org/officeDocument/2006/relationships/hyperlink" Target="https://www.nba.com/stats/team/1610612756/" TargetMode="External"/><Relationship Id="rId464" Type="http://schemas.openxmlformats.org/officeDocument/2006/relationships/hyperlink" Target="https://www.nba.com/stats/team/1610612766/" TargetMode="External"/><Relationship Id="rId1057" Type="http://schemas.openxmlformats.org/officeDocument/2006/relationships/hyperlink" Target="https://www.nba.com/stats/player/1630250/" TargetMode="External"/><Relationship Id="rId221" Type="http://schemas.openxmlformats.org/officeDocument/2006/relationships/hyperlink" Target="https://www.nba.com/stats/player/1629028/" TargetMode="External"/><Relationship Id="rId463" Type="http://schemas.openxmlformats.org/officeDocument/2006/relationships/hyperlink" Target="https://www.nba.com/stats/player/1628998/" TargetMode="External"/><Relationship Id="rId1058" Type="http://schemas.openxmlformats.org/officeDocument/2006/relationships/hyperlink" Target="https://www.nba.com/stats/team/1610612741/" TargetMode="External"/><Relationship Id="rId1048" Type="http://schemas.openxmlformats.org/officeDocument/2006/relationships/hyperlink" Target="https://www.nba.com/stats/team/1610612752/" TargetMode="External"/><Relationship Id="rId1049" Type="http://schemas.openxmlformats.org/officeDocument/2006/relationships/hyperlink" Target="https://www.nba.com/stats/player/1631220/" TargetMode="External"/><Relationship Id="rId217" Type="http://schemas.openxmlformats.org/officeDocument/2006/relationships/hyperlink" Target="https://www.nba.com/stats/player/1626167/" TargetMode="External"/><Relationship Id="rId459" Type="http://schemas.openxmlformats.org/officeDocument/2006/relationships/hyperlink" Target="https://www.nba.com/stats/player/1630256/" TargetMode="External"/><Relationship Id="rId216" Type="http://schemas.openxmlformats.org/officeDocument/2006/relationships/hyperlink" Target="https://www.nba.com/stats/team/1610612758/" TargetMode="External"/><Relationship Id="rId458" Type="http://schemas.openxmlformats.org/officeDocument/2006/relationships/hyperlink" Target="https://www.nba.com/stats/team/1610612753/" TargetMode="External"/><Relationship Id="rId215" Type="http://schemas.openxmlformats.org/officeDocument/2006/relationships/hyperlink" Target="https://www.nba.com/stats/player/1631099/" TargetMode="External"/><Relationship Id="rId457" Type="http://schemas.openxmlformats.org/officeDocument/2006/relationships/hyperlink" Target="https://www.nba.com/stats/player/1629626/" TargetMode="External"/><Relationship Id="rId699" Type="http://schemas.openxmlformats.org/officeDocument/2006/relationships/hyperlink" Target="https://www.nba.com/stats/player/201609/" TargetMode="External"/><Relationship Id="rId214" Type="http://schemas.openxmlformats.org/officeDocument/2006/relationships/hyperlink" Target="https://www.nba.com/stats/team/1610612759/" TargetMode="External"/><Relationship Id="rId456" Type="http://schemas.openxmlformats.org/officeDocument/2006/relationships/hyperlink" Target="https://www.nba.com/stats/team/1610612760/" TargetMode="External"/><Relationship Id="rId698" Type="http://schemas.openxmlformats.org/officeDocument/2006/relationships/hyperlink" Target="https://www.nba.com/stats/team/1610612756/" TargetMode="External"/><Relationship Id="rId219" Type="http://schemas.openxmlformats.org/officeDocument/2006/relationships/hyperlink" Target="https://www.nba.com/stats/player/203482/" TargetMode="External"/><Relationship Id="rId218" Type="http://schemas.openxmlformats.org/officeDocument/2006/relationships/hyperlink" Target="https://www.nba.com/stats/team/1610612754/" TargetMode="External"/><Relationship Id="rId451" Type="http://schemas.openxmlformats.org/officeDocument/2006/relationships/hyperlink" Target="https://www.nba.com/stats/player/1629659/" TargetMode="External"/><Relationship Id="rId693" Type="http://schemas.openxmlformats.org/officeDocument/2006/relationships/hyperlink" Target="https://www.nba.com/stats/player/1628427/" TargetMode="External"/><Relationship Id="rId1040" Type="http://schemas.openxmlformats.org/officeDocument/2006/relationships/hyperlink" Target="https://www.nba.com/stats/team/1610612742/" TargetMode="External"/><Relationship Id="rId450" Type="http://schemas.openxmlformats.org/officeDocument/2006/relationships/hyperlink" Target="https://www.nba.com/stats/team/1610612764/" TargetMode="External"/><Relationship Id="rId692" Type="http://schemas.openxmlformats.org/officeDocument/2006/relationships/hyperlink" Target="https://www.nba.com/stats/team/1610612757/" TargetMode="External"/><Relationship Id="rId1041" Type="http://schemas.openxmlformats.org/officeDocument/2006/relationships/hyperlink" Target="https://www.nba.com/stats/player/1630296/" TargetMode="External"/><Relationship Id="rId691" Type="http://schemas.openxmlformats.org/officeDocument/2006/relationships/hyperlink" Target="https://www.nba.com/stats/player/1628995/" TargetMode="External"/><Relationship Id="rId1042" Type="http://schemas.openxmlformats.org/officeDocument/2006/relationships/hyperlink" Target="https://www.nba.com/stats/team/1610612765/" TargetMode="External"/><Relationship Id="rId690" Type="http://schemas.openxmlformats.org/officeDocument/2006/relationships/hyperlink" Target="https://www.nba.com/stats/team/1610612764/" TargetMode="External"/><Relationship Id="rId1043" Type="http://schemas.openxmlformats.org/officeDocument/2006/relationships/hyperlink" Target="https://www.nba.com/stats/player/1631298/" TargetMode="External"/><Relationship Id="rId213" Type="http://schemas.openxmlformats.org/officeDocument/2006/relationships/hyperlink" Target="https://www.nba.com/stats/player/1630200/" TargetMode="External"/><Relationship Id="rId455" Type="http://schemas.openxmlformats.org/officeDocument/2006/relationships/hyperlink" Target="https://www.nba.com/stats/player/1630197/" TargetMode="External"/><Relationship Id="rId697" Type="http://schemas.openxmlformats.org/officeDocument/2006/relationships/hyperlink" Target="https://www.nba.com/stats/player/1629647/" TargetMode="External"/><Relationship Id="rId1044" Type="http://schemas.openxmlformats.org/officeDocument/2006/relationships/hyperlink" Target="https://www.nba.com/stats/team/1610612743/" TargetMode="External"/><Relationship Id="rId212" Type="http://schemas.openxmlformats.org/officeDocument/2006/relationships/hyperlink" Target="https://www.nba.com/stats/team/1610612760/" TargetMode="External"/><Relationship Id="rId454" Type="http://schemas.openxmlformats.org/officeDocument/2006/relationships/hyperlink" Target="https://www.nba.com/stats/team/1610612759/" TargetMode="External"/><Relationship Id="rId696" Type="http://schemas.openxmlformats.org/officeDocument/2006/relationships/hyperlink" Target="https://www.nba.com/stats/team/1610612764/" TargetMode="External"/><Relationship Id="rId1045" Type="http://schemas.openxmlformats.org/officeDocument/2006/relationships/hyperlink" Target="https://www.nba.com/stats/player/1628402/" TargetMode="External"/><Relationship Id="rId211" Type="http://schemas.openxmlformats.org/officeDocument/2006/relationships/hyperlink" Target="https://www.nba.com/stats/player/1631114/" TargetMode="External"/><Relationship Id="rId453" Type="http://schemas.openxmlformats.org/officeDocument/2006/relationships/hyperlink" Target="https://www.nba.com/stats/player/203926/" TargetMode="External"/><Relationship Id="rId695" Type="http://schemas.openxmlformats.org/officeDocument/2006/relationships/hyperlink" Target="https://www.nba.com/stats/player/1631245/" TargetMode="External"/><Relationship Id="rId1046" Type="http://schemas.openxmlformats.org/officeDocument/2006/relationships/hyperlink" Target="https://www.nba.com/stats/team/1610612762/" TargetMode="External"/><Relationship Id="rId210" Type="http://schemas.openxmlformats.org/officeDocument/2006/relationships/hyperlink" Target="https://www.nba.com/stats/team/1610612751/" TargetMode="External"/><Relationship Id="rId452" Type="http://schemas.openxmlformats.org/officeDocument/2006/relationships/hyperlink" Target="https://www.nba.com/stats/team/1610612762/" TargetMode="External"/><Relationship Id="rId694" Type="http://schemas.openxmlformats.org/officeDocument/2006/relationships/hyperlink" Target="https://www.nba.com/stats/team/1610612743/" TargetMode="External"/><Relationship Id="rId1047" Type="http://schemas.openxmlformats.org/officeDocument/2006/relationships/hyperlink" Target="https://www.nba.com/stats/player/1631211/" TargetMode="External"/><Relationship Id="rId491" Type="http://schemas.openxmlformats.org/officeDocument/2006/relationships/hyperlink" Target="https://www.nba.com/stats/player/1626204/" TargetMode="External"/><Relationship Id="rId490" Type="http://schemas.openxmlformats.org/officeDocument/2006/relationships/hyperlink" Target="https://www.nba.com/stats/team/1610612755/" TargetMode="External"/><Relationship Id="rId249" Type="http://schemas.openxmlformats.org/officeDocument/2006/relationships/hyperlink" Target="https://www.nba.com/stats/player/1628960/" TargetMode="External"/><Relationship Id="rId248" Type="http://schemas.openxmlformats.org/officeDocument/2006/relationships/hyperlink" Target="https://www.nba.com/stats/team/1610612764/" TargetMode="External"/><Relationship Id="rId247" Type="http://schemas.openxmlformats.org/officeDocument/2006/relationships/hyperlink" Target="https://www.nba.com/stats/player/1630557/" TargetMode="External"/><Relationship Id="rId489" Type="http://schemas.openxmlformats.org/officeDocument/2006/relationships/hyperlink" Target="https://www.nba.com/stats/player/1629003/" TargetMode="External"/><Relationship Id="rId1070" Type="http://schemas.openxmlformats.org/officeDocument/2006/relationships/hyperlink" Target="https://www.nba.com/stats/team/1610612739/" TargetMode="External"/><Relationship Id="rId1071" Type="http://schemas.openxmlformats.org/officeDocument/2006/relationships/hyperlink" Target="https://www.nba.com/stats/player/1630701/" TargetMode="External"/><Relationship Id="rId1072" Type="http://schemas.openxmlformats.org/officeDocument/2006/relationships/hyperlink" Target="https://www.nba.com/stats/team/1610612755/" TargetMode="External"/><Relationship Id="rId242" Type="http://schemas.openxmlformats.org/officeDocument/2006/relationships/hyperlink" Target="https://www.nba.com/stats/team/1610612746/" TargetMode="External"/><Relationship Id="rId484" Type="http://schemas.openxmlformats.org/officeDocument/2006/relationships/hyperlink" Target="https://www.nba.com/stats/team/1610612749/" TargetMode="External"/><Relationship Id="rId1073" Type="http://schemas.openxmlformats.org/officeDocument/2006/relationships/drawing" Target="../drawings/drawing5.xml"/><Relationship Id="rId241" Type="http://schemas.openxmlformats.org/officeDocument/2006/relationships/hyperlink" Target="https://www.nba.com/stats/player/201569/" TargetMode="External"/><Relationship Id="rId483" Type="http://schemas.openxmlformats.org/officeDocument/2006/relationships/hyperlink" Target="https://www.nba.com/stats/player/203109/" TargetMode="External"/><Relationship Id="rId240" Type="http://schemas.openxmlformats.org/officeDocument/2006/relationships/hyperlink" Target="https://www.nba.com/stats/team/1610612742/" TargetMode="External"/><Relationship Id="rId482" Type="http://schemas.openxmlformats.org/officeDocument/2006/relationships/hyperlink" Target="https://www.nba.com/stats/team/1610612751/" TargetMode="External"/><Relationship Id="rId481" Type="http://schemas.openxmlformats.org/officeDocument/2006/relationships/hyperlink" Target="https://www.nba.com/stats/player/203925/" TargetMode="External"/><Relationship Id="rId246" Type="http://schemas.openxmlformats.org/officeDocument/2006/relationships/hyperlink" Target="https://www.nba.com/stats/team/1610612745/" TargetMode="External"/><Relationship Id="rId488" Type="http://schemas.openxmlformats.org/officeDocument/2006/relationships/hyperlink" Target="https://www.nba.com/stats/team/1610612757/" TargetMode="External"/><Relationship Id="rId245" Type="http://schemas.openxmlformats.org/officeDocument/2006/relationships/hyperlink" Target="https://www.nba.com/stats/player/1630578/" TargetMode="External"/><Relationship Id="rId487" Type="http://schemas.openxmlformats.org/officeDocument/2006/relationships/hyperlink" Target="https://www.nba.com/stats/player/1629234/" TargetMode="External"/><Relationship Id="rId244" Type="http://schemas.openxmlformats.org/officeDocument/2006/relationships/hyperlink" Target="https://www.nba.com/stats/team/1610612748/" TargetMode="External"/><Relationship Id="rId486" Type="http://schemas.openxmlformats.org/officeDocument/2006/relationships/hyperlink" Target="https://www.nba.com/stats/team/1610612754/" TargetMode="External"/><Relationship Id="rId243" Type="http://schemas.openxmlformats.org/officeDocument/2006/relationships/hyperlink" Target="https://www.nba.com/stats/player/200768/" TargetMode="External"/><Relationship Id="rId485" Type="http://schemas.openxmlformats.org/officeDocument/2006/relationships/hyperlink" Target="https://www.nba.com/stats/player/204456/" TargetMode="External"/><Relationship Id="rId480" Type="http://schemas.openxmlformats.org/officeDocument/2006/relationships/hyperlink" Target="https://www.nba.com/stats/team/1610612759/" TargetMode="External"/><Relationship Id="rId239" Type="http://schemas.openxmlformats.org/officeDocument/2006/relationships/hyperlink" Target="https://www.nba.com/stats/player/203493/" TargetMode="External"/><Relationship Id="rId238" Type="http://schemas.openxmlformats.org/officeDocument/2006/relationships/hyperlink" Target="https://www.nba.com/stats/team/1610612763/" TargetMode="External"/><Relationship Id="rId237" Type="http://schemas.openxmlformats.org/officeDocument/2006/relationships/hyperlink" Target="https://www.nba.com/stats/player/1628991/" TargetMode="External"/><Relationship Id="rId479" Type="http://schemas.openxmlformats.org/officeDocument/2006/relationships/hyperlink" Target="https://www.nba.com/stats/player/1629641/" TargetMode="External"/><Relationship Id="rId236" Type="http://schemas.openxmlformats.org/officeDocument/2006/relationships/hyperlink" Target="https://www.nba.com/stats/team/1610612751/" TargetMode="External"/><Relationship Id="rId478" Type="http://schemas.openxmlformats.org/officeDocument/2006/relationships/hyperlink" Target="https://www.nba.com/stats/team/1610612740/" TargetMode="External"/><Relationship Id="rId1060" Type="http://schemas.openxmlformats.org/officeDocument/2006/relationships/hyperlink" Target="https://www.nba.com/stats/team/1610612741/" TargetMode="External"/><Relationship Id="rId1061" Type="http://schemas.openxmlformats.org/officeDocument/2006/relationships/hyperlink" Target="https://www.nba.com/stats/player/1630648/" TargetMode="External"/><Relationship Id="rId231" Type="http://schemas.openxmlformats.org/officeDocument/2006/relationships/hyperlink" Target="https://www.nba.com/stats/player/1628365/" TargetMode="External"/><Relationship Id="rId473" Type="http://schemas.openxmlformats.org/officeDocument/2006/relationships/hyperlink" Target="https://www.nba.com/stats/player/203082/" TargetMode="External"/><Relationship Id="rId1062" Type="http://schemas.openxmlformats.org/officeDocument/2006/relationships/hyperlink" Target="https://www.nba.com/stats/team/1610612764/" TargetMode="External"/><Relationship Id="rId230" Type="http://schemas.openxmlformats.org/officeDocument/2006/relationships/hyperlink" Target="https://www.nba.com/stats/team/1610612742/" TargetMode="External"/><Relationship Id="rId472" Type="http://schemas.openxmlformats.org/officeDocument/2006/relationships/hyperlink" Target="https://www.nba.com/stats/team/1610612766/" TargetMode="External"/><Relationship Id="rId1063" Type="http://schemas.openxmlformats.org/officeDocument/2006/relationships/hyperlink" Target="https://www.nba.com/stats/player/1630649/" TargetMode="External"/><Relationship Id="rId471" Type="http://schemas.openxmlformats.org/officeDocument/2006/relationships/hyperlink" Target="https://www.nba.com/stats/player/1631109/" TargetMode="External"/><Relationship Id="rId1064" Type="http://schemas.openxmlformats.org/officeDocument/2006/relationships/hyperlink" Target="https://www.nba.com/stats/team/1610612765/" TargetMode="External"/><Relationship Id="rId470" Type="http://schemas.openxmlformats.org/officeDocument/2006/relationships/hyperlink" Target="https://www.nba.com/stats/team/1610612744/" TargetMode="External"/><Relationship Id="rId1065" Type="http://schemas.openxmlformats.org/officeDocument/2006/relationships/hyperlink" Target="https://www.nba.com/stats/player/1631495/" TargetMode="External"/><Relationship Id="rId235" Type="http://schemas.openxmlformats.org/officeDocument/2006/relationships/hyperlink" Target="https://www.nba.com/stats/player/1627827/" TargetMode="External"/><Relationship Id="rId477" Type="http://schemas.openxmlformats.org/officeDocument/2006/relationships/hyperlink" Target="https://www.nba.com/stats/player/1630631/" TargetMode="External"/><Relationship Id="rId1066" Type="http://schemas.openxmlformats.org/officeDocument/2006/relationships/hyperlink" Target="https://www.nba.com/stats/team/1610612737/" TargetMode="External"/><Relationship Id="rId234" Type="http://schemas.openxmlformats.org/officeDocument/2006/relationships/hyperlink" Target="https://www.nba.com/stats/team/1610612743/" TargetMode="External"/><Relationship Id="rId476" Type="http://schemas.openxmlformats.org/officeDocument/2006/relationships/hyperlink" Target="https://www.nba.com/stats/team/1610612739/" TargetMode="External"/><Relationship Id="rId1067" Type="http://schemas.openxmlformats.org/officeDocument/2006/relationships/hyperlink" Target="https://www.nba.com/stats/player/1630176/" TargetMode="External"/><Relationship Id="rId233" Type="http://schemas.openxmlformats.org/officeDocument/2006/relationships/hyperlink" Target="https://www.nba.com/stats/player/1629008/" TargetMode="External"/><Relationship Id="rId475" Type="http://schemas.openxmlformats.org/officeDocument/2006/relationships/hyperlink" Target="https://www.nba.com/stats/player/1630171/" TargetMode="External"/><Relationship Id="rId1068" Type="http://schemas.openxmlformats.org/officeDocument/2006/relationships/hyperlink" Target="https://www.nba.com/stats/team/1610612762/" TargetMode="External"/><Relationship Id="rId232" Type="http://schemas.openxmlformats.org/officeDocument/2006/relationships/hyperlink" Target="https://www.nba.com/stats/team/1610612753/" TargetMode="External"/><Relationship Id="rId474" Type="http://schemas.openxmlformats.org/officeDocument/2006/relationships/hyperlink" Target="https://www.nba.com/stats/team/1610612756/" TargetMode="External"/><Relationship Id="rId1069" Type="http://schemas.openxmlformats.org/officeDocument/2006/relationships/hyperlink" Target="https://www.nba.com/stats/player/1629685/" TargetMode="External"/><Relationship Id="rId1015" Type="http://schemas.openxmlformats.org/officeDocument/2006/relationships/hyperlink" Target="https://www.nba.com/stats/player/1630580/" TargetMode="External"/><Relationship Id="rId1016" Type="http://schemas.openxmlformats.org/officeDocument/2006/relationships/hyperlink" Target="https://www.nba.com/stats/team/1610612761/" TargetMode="External"/><Relationship Id="rId1017" Type="http://schemas.openxmlformats.org/officeDocument/2006/relationships/hyperlink" Target="https://www.nba.com/stats/player/1630620/" TargetMode="External"/><Relationship Id="rId1018" Type="http://schemas.openxmlformats.org/officeDocument/2006/relationships/hyperlink" Target="https://www.nba.com/stats/team/1610612745/" TargetMode="External"/><Relationship Id="rId1019" Type="http://schemas.openxmlformats.org/officeDocument/2006/relationships/hyperlink" Target="https://www.nba.com/stats/player/1626246/" TargetMode="External"/><Relationship Id="rId426" Type="http://schemas.openxmlformats.org/officeDocument/2006/relationships/hyperlink" Target="https://www.nba.com/stats/team/1610612746/" TargetMode="External"/><Relationship Id="rId668" Type="http://schemas.openxmlformats.org/officeDocument/2006/relationships/hyperlink" Target="https://www.nba.com/stats/team/1610612742/" TargetMode="External"/><Relationship Id="rId425" Type="http://schemas.openxmlformats.org/officeDocument/2006/relationships/hyperlink" Target="https://www.nba.com/stats/player/202322/" TargetMode="External"/><Relationship Id="rId667" Type="http://schemas.openxmlformats.org/officeDocument/2006/relationships/hyperlink" Target="https://www.nba.com/stats/player/1630702/" TargetMode="External"/><Relationship Id="rId424" Type="http://schemas.openxmlformats.org/officeDocument/2006/relationships/hyperlink" Target="https://www.nba.com/stats/team/1610612758/" TargetMode="External"/><Relationship Id="rId666" Type="http://schemas.openxmlformats.org/officeDocument/2006/relationships/hyperlink" Target="https://www.nba.com/stats/team/1610612753/" TargetMode="External"/><Relationship Id="rId423" Type="http://schemas.openxmlformats.org/officeDocument/2006/relationships/hyperlink" Target="https://www.nba.com/stats/player/1628370/" TargetMode="External"/><Relationship Id="rId665" Type="http://schemas.openxmlformats.org/officeDocument/2006/relationships/hyperlink" Target="https://www.nba.com/stats/player/1631216/" TargetMode="External"/><Relationship Id="rId429" Type="http://schemas.openxmlformats.org/officeDocument/2006/relationships/hyperlink" Target="https://www.nba.com/stats/player/1630230/" TargetMode="External"/><Relationship Id="rId428" Type="http://schemas.openxmlformats.org/officeDocument/2006/relationships/hyperlink" Target="https://www.nba.com/stats/team/1610612762/" TargetMode="External"/><Relationship Id="rId427" Type="http://schemas.openxmlformats.org/officeDocument/2006/relationships/hyperlink" Target="https://www.nba.com/stats/player/1630534/" TargetMode="External"/><Relationship Id="rId669" Type="http://schemas.openxmlformats.org/officeDocument/2006/relationships/hyperlink" Target="https://www.nba.com/stats/player/1629130/" TargetMode="External"/><Relationship Id="rId660" Type="http://schemas.openxmlformats.org/officeDocument/2006/relationships/hyperlink" Target="https://www.nba.com/stats/team/1610612742/" TargetMode="External"/><Relationship Id="rId1010" Type="http://schemas.openxmlformats.org/officeDocument/2006/relationships/hyperlink" Target="https://www.nba.com/stats/team/1610612755/" TargetMode="External"/><Relationship Id="rId422" Type="http://schemas.openxmlformats.org/officeDocument/2006/relationships/hyperlink" Target="https://www.nba.com/stats/team/1610612757/" TargetMode="External"/><Relationship Id="rId664" Type="http://schemas.openxmlformats.org/officeDocument/2006/relationships/hyperlink" Target="https://www.nba.com/stats/team/1610612763/" TargetMode="External"/><Relationship Id="rId1011" Type="http://schemas.openxmlformats.org/officeDocument/2006/relationships/hyperlink" Target="https://www.nba.com/stats/player/1628408/" TargetMode="External"/><Relationship Id="rId421" Type="http://schemas.openxmlformats.org/officeDocument/2006/relationships/hyperlink" Target="https://www.nba.com/stats/player/1628435/" TargetMode="External"/><Relationship Id="rId663" Type="http://schemas.openxmlformats.org/officeDocument/2006/relationships/hyperlink" Target="https://www.nba.com/stats/player/1630533/" TargetMode="External"/><Relationship Id="rId1012" Type="http://schemas.openxmlformats.org/officeDocument/2006/relationships/hyperlink" Target="https://www.nba.com/stats/team/1610612758/" TargetMode="External"/><Relationship Id="rId420" Type="http://schemas.openxmlformats.org/officeDocument/2006/relationships/hyperlink" Target="https://www.nba.com/stats/team/1610612765/" TargetMode="External"/><Relationship Id="rId662" Type="http://schemas.openxmlformats.org/officeDocument/2006/relationships/hyperlink" Target="https://www.nba.com/stats/team/1610612750/" TargetMode="External"/><Relationship Id="rId1013" Type="http://schemas.openxmlformats.org/officeDocument/2006/relationships/hyperlink" Target="https://www.nba.com/stats/player/1631157/" TargetMode="External"/><Relationship Id="rId661" Type="http://schemas.openxmlformats.org/officeDocument/2006/relationships/hyperlink" Target="https://www.nba.com/stats/player/1629162/" TargetMode="External"/><Relationship Id="rId1014" Type="http://schemas.openxmlformats.org/officeDocument/2006/relationships/hyperlink" Target="https://www.nba.com/stats/team/1610612744/" TargetMode="External"/><Relationship Id="rId1004" Type="http://schemas.openxmlformats.org/officeDocument/2006/relationships/hyperlink" Target="https://www.nba.com/stats/team/1610612758/" TargetMode="External"/><Relationship Id="rId1005" Type="http://schemas.openxmlformats.org/officeDocument/2006/relationships/hyperlink" Target="https://www.nba.com/stats/player/1628382/" TargetMode="External"/><Relationship Id="rId1006" Type="http://schemas.openxmlformats.org/officeDocument/2006/relationships/hyperlink" Target="https://www.nba.com/stats/team/1610612738/" TargetMode="External"/><Relationship Id="rId1007" Type="http://schemas.openxmlformats.org/officeDocument/2006/relationships/hyperlink" Target="https://www.nba.com/stats/player/1630535/" TargetMode="External"/><Relationship Id="rId1008" Type="http://schemas.openxmlformats.org/officeDocument/2006/relationships/hyperlink" Target="https://www.nba.com/stats/team/1610612757/" TargetMode="External"/><Relationship Id="rId1009" Type="http://schemas.openxmlformats.org/officeDocument/2006/relationships/hyperlink" Target="https://www.nba.com/stats/player/1630531/" TargetMode="External"/><Relationship Id="rId415" Type="http://schemas.openxmlformats.org/officeDocument/2006/relationships/hyperlink" Target="https://www.nba.com/stats/player/1628975/" TargetMode="External"/><Relationship Id="rId657" Type="http://schemas.openxmlformats.org/officeDocument/2006/relationships/hyperlink" Target="https://www.nba.com/stats/player/203200/" TargetMode="External"/><Relationship Id="rId899" Type="http://schemas.openxmlformats.org/officeDocument/2006/relationships/hyperlink" Target="https://www.nba.com/stats/player/1629033/" TargetMode="External"/><Relationship Id="rId414" Type="http://schemas.openxmlformats.org/officeDocument/2006/relationships/hyperlink" Target="https://www.nba.com/stats/team/1610612741/" TargetMode="External"/><Relationship Id="rId656" Type="http://schemas.openxmlformats.org/officeDocument/2006/relationships/hyperlink" Target="https://www.nba.com/stats/team/1610612752/" TargetMode="External"/><Relationship Id="rId898" Type="http://schemas.openxmlformats.org/officeDocument/2006/relationships/hyperlink" Target="https://www.nba.com/stats/team/1610612748/" TargetMode="External"/><Relationship Id="rId413" Type="http://schemas.openxmlformats.org/officeDocument/2006/relationships/hyperlink" Target="https://www.nba.com/stats/player/1629632/" TargetMode="External"/><Relationship Id="rId655" Type="http://schemas.openxmlformats.org/officeDocument/2006/relationships/hyperlink" Target="https://www.nba.com/stats/player/1630167/" TargetMode="External"/><Relationship Id="rId897" Type="http://schemas.openxmlformats.org/officeDocument/2006/relationships/hyperlink" Target="https://www.nba.com/stats/player/2617/" TargetMode="External"/><Relationship Id="rId412" Type="http://schemas.openxmlformats.org/officeDocument/2006/relationships/hyperlink" Target="https://www.nba.com/stats/team/1610612737/" TargetMode="External"/><Relationship Id="rId654" Type="http://schemas.openxmlformats.org/officeDocument/2006/relationships/hyperlink" Target="https://www.nba.com/stats/team/1610612739/" TargetMode="External"/><Relationship Id="rId896" Type="http://schemas.openxmlformats.org/officeDocument/2006/relationships/hyperlink" Target="https://www.nba.com/stats/team/1610612761/" TargetMode="External"/><Relationship Id="rId419" Type="http://schemas.openxmlformats.org/officeDocument/2006/relationships/hyperlink" Target="https://www.nba.com/stats/player/1630587/" TargetMode="External"/><Relationship Id="rId418" Type="http://schemas.openxmlformats.org/officeDocument/2006/relationships/hyperlink" Target="https://www.nba.com/stats/team/1610612746/" TargetMode="External"/><Relationship Id="rId417" Type="http://schemas.openxmlformats.org/officeDocument/2006/relationships/hyperlink" Target="https://www.nba.com/stats/player/1629611/" TargetMode="External"/><Relationship Id="rId659" Type="http://schemas.openxmlformats.org/officeDocument/2006/relationships/hyperlink" Target="https://www.nba.com/stats/player/202689/" TargetMode="External"/><Relationship Id="rId416" Type="http://schemas.openxmlformats.org/officeDocument/2006/relationships/hyperlink" Target="https://www.nba.com/stats/team/1610612749/" TargetMode="External"/><Relationship Id="rId658" Type="http://schemas.openxmlformats.org/officeDocument/2006/relationships/hyperlink" Target="https://www.nba.com/stats/team/1610612742/" TargetMode="External"/><Relationship Id="rId891" Type="http://schemas.openxmlformats.org/officeDocument/2006/relationships/hyperlink" Target="https://www.nba.com/stats/player/1631212/" TargetMode="External"/><Relationship Id="rId890" Type="http://schemas.openxmlformats.org/officeDocument/2006/relationships/hyperlink" Target="https://www.nba.com/stats/team/1610612743/" TargetMode="External"/><Relationship Id="rId411" Type="http://schemas.openxmlformats.org/officeDocument/2006/relationships/hyperlink" Target="https://www.nba.com/stats/player/1630168/" TargetMode="External"/><Relationship Id="rId653" Type="http://schemas.openxmlformats.org/officeDocument/2006/relationships/hyperlink" Target="https://www.nba.com/stats/player/201937/" TargetMode="External"/><Relationship Id="rId895" Type="http://schemas.openxmlformats.org/officeDocument/2006/relationships/hyperlink" Target="https://www.nba.com/stats/player/1630288/" TargetMode="External"/><Relationship Id="rId1000" Type="http://schemas.openxmlformats.org/officeDocument/2006/relationships/hyperlink" Target="https://www.nba.com/stats/team/1610612750/" TargetMode="External"/><Relationship Id="rId410" Type="http://schemas.openxmlformats.org/officeDocument/2006/relationships/hyperlink" Target="https://www.nba.com/stats/team/1610612757/" TargetMode="External"/><Relationship Id="rId652" Type="http://schemas.openxmlformats.org/officeDocument/2006/relationships/hyperlink" Target="https://www.nba.com/stats/team/1610612745/" TargetMode="External"/><Relationship Id="rId894" Type="http://schemas.openxmlformats.org/officeDocument/2006/relationships/hyperlink" Target="https://www.nba.com/stats/team/1610612739/" TargetMode="External"/><Relationship Id="rId1001" Type="http://schemas.openxmlformats.org/officeDocument/2006/relationships/hyperlink" Target="https://www.nba.com/stats/player/1630590/" TargetMode="External"/><Relationship Id="rId651" Type="http://schemas.openxmlformats.org/officeDocument/2006/relationships/hyperlink" Target="https://www.nba.com/stats/player/1630227/" TargetMode="External"/><Relationship Id="rId893" Type="http://schemas.openxmlformats.org/officeDocument/2006/relationships/hyperlink" Target="https://www.nba.com/stats/player/1630241/" TargetMode="External"/><Relationship Id="rId1002" Type="http://schemas.openxmlformats.org/officeDocument/2006/relationships/hyperlink" Target="https://www.nba.com/stats/team/1610612747/" TargetMode="External"/><Relationship Id="rId650" Type="http://schemas.openxmlformats.org/officeDocument/2006/relationships/hyperlink" Target="https://www.nba.com/stats/team/1610612765/" TargetMode="External"/><Relationship Id="rId892" Type="http://schemas.openxmlformats.org/officeDocument/2006/relationships/hyperlink" Target="https://www.nba.com/stats/team/1610612743/" TargetMode="External"/><Relationship Id="rId1003" Type="http://schemas.openxmlformats.org/officeDocument/2006/relationships/hyperlink" Target="https://www.nba.com/stats/player/1629674/" TargetMode="External"/><Relationship Id="rId1037" Type="http://schemas.openxmlformats.org/officeDocument/2006/relationships/hyperlink" Target="https://www.nba.com/stats/player/1631309/" TargetMode="External"/><Relationship Id="rId1038" Type="http://schemas.openxmlformats.org/officeDocument/2006/relationships/hyperlink" Target="https://www.nba.com/stats/team/1610612745/" TargetMode="External"/><Relationship Id="rId1039" Type="http://schemas.openxmlformats.org/officeDocument/2006/relationships/hyperlink" Target="https://www.nba.com/stats/player/1629735/" TargetMode="External"/><Relationship Id="rId206" Type="http://schemas.openxmlformats.org/officeDocument/2006/relationships/hyperlink" Target="https://www.nba.com/stats/team/1610612750/" TargetMode="External"/><Relationship Id="rId448" Type="http://schemas.openxmlformats.org/officeDocument/2006/relationships/hyperlink" Target="https://www.nba.com/stats/team/1610612760/" TargetMode="External"/><Relationship Id="rId205" Type="http://schemas.openxmlformats.org/officeDocument/2006/relationships/hyperlink" Target="https://www.nba.com/stats/player/201144/" TargetMode="External"/><Relationship Id="rId447" Type="http://schemas.openxmlformats.org/officeDocument/2006/relationships/hyperlink" Target="https://www.nba.com/stats/player/1629026/" TargetMode="External"/><Relationship Id="rId689" Type="http://schemas.openxmlformats.org/officeDocument/2006/relationships/hyperlink" Target="https://www.nba.com/stats/player/1631098/" TargetMode="External"/><Relationship Id="rId204" Type="http://schemas.openxmlformats.org/officeDocument/2006/relationships/hyperlink" Target="https://www.nba.com/stats/team/1610612739/" TargetMode="External"/><Relationship Id="rId446" Type="http://schemas.openxmlformats.org/officeDocument/2006/relationships/hyperlink" Target="https://www.nba.com/stats/team/1610612765/" TargetMode="External"/><Relationship Id="rId688" Type="http://schemas.openxmlformats.org/officeDocument/2006/relationships/hyperlink" Target="https://www.nba.com/stats/team/1610612759/" TargetMode="External"/><Relationship Id="rId203" Type="http://schemas.openxmlformats.org/officeDocument/2006/relationships/hyperlink" Target="https://www.nba.com/stats/player/1628386/" TargetMode="External"/><Relationship Id="rId445" Type="http://schemas.openxmlformats.org/officeDocument/2006/relationships/hyperlink" Target="https://www.nba.com/stats/player/202692/" TargetMode="External"/><Relationship Id="rId687" Type="http://schemas.openxmlformats.org/officeDocument/2006/relationships/hyperlink" Target="https://www.nba.com/stats/player/1631230/" TargetMode="External"/><Relationship Id="rId209" Type="http://schemas.openxmlformats.org/officeDocument/2006/relationships/hyperlink" Target="https://www.nba.com/stats/player/1629651/" TargetMode="External"/><Relationship Id="rId208" Type="http://schemas.openxmlformats.org/officeDocument/2006/relationships/hyperlink" Target="https://www.nba.com/stats/team/1610612743/" TargetMode="External"/><Relationship Id="rId207" Type="http://schemas.openxmlformats.org/officeDocument/2006/relationships/hyperlink" Target="https://www.nba.com/stats/player/203932/" TargetMode="External"/><Relationship Id="rId449" Type="http://schemas.openxmlformats.org/officeDocument/2006/relationships/hyperlink" Target="https://www.nba.com/stats/player/1629655/" TargetMode="External"/><Relationship Id="rId440" Type="http://schemas.openxmlformats.org/officeDocument/2006/relationships/hyperlink" Target="https://www.nba.com/stats/team/1610612757/" TargetMode="External"/><Relationship Id="rId682" Type="http://schemas.openxmlformats.org/officeDocument/2006/relationships/hyperlink" Target="https://www.nba.com/stats/team/1610612737/" TargetMode="External"/><Relationship Id="rId681" Type="http://schemas.openxmlformats.org/officeDocument/2006/relationships/hyperlink" Target="https://www.nba.com/stats/player/1630552/" TargetMode="External"/><Relationship Id="rId1030" Type="http://schemas.openxmlformats.org/officeDocument/2006/relationships/hyperlink" Target="https://www.nba.com/stats/team/1610612737/" TargetMode="External"/><Relationship Id="rId680" Type="http://schemas.openxmlformats.org/officeDocument/2006/relationships/hyperlink" Target="https://www.nba.com/stats/team/1610612765/" TargetMode="External"/><Relationship Id="rId1031" Type="http://schemas.openxmlformats.org/officeDocument/2006/relationships/hyperlink" Target="https://www.nba.com/stats/player/1631199/" TargetMode="External"/><Relationship Id="rId1032" Type="http://schemas.openxmlformats.org/officeDocument/2006/relationships/hyperlink" Target="https://www.nba.com/stats/team/1610612761/" TargetMode="External"/><Relationship Id="rId202" Type="http://schemas.openxmlformats.org/officeDocument/2006/relationships/hyperlink" Target="https://www.nba.com/stats/team/1610612761/" TargetMode="External"/><Relationship Id="rId444" Type="http://schemas.openxmlformats.org/officeDocument/2006/relationships/hyperlink" Target="https://www.nba.com/stats/team/1610612746/" TargetMode="External"/><Relationship Id="rId686" Type="http://schemas.openxmlformats.org/officeDocument/2006/relationships/hyperlink" Target="https://www.nba.com/stats/team/1610612738/" TargetMode="External"/><Relationship Id="rId1033" Type="http://schemas.openxmlformats.org/officeDocument/2006/relationships/hyperlink" Target="https://www.nba.com/stats/player/1631165/" TargetMode="External"/><Relationship Id="rId201" Type="http://schemas.openxmlformats.org/officeDocument/2006/relationships/hyperlink" Target="https://www.nba.com/stats/player/1629018/" TargetMode="External"/><Relationship Id="rId443" Type="http://schemas.openxmlformats.org/officeDocument/2006/relationships/hyperlink" Target="https://www.nba.com/stats/player/201587/" TargetMode="External"/><Relationship Id="rId685" Type="http://schemas.openxmlformats.org/officeDocument/2006/relationships/hyperlink" Target="https://www.nba.com/stats/player/203488/" TargetMode="External"/><Relationship Id="rId1034" Type="http://schemas.openxmlformats.org/officeDocument/2006/relationships/hyperlink" Target="https://www.nba.com/stats/team/1610612758/" TargetMode="External"/><Relationship Id="rId200" Type="http://schemas.openxmlformats.org/officeDocument/2006/relationships/hyperlink" Target="https://www.nba.com/stats/team/1610612740/" TargetMode="External"/><Relationship Id="rId442" Type="http://schemas.openxmlformats.org/officeDocument/2006/relationships/hyperlink" Target="https://www.nba.com/stats/team/1610612750/" TargetMode="External"/><Relationship Id="rId684" Type="http://schemas.openxmlformats.org/officeDocument/2006/relationships/hyperlink" Target="https://www.nba.com/stats/team/1610612750/" TargetMode="External"/><Relationship Id="rId1035" Type="http://schemas.openxmlformats.org/officeDocument/2006/relationships/hyperlink" Target="https://www.nba.com/stats/player/1631320/" TargetMode="External"/><Relationship Id="rId441" Type="http://schemas.openxmlformats.org/officeDocument/2006/relationships/hyperlink" Target="https://www.nba.com/stats/player/1627752/" TargetMode="External"/><Relationship Id="rId683" Type="http://schemas.openxmlformats.org/officeDocument/2006/relationships/hyperlink" Target="https://www.nba.com/stats/player/1629638/" TargetMode="External"/><Relationship Id="rId1036" Type="http://schemas.openxmlformats.org/officeDocument/2006/relationships/hyperlink" Target="https://www.nba.com/stats/team/1610612758/" TargetMode="External"/><Relationship Id="rId1026" Type="http://schemas.openxmlformats.org/officeDocument/2006/relationships/hyperlink" Target="https://www.nba.com/stats/team/1610612762/" TargetMode="External"/><Relationship Id="rId1027" Type="http://schemas.openxmlformats.org/officeDocument/2006/relationships/hyperlink" Target="https://www.nba.com/stats/player/1631311/" TargetMode="External"/><Relationship Id="rId1028" Type="http://schemas.openxmlformats.org/officeDocument/2006/relationships/hyperlink" Target="https://www.nba.com/stats/team/1610612744/" TargetMode="External"/><Relationship Id="rId1029" Type="http://schemas.openxmlformats.org/officeDocument/2006/relationships/hyperlink" Target="https://www.nba.com/stats/player/1631213/" TargetMode="External"/><Relationship Id="rId437" Type="http://schemas.openxmlformats.org/officeDocument/2006/relationships/hyperlink" Target="https://www.nba.com/stats/player/1627936/" TargetMode="External"/><Relationship Id="rId679" Type="http://schemas.openxmlformats.org/officeDocument/2006/relationships/hyperlink" Target="https://www.nba.com/stats/player/1630647/" TargetMode="External"/><Relationship Id="rId436" Type="http://schemas.openxmlformats.org/officeDocument/2006/relationships/hyperlink" Target="https://www.nba.com/stats/team/1610612763/" TargetMode="External"/><Relationship Id="rId678" Type="http://schemas.openxmlformats.org/officeDocument/2006/relationships/hyperlink" Target="https://www.nba.com/stats/team/1610612756/" TargetMode="External"/><Relationship Id="rId435" Type="http://schemas.openxmlformats.org/officeDocument/2006/relationships/hyperlink" Target="https://www.nba.com/stats/player/1628379/" TargetMode="External"/><Relationship Id="rId677" Type="http://schemas.openxmlformats.org/officeDocument/2006/relationships/hyperlink" Target="https://www.nba.com/stats/player/1630240/" TargetMode="External"/><Relationship Id="rId434" Type="http://schemas.openxmlformats.org/officeDocument/2006/relationships/hyperlink" Target="https://www.nba.com/stats/team/1610612759/" TargetMode="External"/><Relationship Id="rId676" Type="http://schemas.openxmlformats.org/officeDocument/2006/relationships/hyperlink" Target="https://www.nba.com/stats/team/1610612743/" TargetMode="External"/><Relationship Id="rId439" Type="http://schemas.openxmlformats.org/officeDocument/2006/relationships/hyperlink" Target="https://www.nba.com/stats/player/1631101/" TargetMode="External"/><Relationship Id="rId438" Type="http://schemas.openxmlformats.org/officeDocument/2006/relationships/hyperlink" Target="https://www.nba.com/stats/team/1610612741/" TargetMode="External"/><Relationship Id="rId671" Type="http://schemas.openxmlformats.org/officeDocument/2006/relationships/hyperlink" Target="https://www.nba.com/stats/player/1630579/" TargetMode="External"/><Relationship Id="rId670" Type="http://schemas.openxmlformats.org/officeDocument/2006/relationships/hyperlink" Target="https://www.nba.com/stats/team/1610612748/" TargetMode="External"/><Relationship Id="rId1020" Type="http://schemas.openxmlformats.org/officeDocument/2006/relationships/hyperlink" Target="https://www.nba.com/stats/team/1610612745/" TargetMode="External"/><Relationship Id="rId1021" Type="http://schemas.openxmlformats.org/officeDocument/2006/relationships/hyperlink" Target="https://www.nba.com/stats/player/1631214/" TargetMode="External"/><Relationship Id="rId433" Type="http://schemas.openxmlformats.org/officeDocument/2006/relationships/hyperlink" Target="https://www.nba.com/stats/player/1628966/" TargetMode="External"/><Relationship Id="rId675" Type="http://schemas.openxmlformats.org/officeDocument/2006/relationships/hyperlink" Target="https://www.nba.com/stats/player/201599/" TargetMode="External"/><Relationship Id="rId1022" Type="http://schemas.openxmlformats.org/officeDocument/2006/relationships/hyperlink" Target="https://www.nba.com/stats/team/1610612751/" TargetMode="External"/><Relationship Id="rId432" Type="http://schemas.openxmlformats.org/officeDocument/2006/relationships/hyperlink" Target="https://www.nba.com/stats/team/1610612763/" TargetMode="External"/><Relationship Id="rId674" Type="http://schemas.openxmlformats.org/officeDocument/2006/relationships/hyperlink" Target="https://www.nba.com/stats/team/1610612754/" TargetMode="External"/><Relationship Id="rId1023" Type="http://schemas.openxmlformats.org/officeDocument/2006/relationships/hyperlink" Target="https://www.nba.com/stats/player/1629875/" TargetMode="External"/><Relationship Id="rId431" Type="http://schemas.openxmlformats.org/officeDocument/2006/relationships/hyperlink" Target="https://www.nba.com/stats/player/1630583/" TargetMode="External"/><Relationship Id="rId673" Type="http://schemas.openxmlformats.org/officeDocument/2006/relationships/hyperlink" Target="https://www.nba.com/stats/player/1628464/" TargetMode="External"/><Relationship Id="rId1024" Type="http://schemas.openxmlformats.org/officeDocument/2006/relationships/hyperlink" Target="https://www.nba.com/stats/team/1610612746/" TargetMode="External"/><Relationship Id="rId430" Type="http://schemas.openxmlformats.org/officeDocument/2006/relationships/hyperlink" Target="https://www.nba.com/stats/team/1610612740/" TargetMode="External"/><Relationship Id="rId672" Type="http://schemas.openxmlformats.org/officeDocument/2006/relationships/hyperlink" Target="https://www.nba.com/stats/team/1610612752/" TargetMode="External"/><Relationship Id="rId1025" Type="http://schemas.openxmlformats.org/officeDocument/2006/relationships/hyperlink" Target="https://www.nba.com/stats/player/1630195/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nba.com/stats/team/1610612747/traditional/" TargetMode="External"/><Relationship Id="rId194" Type="http://schemas.openxmlformats.org/officeDocument/2006/relationships/hyperlink" Target="https://www.nba.com/stats/team/1610612746/traditional/" TargetMode="External"/><Relationship Id="rId193" Type="http://schemas.openxmlformats.org/officeDocument/2006/relationships/hyperlink" Target="https://www.nba.com/stats/player/202695/defense-dash/" TargetMode="External"/><Relationship Id="rId192" Type="http://schemas.openxmlformats.org/officeDocument/2006/relationships/hyperlink" Target="https://www.nba.com/stats/team/1610612755/traditional/" TargetMode="External"/><Relationship Id="rId191" Type="http://schemas.openxmlformats.org/officeDocument/2006/relationships/hyperlink" Target="https://www.nba.com/stats/player/1630644/defense-dash/" TargetMode="External"/><Relationship Id="rId187" Type="http://schemas.openxmlformats.org/officeDocument/2006/relationships/hyperlink" Target="https://www.nba.com/stats/player/1630700/defense-dash/" TargetMode="External"/><Relationship Id="rId186" Type="http://schemas.openxmlformats.org/officeDocument/2006/relationships/hyperlink" Target="https://www.nba.com/stats/team/1610612766/traditional/" TargetMode="External"/><Relationship Id="rId185" Type="http://schemas.openxmlformats.org/officeDocument/2006/relationships/hyperlink" Target="https://www.nba.com/stats/player/202330/defense-dash/" TargetMode="External"/><Relationship Id="rId184" Type="http://schemas.openxmlformats.org/officeDocument/2006/relationships/hyperlink" Target="https://www.nba.com/stats/team/1610612741/traditional/" TargetMode="External"/><Relationship Id="rId189" Type="http://schemas.openxmlformats.org/officeDocument/2006/relationships/hyperlink" Target="https://www.nba.com/stats/player/1631108/defense-dash/" TargetMode="External"/><Relationship Id="rId188" Type="http://schemas.openxmlformats.org/officeDocument/2006/relationships/hyperlink" Target="https://www.nba.com/stats/team/1610612740/traditional/" TargetMode="External"/><Relationship Id="rId183" Type="http://schemas.openxmlformats.org/officeDocument/2006/relationships/hyperlink" Target="https://www.nba.com/stats/player/1627936/defense-dash/" TargetMode="External"/><Relationship Id="rId182" Type="http://schemas.openxmlformats.org/officeDocument/2006/relationships/hyperlink" Target="https://www.nba.com/stats/team/1610612764/traditional/" TargetMode="External"/><Relationship Id="rId181" Type="http://schemas.openxmlformats.org/officeDocument/2006/relationships/hyperlink" Target="https://www.nba.com/stats/player/203078/defense-dash/" TargetMode="External"/><Relationship Id="rId180" Type="http://schemas.openxmlformats.org/officeDocument/2006/relationships/hyperlink" Target="https://www.nba.com/stats/team/1610612738/traditional/" TargetMode="External"/><Relationship Id="rId176" Type="http://schemas.openxmlformats.org/officeDocument/2006/relationships/hyperlink" Target="https://www.nba.com/stats/team/1610612763/traditional/" TargetMode="External"/><Relationship Id="rId175" Type="http://schemas.openxmlformats.org/officeDocument/2006/relationships/hyperlink" Target="https://www.nba.com/stats/player/1629723/defense-dash/" TargetMode="External"/><Relationship Id="rId174" Type="http://schemas.openxmlformats.org/officeDocument/2006/relationships/hyperlink" Target="https://www.nba.com/stats/team/1610612764/traditional/" TargetMode="External"/><Relationship Id="rId173" Type="http://schemas.openxmlformats.org/officeDocument/2006/relationships/hyperlink" Target="https://www.nba.com/stats/player/1628398/defense-dash/" TargetMode="External"/><Relationship Id="rId179" Type="http://schemas.openxmlformats.org/officeDocument/2006/relationships/hyperlink" Target="https://www.nba.com/stats/player/1628401/defense-dash/" TargetMode="External"/><Relationship Id="rId178" Type="http://schemas.openxmlformats.org/officeDocument/2006/relationships/hyperlink" Target="https://www.nba.com/stats/team/1610612763/traditional/" TargetMode="External"/><Relationship Id="rId177" Type="http://schemas.openxmlformats.org/officeDocument/2006/relationships/hyperlink" Target="https://www.nba.com/stats/player/1628991/defense-dash/" TargetMode="External"/><Relationship Id="rId198" Type="http://schemas.openxmlformats.org/officeDocument/2006/relationships/hyperlink" Target="https://www.nba.com/stats/team/1610612762/traditional/" TargetMode="External"/><Relationship Id="rId197" Type="http://schemas.openxmlformats.org/officeDocument/2006/relationships/hyperlink" Target="https://www.nba.com/stats/player/1627739/defense-dash/" TargetMode="External"/><Relationship Id="rId196" Type="http://schemas.openxmlformats.org/officeDocument/2006/relationships/hyperlink" Target="https://www.nba.com/stats/team/1610612737/traditional/" TargetMode="External"/><Relationship Id="rId195" Type="http://schemas.openxmlformats.org/officeDocument/2006/relationships/hyperlink" Target="https://www.nba.com/stats/player/1629726/defense-dash/" TargetMode="External"/><Relationship Id="rId199" Type="http://schemas.openxmlformats.org/officeDocument/2006/relationships/hyperlink" Target="https://www.nba.com/stats/player/1628975/defense-dash/" TargetMode="External"/><Relationship Id="rId150" Type="http://schemas.openxmlformats.org/officeDocument/2006/relationships/hyperlink" Target="https://www.nba.com/stats/team/1610612738/traditional/" TargetMode="External"/><Relationship Id="rId392" Type="http://schemas.openxmlformats.org/officeDocument/2006/relationships/hyperlink" Target="https://www.nba.com/stats/team/1610612747/traditional/" TargetMode="External"/><Relationship Id="rId391" Type="http://schemas.openxmlformats.org/officeDocument/2006/relationships/hyperlink" Target="https://www.nba.com/stats/player/1628964/defense-dash/" TargetMode="External"/><Relationship Id="rId390" Type="http://schemas.openxmlformats.org/officeDocument/2006/relationships/hyperlink" Target="https://www.nba.com/stats/team/1610612755/traditional/" TargetMode="External"/><Relationship Id="rId1" Type="http://schemas.openxmlformats.org/officeDocument/2006/relationships/hyperlink" Target="https://www.nba.com/stats/player/1629735/defense-dash/" TargetMode="External"/><Relationship Id="rId2" Type="http://schemas.openxmlformats.org/officeDocument/2006/relationships/hyperlink" Target="https://www.nba.com/stats/team/1610612742/traditional/" TargetMode="External"/><Relationship Id="rId3" Type="http://schemas.openxmlformats.org/officeDocument/2006/relationships/hyperlink" Target="https://www.nba.com/stats/player/1631495/defense-dash/" TargetMode="External"/><Relationship Id="rId149" Type="http://schemas.openxmlformats.org/officeDocument/2006/relationships/hyperlink" Target="https://www.nba.com/stats/player/1630202/defense-dash/" TargetMode="External"/><Relationship Id="rId4" Type="http://schemas.openxmlformats.org/officeDocument/2006/relationships/hyperlink" Target="https://www.nba.com/stats/team/1610612737/traditional/" TargetMode="External"/><Relationship Id="rId148" Type="http://schemas.openxmlformats.org/officeDocument/2006/relationships/hyperlink" Target="https://www.nba.com/stats/team/1610612739/traditional/" TargetMode="External"/><Relationship Id="rId9" Type="http://schemas.openxmlformats.org/officeDocument/2006/relationships/hyperlink" Target="https://www.nba.com/stats/player/1629714/defense-dash/" TargetMode="External"/><Relationship Id="rId143" Type="http://schemas.openxmlformats.org/officeDocument/2006/relationships/hyperlink" Target="https://www.basketball-reference.com/players/p/porzikr01.html" TargetMode="External"/><Relationship Id="rId385" Type="http://schemas.openxmlformats.org/officeDocument/2006/relationships/hyperlink" Target="https://www.nba.com/stats/player/202066/defense-dash/" TargetMode="External"/><Relationship Id="rId142" Type="http://schemas.openxmlformats.org/officeDocument/2006/relationships/hyperlink" Target="https://www.nba.com/stats/team/1610612760/traditional/" TargetMode="External"/><Relationship Id="rId384" Type="http://schemas.openxmlformats.org/officeDocument/2006/relationships/hyperlink" Target="https://www.nba.com/stats/team/1610612757/traditional/" TargetMode="External"/><Relationship Id="rId141" Type="http://schemas.openxmlformats.org/officeDocument/2006/relationships/hyperlink" Target="https://www.nba.com/stats/player/1630846/defense-dash/" TargetMode="External"/><Relationship Id="rId383" Type="http://schemas.openxmlformats.org/officeDocument/2006/relationships/hyperlink" Target="https://www.nba.com/stats/player/1629680/defense-dash/" TargetMode="External"/><Relationship Id="rId140" Type="http://schemas.openxmlformats.org/officeDocument/2006/relationships/hyperlink" Target="https://www.nba.com/stats/team/1610612763/traditional/" TargetMode="External"/><Relationship Id="rId382" Type="http://schemas.openxmlformats.org/officeDocument/2006/relationships/hyperlink" Target="https://www.nba.com/stats/team/1610612739/traditional/" TargetMode="External"/><Relationship Id="rId5" Type="http://schemas.openxmlformats.org/officeDocument/2006/relationships/hyperlink" Target="https://www.nba.com/stats/player/1630649/defense-dash/" TargetMode="External"/><Relationship Id="rId147" Type="http://schemas.openxmlformats.org/officeDocument/2006/relationships/hyperlink" Target="https://www.nba.com/stats/player/201937/defense-dash/" TargetMode="External"/><Relationship Id="rId389" Type="http://schemas.openxmlformats.org/officeDocument/2006/relationships/hyperlink" Target="https://www.nba.com/stats/player/200782/defense-dash/" TargetMode="External"/><Relationship Id="rId6" Type="http://schemas.openxmlformats.org/officeDocument/2006/relationships/hyperlink" Target="https://www.nba.com/stats/team/1610612765/traditional/" TargetMode="External"/><Relationship Id="rId146" Type="http://schemas.openxmlformats.org/officeDocument/2006/relationships/hyperlink" Target="https://www.nba.com/stats/team/1610612741/traditional/" TargetMode="External"/><Relationship Id="rId388" Type="http://schemas.openxmlformats.org/officeDocument/2006/relationships/hyperlink" Target="https://www.nba.com/stats/team/1610612737/traditional/" TargetMode="External"/><Relationship Id="rId7" Type="http://schemas.openxmlformats.org/officeDocument/2006/relationships/hyperlink" Target="https://www.nba.com/stats/player/1628993/defense-dash/" TargetMode="External"/><Relationship Id="rId145" Type="http://schemas.openxmlformats.org/officeDocument/2006/relationships/hyperlink" Target="https://www.nba.com/stats/player/203897/defense-dash/" TargetMode="External"/><Relationship Id="rId387" Type="http://schemas.openxmlformats.org/officeDocument/2006/relationships/hyperlink" Target="https://www.nba.com/stats/player/1630168/defense-dash/" TargetMode="External"/><Relationship Id="rId8" Type="http://schemas.openxmlformats.org/officeDocument/2006/relationships/hyperlink" Target="https://www.nba.com/stats/team/1610612759/traditional/" TargetMode="External"/><Relationship Id="rId144" Type="http://schemas.openxmlformats.org/officeDocument/2006/relationships/hyperlink" Target="https://www.nba.com/stats/team/1610612764/traditional/" TargetMode="External"/><Relationship Id="rId386" Type="http://schemas.openxmlformats.org/officeDocument/2006/relationships/hyperlink" Target="https://www.nba.com/stats/team/1610612740/traditional/" TargetMode="External"/><Relationship Id="rId381" Type="http://schemas.openxmlformats.org/officeDocument/2006/relationships/hyperlink" Target="https://www.nba.com/stats/player/1629731/defense-dash/" TargetMode="External"/><Relationship Id="rId380" Type="http://schemas.openxmlformats.org/officeDocument/2006/relationships/hyperlink" Target="https://www.nba.com/stats/team/1610612756/traditional/" TargetMode="External"/><Relationship Id="rId139" Type="http://schemas.openxmlformats.org/officeDocument/2006/relationships/hyperlink" Target="https://www.nba.com/stats/player/1630533/defense-dash/" TargetMode="External"/><Relationship Id="rId138" Type="http://schemas.openxmlformats.org/officeDocument/2006/relationships/hyperlink" Target="https://www.nba.com/stats/team/1610612762/traditional/" TargetMode="External"/><Relationship Id="rId137" Type="http://schemas.openxmlformats.org/officeDocument/2006/relationships/hyperlink" Target="https://www.nba.com/stats/player/1630695/defense-dash/" TargetMode="External"/><Relationship Id="rId379" Type="http://schemas.openxmlformats.org/officeDocument/2006/relationships/hyperlink" Target="https://www.nba.com/stats/player/1629013/defense-dash/" TargetMode="External"/><Relationship Id="rId132" Type="http://schemas.openxmlformats.org/officeDocument/2006/relationships/hyperlink" Target="https://www.nba.com/stats/team/1610612762/traditional/" TargetMode="External"/><Relationship Id="rId374" Type="http://schemas.openxmlformats.org/officeDocument/2006/relationships/hyperlink" Target="https://www.nba.com/stats/team/1610612755/traditional/" TargetMode="External"/><Relationship Id="rId131" Type="http://schemas.openxmlformats.org/officeDocument/2006/relationships/hyperlink" Target="https://www.nba.com/stats/player/1630534/defense-dash/" TargetMode="External"/><Relationship Id="rId373" Type="http://schemas.openxmlformats.org/officeDocument/2006/relationships/hyperlink" Target="https://www.nba.com/stats/player/1629667/defense-dash/" TargetMode="External"/><Relationship Id="rId130" Type="http://schemas.openxmlformats.org/officeDocument/2006/relationships/hyperlink" Target="https://www.nba.com/stats/team/1610612763/traditional/" TargetMode="External"/><Relationship Id="rId372" Type="http://schemas.openxmlformats.org/officeDocument/2006/relationships/hyperlink" Target="https://www.nba.com/stats/team/1610612751/traditional/" TargetMode="External"/><Relationship Id="rId371" Type="http://schemas.openxmlformats.org/officeDocument/2006/relationships/hyperlink" Target="https://www.nba.com/stats/player/1630696/defense-dash/" TargetMode="External"/><Relationship Id="rId136" Type="http://schemas.openxmlformats.org/officeDocument/2006/relationships/hyperlink" Target="https://www.nba.com/stats/team/1610612740/traditional/" TargetMode="External"/><Relationship Id="rId378" Type="http://schemas.openxmlformats.org/officeDocument/2006/relationships/hyperlink" Target="https://www.nba.com/stats/team/1610612756/traditional/" TargetMode="External"/><Relationship Id="rId135" Type="http://schemas.openxmlformats.org/officeDocument/2006/relationships/hyperlink" Target="https://www.nba.com/stats/player/1630631/defense-dash/" TargetMode="External"/><Relationship Id="rId377" Type="http://schemas.openxmlformats.org/officeDocument/2006/relationships/hyperlink" Target="https://www.nba.com/stats/player/1629111/defense-dash/" TargetMode="External"/><Relationship Id="rId134" Type="http://schemas.openxmlformats.org/officeDocument/2006/relationships/hyperlink" Target="https://www.nba.com/stats/team/1610612763/traditional/" TargetMode="External"/><Relationship Id="rId376" Type="http://schemas.openxmlformats.org/officeDocument/2006/relationships/hyperlink" Target="https://www.nba.com/stats/team/1610612754/traditional/" TargetMode="External"/><Relationship Id="rId133" Type="http://schemas.openxmlformats.org/officeDocument/2006/relationships/hyperlink" Target="https://www.nba.com/stats/player/1631222/defense-dash/" TargetMode="External"/><Relationship Id="rId375" Type="http://schemas.openxmlformats.org/officeDocument/2006/relationships/hyperlink" Target="https://www.nba.com/stats/player/1630537/defense-dash/" TargetMode="External"/><Relationship Id="rId172" Type="http://schemas.openxmlformats.org/officeDocument/2006/relationships/hyperlink" Target="https://www.nba.com/stats/team/1610612763/traditional/" TargetMode="External"/><Relationship Id="rId171" Type="http://schemas.openxmlformats.org/officeDocument/2006/relationships/hyperlink" Target="https://www.nba.com/stats/player/1628415/defense-dash/" TargetMode="External"/><Relationship Id="rId170" Type="http://schemas.openxmlformats.org/officeDocument/2006/relationships/hyperlink" Target="https://www.nba.com/stats/team/1610612750/traditional/" TargetMode="External"/><Relationship Id="rId165" Type="http://schemas.openxmlformats.org/officeDocument/2006/relationships/hyperlink" Target="https://www.nba.com/stats/player/1628977/defense-dash/" TargetMode="External"/><Relationship Id="rId164" Type="http://schemas.openxmlformats.org/officeDocument/2006/relationships/hyperlink" Target="https://www.nba.com/stats/team/1610612750/traditional/" TargetMode="External"/><Relationship Id="rId163" Type="http://schemas.openxmlformats.org/officeDocument/2006/relationships/hyperlink" Target="https://www.nba.com/stats/player/1629638/defense-dash/" TargetMode="External"/><Relationship Id="rId162" Type="http://schemas.openxmlformats.org/officeDocument/2006/relationships/hyperlink" Target="https://www.nba.com/stats/team/1610612742/traditional/" TargetMode="External"/><Relationship Id="rId169" Type="http://schemas.openxmlformats.org/officeDocument/2006/relationships/hyperlink" Target="https://www.nba.com/stats/player/1626157/defense-dash/" TargetMode="External"/><Relationship Id="rId168" Type="http://schemas.openxmlformats.org/officeDocument/2006/relationships/hyperlink" Target="https://www.nba.com/stats/team/1610612763/traditional/" TargetMode="External"/><Relationship Id="rId167" Type="http://schemas.openxmlformats.org/officeDocument/2006/relationships/hyperlink" Target="https://www.nba.com/stats/player/203500/defense-dash/" TargetMode="External"/><Relationship Id="rId166" Type="http://schemas.openxmlformats.org/officeDocument/2006/relationships/hyperlink" Target="https://www.nba.com/stats/team/1610612765/traditional/" TargetMode="External"/><Relationship Id="rId161" Type="http://schemas.openxmlformats.org/officeDocument/2006/relationships/hyperlink" Target="https://www.nba.com/stats/player/1628373/defense-dash/" TargetMode="External"/><Relationship Id="rId160" Type="http://schemas.openxmlformats.org/officeDocument/2006/relationships/hyperlink" Target="https://www.nba.com/stats/team/1610612763/traditional/" TargetMode="External"/><Relationship Id="rId159" Type="http://schemas.openxmlformats.org/officeDocument/2006/relationships/hyperlink" Target="https://www.nba.com/stats/player/1631223/defense-dash/" TargetMode="External"/><Relationship Id="rId154" Type="http://schemas.openxmlformats.org/officeDocument/2006/relationships/hyperlink" Target="https://www.nba.com/stats/team/1610612756/traditional/" TargetMode="External"/><Relationship Id="rId396" Type="http://schemas.openxmlformats.org/officeDocument/2006/relationships/hyperlink" Target="https://www.nba.com/stats/team/1610612737/traditional/" TargetMode="External"/><Relationship Id="rId153" Type="http://schemas.openxmlformats.org/officeDocument/2006/relationships/hyperlink" Target="https://www.nba.com/stats/player/1628470/defense-dash/" TargetMode="External"/><Relationship Id="rId395" Type="http://schemas.openxmlformats.org/officeDocument/2006/relationships/hyperlink" Target="https://www.nba.com/stats/player/1630552/defense-dash/" TargetMode="External"/><Relationship Id="rId152" Type="http://schemas.openxmlformats.org/officeDocument/2006/relationships/hyperlink" Target="https://www.nba.com/stats/team/1610612752/traditional/" TargetMode="External"/><Relationship Id="rId394" Type="http://schemas.openxmlformats.org/officeDocument/2006/relationships/hyperlink" Target="https://www.nba.com/stats/team/1610612743/traditional/" TargetMode="External"/><Relationship Id="rId151" Type="http://schemas.openxmlformats.org/officeDocument/2006/relationships/hyperlink" Target="https://www.nba.com/stats/player/1630193/defense-dash/" TargetMode="External"/><Relationship Id="rId393" Type="http://schemas.openxmlformats.org/officeDocument/2006/relationships/hyperlink" Target="https://www.nba.com/stats/player/1630192/defense-dash/" TargetMode="External"/><Relationship Id="rId158" Type="http://schemas.openxmlformats.org/officeDocument/2006/relationships/hyperlink" Target="https://www.nba.com/stats/team/1610612744/traditional/" TargetMode="External"/><Relationship Id="rId157" Type="http://schemas.openxmlformats.org/officeDocument/2006/relationships/hyperlink" Target="https://www.nba.com/stats/player/1630237/defense-dash/" TargetMode="External"/><Relationship Id="rId399" Type="http://schemas.openxmlformats.org/officeDocument/2006/relationships/hyperlink" Target="https://www.nba.com/stats/player/1631102/defense-dash/" TargetMode="External"/><Relationship Id="rId156" Type="http://schemas.openxmlformats.org/officeDocument/2006/relationships/hyperlink" Target="https://www.nba.com/stats/team/1610612749/traditional/" TargetMode="External"/><Relationship Id="rId398" Type="http://schemas.openxmlformats.org/officeDocument/2006/relationships/hyperlink" Target="https://www.nba.com/stats/team/1610612753/traditional/" TargetMode="External"/><Relationship Id="rId155" Type="http://schemas.openxmlformats.org/officeDocument/2006/relationships/hyperlink" Target="https://www.nba.com/stats/player/203114/defense-dash/" TargetMode="External"/><Relationship Id="rId397" Type="http://schemas.openxmlformats.org/officeDocument/2006/relationships/hyperlink" Target="https://www.nba.com/stats/player/1631216/defense-dash/" TargetMode="External"/><Relationship Id="rId808" Type="http://schemas.openxmlformats.org/officeDocument/2006/relationships/hyperlink" Target="https://www.nba.com/stats/team/1610612761/traditional/" TargetMode="External"/><Relationship Id="rId807" Type="http://schemas.openxmlformats.org/officeDocument/2006/relationships/hyperlink" Target="https://www.nba.com/stats/player/1627783/defense-dash/" TargetMode="External"/><Relationship Id="rId806" Type="http://schemas.openxmlformats.org/officeDocument/2006/relationships/hyperlink" Target="https://www.nba.com/stats/team/1610612750/traditional/" TargetMode="External"/><Relationship Id="rId805" Type="http://schemas.openxmlformats.org/officeDocument/2006/relationships/hyperlink" Target="https://www.nba.com/stats/player/1629162/defense-dash/" TargetMode="External"/><Relationship Id="rId809" Type="http://schemas.openxmlformats.org/officeDocument/2006/relationships/hyperlink" Target="https://www.nba.com/stats/player/202711/defense-dash/" TargetMode="External"/><Relationship Id="rId800" Type="http://schemas.openxmlformats.org/officeDocument/2006/relationships/hyperlink" Target="https://www.nba.com/stats/team/1610612759/traditional/" TargetMode="External"/><Relationship Id="rId804" Type="http://schemas.openxmlformats.org/officeDocument/2006/relationships/hyperlink" Target="https://www.nba.com/stats/team/1610612743/traditional/" TargetMode="External"/><Relationship Id="rId803" Type="http://schemas.openxmlformats.org/officeDocument/2006/relationships/hyperlink" Target="https://www.nba.com/stats/player/201599/defense-dash/" TargetMode="External"/><Relationship Id="rId802" Type="http://schemas.openxmlformats.org/officeDocument/2006/relationships/hyperlink" Target="https://www.nba.com/stats/team/1610612740/traditional/" TargetMode="External"/><Relationship Id="rId801" Type="http://schemas.openxmlformats.org/officeDocument/2006/relationships/hyperlink" Target="https://www.nba.com/stats/player/1630530/defense-dash/" TargetMode="External"/><Relationship Id="rId40" Type="http://schemas.openxmlformats.org/officeDocument/2006/relationships/hyperlink" Target="https://www.nba.com/stats/team/1610612754/traditional/" TargetMode="External"/><Relationship Id="rId42" Type="http://schemas.openxmlformats.org/officeDocument/2006/relationships/hyperlink" Target="https://www.nba.com/stats/team/1610612738/traditional/" TargetMode="External"/><Relationship Id="rId41" Type="http://schemas.openxmlformats.org/officeDocument/2006/relationships/hyperlink" Target="https://www.nba.com/stats/player/1631120/defense-dash/" TargetMode="External"/><Relationship Id="rId44" Type="http://schemas.openxmlformats.org/officeDocument/2006/relationships/hyperlink" Target="https://www.nba.com/stats/team/1610612765/traditional/" TargetMode="External"/><Relationship Id="rId43" Type="http://schemas.openxmlformats.org/officeDocument/2006/relationships/hyperlink" Target="https://www.nba.com/stats/player/1631197/defense-dash/" TargetMode="External"/><Relationship Id="rId46" Type="http://schemas.openxmlformats.org/officeDocument/2006/relationships/hyperlink" Target="https://www.nba.com/stats/team/1610612758/traditional/" TargetMode="External"/><Relationship Id="rId45" Type="http://schemas.openxmlformats.org/officeDocument/2006/relationships/hyperlink" Target="https://www.nba.com/stats/player/1628408/defense-dash/" TargetMode="External"/><Relationship Id="rId509" Type="http://schemas.openxmlformats.org/officeDocument/2006/relationships/hyperlink" Target="https://www.nba.com/stats/player/1630543/defense-dash/" TargetMode="External"/><Relationship Id="rId508" Type="http://schemas.openxmlformats.org/officeDocument/2006/relationships/hyperlink" Target="https://www.nba.com/stats/team/1610612763/traditional/" TargetMode="External"/><Relationship Id="rId503" Type="http://schemas.openxmlformats.org/officeDocument/2006/relationships/hyperlink" Target="https://www.nba.com/stats/player/203937/defense-dash/" TargetMode="External"/><Relationship Id="rId745" Type="http://schemas.openxmlformats.org/officeDocument/2006/relationships/hyperlink" Target="https://www.nba.com/stats/player/1629026/defense-dash/" TargetMode="External"/><Relationship Id="rId987" Type="http://schemas.openxmlformats.org/officeDocument/2006/relationships/hyperlink" Target="https://www.nba.com/stats/player/1629603/defense-dash/" TargetMode="External"/><Relationship Id="rId502" Type="http://schemas.openxmlformats.org/officeDocument/2006/relationships/hyperlink" Target="https://www.nba.com/stats/team/1610612752/traditional/" TargetMode="External"/><Relationship Id="rId744" Type="http://schemas.openxmlformats.org/officeDocument/2006/relationships/hyperlink" Target="https://www.nba.com/stats/team/1610612755/traditional/" TargetMode="External"/><Relationship Id="rId986" Type="http://schemas.openxmlformats.org/officeDocument/2006/relationships/hyperlink" Target="https://www.nba.com/stats/team/1610612748/traditional/" TargetMode="External"/><Relationship Id="rId501" Type="http://schemas.openxmlformats.org/officeDocument/2006/relationships/hyperlink" Target="https://www.nba.com/stats/player/1629656/defense-dash/" TargetMode="External"/><Relationship Id="rId743" Type="http://schemas.openxmlformats.org/officeDocument/2006/relationships/hyperlink" Target="https://www.nba.com/stats/player/1629001/defense-dash/" TargetMode="External"/><Relationship Id="rId985" Type="http://schemas.openxmlformats.org/officeDocument/2006/relationships/hyperlink" Target="https://www.nba.com/stats/player/1631115/defense-dash/" TargetMode="External"/><Relationship Id="rId500" Type="http://schemas.openxmlformats.org/officeDocument/2006/relationships/hyperlink" Target="https://www.nba.com/stats/team/1610612756/traditional/" TargetMode="External"/><Relationship Id="rId742" Type="http://schemas.openxmlformats.org/officeDocument/2006/relationships/hyperlink" Target="https://www.nba.com/stats/team/1610612757/traditional/" TargetMode="External"/><Relationship Id="rId984" Type="http://schemas.openxmlformats.org/officeDocument/2006/relationships/hyperlink" Target="https://www.nba.com/stats/team/1610612750/traditional/" TargetMode="External"/><Relationship Id="rId507" Type="http://schemas.openxmlformats.org/officeDocument/2006/relationships/hyperlink" Target="https://www.basketball-reference.com/players/t/tillmxa01.html" TargetMode="External"/><Relationship Id="rId749" Type="http://schemas.openxmlformats.org/officeDocument/2006/relationships/hyperlink" Target="https://www.nba.com/stats/player/1630264/defense-dash/" TargetMode="External"/><Relationship Id="rId506" Type="http://schemas.openxmlformats.org/officeDocument/2006/relationships/hyperlink" Target="https://www.nba.com/stats/team/1610612739/traditional/" TargetMode="External"/><Relationship Id="rId748" Type="http://schemas.openxmlformats.org/officeDocument/2006/relationships/hyperlink" Target="https://www.nba.com/stats/team/1610612754/traditional/" TargetMode="External"/><Relationship Id="rId505" Type="http://schemas.openxmlformats.org/officeDocument/2006/relationships/hyperlink" Target="https://www.nba.com/stats/player/1629636/defense-dash/" TargetMode="External"/><Relationship Id="rId747" Type="http://schemas.openxmlformats.org/officeDocument/2006/relationships/hyperlink" Target="https://www.nba.com/stats/player/1629052/defense-dash/" TargetMode="External"/><Relationship Id="rId989" Type="http://schemas.openxmlformats.org/officeDocument/2006/relationships/hyperlink" Target="https://www.nba.com/stats/player/1628998/defense-dash/" TargetMode="External"/><Relationship Id="rId504" Type="http://schemas.openxmlformats.org/officeDocument/2006/relationships/hyperlink" Target="https://www.nba.com/stats/team/1610612750/traditional/" TargetMode="External"/><Relationship Id="rId746" Type="http://schemas.openxmlformats.org/officeDocument/2006/relationships/hyperlink" Target="https://www.nba.com/stats/team/1610612760/traditional/" TargetMode="External"/><Relationship Id="rId988" Type="http://schemas.openxmlformats.org/officeDocument/2006/relationships/hyperlink" Target="https://www.nba.com/stats/team/1610612739/traditional/" TargetMode="External"/><Relationship Id="rId48" Type="http://schemas.openxmlformats.org/officeDocument/2006/relationships/hyperlink" Target="https://www.nba.com/stats/team/1610612764/traditional/" TargetMode="External"/><Relationship Id="rId47" Type="http://schemas.openxmlformats.org/officeDocument/2006/relationships/hyperlink" Target="https://www.nba.com/stats/player/1629653/defense-dash/" TargetMode="External"/><Relationship Id="rId49" Type="http://schemas.openxmlformats.org/officeDocument/2006/relationships/hyperlink" Target="https://www.nba.com/stats/player/1628382/defense-dash/" TargetMode="External"/><Relationship Id="rId741" Type="http://schemas.openxmlformats.org/officeDocument/2006/relationships/hyperlink" Target="https://www.nba.com/stats/player/1629234/defense-dash/" TargetMode="External"/><Relationship Id="rId983" Type="http://schemas.openxmlformats.org/officeDocument/2006/relationships/hyperlink" Target="https://www.nba.com/stats/player/1629669/defense-dash/" TargetMode="External"/><Relationship Id="rId740" Type="http://schemas.openxmlformats.org/officeDocument/2006/relationships/hyperlink" Target="https://www.nba.com/stats/team/1610612739/traditional/" TargetMode="External"/><Relationship Id="rId982" Type="http://schemas.openxmlformats.org/officeDocument/2006/relationships/hyperlink" Target="https://www.nba.com/stats/team/1610612761/traditional/" TargetMode="External"/><Relationship Id="rId981" Type="http://schemas.openxmlformats.org/officeDocument/2006/relationships/hyperlink" Target="https://www.nba.com/stats/player/1631199/defense-dash/" TargetMode="External"/><Relationship Id="rId980" Type="http://schemas.openxmlformats.org/officeDocument/2006/relationships/hyperlink" Target="https://www.nba.com/stats/team/1610612738/traditional/" TargetMode="External"/><Relationship Id="rId31" Type="http://schemas.openxmlformats.org/officeDocument/2006/relationships/hyperlink" Target="https://www.nba.com/stats/player/1630792/defense-dash/" TargetMode="External"/><Relationship Id="rId30" Type="http://schemas.openxmlformats.org/officeDocument/2006/relationships/hyperlink" Target="https://www.nba.com/stats/team/1610612765/traditional/" TargetMode="External"/><Relationship Id="rId33" Type="http://schemas.openxmlformats.org/officeDocument/2006/relationships/hyperlink" Target="https://www.nba.com/stats/player/1630270/defense-dash/" TargetMode="External"/><Relationship Id="rId32" Type="http://schemas.openxmlformats.org/officeDocument/2006/relationships/hyperlink" Target="https://www.nba.com/stats/team/1610612741/traditional/" TargetMode="External"/><Relationship Id="rId35" Type="http://schemas.openxmlformats.org/officeDocument/2006/relationships/hyperlink" Target="https://www.nba.com/stats/player/1631169/defense-dash/" TargetMode="External"/><Relationship Id="rId34" Type="http://schemas.openxmlformats.org/officeDocument/2006/relationships/hyperlink" Target="https://www.nba.com/stats/team/1610612766/traditional/" TargetMode="External"/><Relationship Id="rId739" Type="http://schemas.openxmlformats.org/officeDocument/2006/relationships/hyperlink" Target="https://www.nba.com/stats/player/201577/defense-dash/" TargetMode="External"/><Relationship Id="rId734" Type="http://schemas.openxmlformats.org/officeDocument/2006/relationships/hyperlink" Target="https://www.nba.com/stats/team/1610612761/traditional/" TargetMode="External"/><Relationship Id="rId976" Type="http://schemas.openxmlformats.org/officeDocument/2006/relationships/hyperlink" Target="https://www.nba.com/stats/team/1610612752/traditional/" TargetMode="External"/><Relationship Id="rId733" Type="http://schemas.openxmlformats.org/officeDocument/2006/relationships/hyperlink" Target="https://www.nba.com/stats/player/1629018/defense-dash/" TargetMode="External"/><Relationship Id="rId975" Type="http://schemas.openxmlformats.org/officeDocument/2006/relationships/hyperlink" Target="https://www.nba.com/stats/player/1629676/defense-dash/" TargetMode="External"/><Relationship Id="rId732" Type="http://schemas.openxmlformats.org/officeDocument/2006/relationships/hyperlink" Target="https://www.nba.com/stats/team/1610612754/traditional/" TargetMode="External"/><Relationship Id="rId974" Type="http://schemas.openxmlformats.org/officeDocument/2006/relationships/hyperlink" Target="https://www.nba.com/stats/team/1610612749/traditional/" TargetMode="External"/><Relationship Id="rId731" Type="http://schemas.openxmlformats.org/officeDocument/2006/relationships/hyperlink" Target="https://www.nba.com/stats/player/1630169/defense-dash/" TargetMode="External"/><Relationship Id="rId973" Type="http://schemas.openxmlformats.org/officeDocument/2006/relationships/hyperlink" Target="https://www.nba.com/stats/player/203086/defense-dash/" TargetMode="External"/><Relationship Id="rId738" Type="http://schemas.openxmlformats.org/officeDocument/2006/relationships/hyperlink" Target="https://www.nba.com/stats/team/1610612755/traditional/" TargetMode="External"/><Relationship Id="rId737" Type="http://schemas.openxmlformats.org/officeDocument/2006/relationships/hyperlink" Target="https://www.nba.com/stats/player/1627863/defense-dash/" TargetMode="External"/><Relationship Id="rId979" Type="http://schemas.openxmlformats.org/officeDocument/2006/relationships/hyperlink" Target="https://www.nba.com/stats/player/1629662/defense-dash/" TargetMode="External"/><Relationship Id="rId736" Type="http://schemas.openxmlformats.org/officeDocument/2006/relationships/hyperlink" Target="https://www.nba.com/stats/team/1610612757/traditional/" TargetMode="External"/><Relationship Id="rId978" Type="http://schemas.openxmlformats.org/officeDocument/2006/relationships/hyperlink" Target="https://www.nba.com/stats/team/1610612746/traditional/" TargetMode="External"/><Relationship Id="rId735" Type="http://schemas.openxmlformats.org/officeDocument/2006/relationships/hyperlink" Target="https://www.nba.com/stats/player/1629642/defense-dash/" TargetMode="External"/><Relationship Id="rId977" Type="http://schemas.openxmlformats.org/officeDocument/2006/relationships/hyperlink" Target="https://www.nba.com/stats/player/1630554/defense-dash/" TargetMode="External"/><Relationship Id="rId37" Type="http://schemas.openxmlformats.org/officeDocument/2006/relationships/hyperlink" Target="https://www.nba.com/stats/player/1630225/defense-dash/" TargetMode="External"/><Relationship Id="rId36" Type="http://schemas.openxmlformats.org/officeDocument/2006/relationships/hyperlink" Target="https://www.nba.com/stats/team/1610612750/traditional/" TargetMode="External"/><Relationship Id="rId39" Type="http://schemas.openxmlformats.org/officeDocument/2006/relationships/hyperlink" Target="https://www.nba.com/stats/player/1630243/defense-dash/" TargetMode="External"/><Relationship Id="rId38" Type="http://schemas.openxmlformats.org/officeDocument/2006/relationships/hyperlink" Target="https://www.nba.com/stats/team/1610612764/traditional/" TargetMode="External"/><Relationship Id="rId730" Type="http://schemas.openxmlformats.org/officeDocument/2006/relationships/hyperlink" Target="https://www.nba.com/stats/team/1610612759/traditional/" TargetMode="External"/><Relationship Id="rId972" Type="http://schemas.openxmlformats.org/officeDocument/2006/relationships/hyperlink" Target="https://www.nba.com/stats/team/1610612744/traditional/" TargetMode="External"/><Relationship Id="rId971" Type="http://schemas.openxmlformats.org/officeDocument/2006/relationships/hyperlink" Target="https://www.nba.com/stats/player/203210/defense-dash/" TargetMode="External"/><Relationship Id="rId970" Type="http://schemas.openxmlformats.org/officeDocument/2006/relationships/hyperlink" Target="https://www.nba.com/stats/team/1610612745/traditional/" TargetMode="External"/><Relationship Id="rId20" Type="http://schemas.openxmlformats.org/officeDocument/2006/relationships/hyperlink" Target="https://www.nba.com/stats/team/1610612744/traditional/" TargetMode="External"/><Relationship Id="rId22" Type="http://schemas.openxmlformats.org/officeDocument/2006/relationships/hyperlink" Target="https://www.nba.com/stats/team/1610612755/traditional/" TargetMode="External"/><Relationship Id="rId21" Type="http://schemas.openxmlformats.org/officeDocument/2006/relationships/hyperlink" Target="https://www.nba.com/stats/player/1629663/defense-dash/" TargetMode="External"/><Relationship Id="rId24" Type="http://schemas.openxmlformats.org/officeDocument/2006/relationships/hyperlink" Target="https://www.nba.com/stats/team/1610612739/traditional/" TargetMode="External"/><Relationship Id="rId23" Type="http://schemas.openxmlformats.org/officeDocument/2006/relationships/hyperlink" Target="https://www.nba.com/stats/player/1630241/defense-dash/" TargetMode="External"/><Relationship Id="rId525" Type="http://schemas.openxmlformats.org/officeDocument/2006/relationships/hyperlink" Target="https://www.nba.com/stats/player/1631104/defense-dash/" TargetMode="External"/><Relationship Id="rId767" Type="http://schemas.openxmlformats.org/officeDocument/2006/relationships/hyperlink" Target="https://www.nba.com/stats/player/1629622/defense-dash/" TargetMode="External"/><Relationship Id="rId524" Type="http://schemas.openxmlformats.org/officeDocument/2006/relationships/hyperlink" Target="https://www.nba.com/stats/team/1610612758/traditional/" TargetMode="External"/><Relationship Id="rId766" Type="http://schemas.openxmlformats.org/officeDocument/2006/relationships/hyperlink" Target="https://www.nba.com/stats/team/1610612743/traditional/" TargetMode="External"/><Relationship Id="rId523" Type="http://schemas.openxmlformats.org/officeDocument/2006/relationships/hyperlink" Target="https://www.nba.com/stats/player/1630558/defense-dash/" TargetMode="External"/><Relationship Id="rId765" Type="http://schemas.openxmlformats.org/officeDocument/2006/relationships/hyperlink" Target="https://www.nba.com/stats/player/1627750/defense-dash/" TargetMode="External"/><Relationship Id="rId522" Type="http://schemas.openxmlformats.org/officeDocument/2006/relationships/hyperlink" Target="https://www.nba.com/stats/team/1610612753/traditional/" TargetMode="External"/><Relationship Id="rId764" Type="http://schemas.openxmlformats.org/officeDocument/2006/relationships/hyperlink" Target="https://www.nba.com/stats/team/1610612737/traditional/" TargetMode="External"/><Relationship Id="rId529" Type="http://schemas.openxmlformats.org/officeDocument/2006/relationships/hyperlink" Target="https://www.nba.com/stats/player/1630527/defense-dash/" TargetMode="External"/><Relationship Id="rId528" Type="http://schemas.openxmlformats.org/officeDocument/2006/relationships/hyperlink" Target="https://www.nba.com/stats/team/1610612766/traditional/" TargetMode="External"/><Relationship Id="rId527" Type="http://schemas.openxmlformats.org/officeDocument/2006/relationships/hyperlink" Target="https://www.nba.com/stats/player/1631121/defense-dash/" TargetMode="External"/><Relationship Id="rId769" Type="http://schemas.openxmlformats.org/officeDocument/2006/relationships/hyperlink" Target="https://www.nba.com/stats/player/203493/defense-dash/" TargetMode="External"/><Relationship Id="rId526" Type="http://schemas.openxmlformats.org/officeDocument/2006/relationships/hyperlink" Target="https://www.nba.com/stats/team/1610612759/traditional/" TargetMode="External"/><Relationship Id="rId768" Type="http://schemas.openxmlformats.org/officeDocument/2006/relationships/hyperlink" Target="https://www.nba.com/stats/team/1610612748/traditional/" TargetMode="External"/><Relationship Id="rId26" Type="http://schemas.openxmlformats.org/officeDocument/2006/relationships/hyperlink" Target="https://www.nba.com/stats/team/1610612747/traditional/" TargetMode="External"/><Relationship Id="rId25" Type="http://schemas.openxmlformats.org/officeDocument/2006/relationships/hyperlink" Target="https://www.nba.com/stats/player/1630590/defense-dash/" TargetMode="External"/><Relationship Id="rId28" Type="http://schemas.openxmlformats.org/officeDocument/2006/relationships/hyperlink" Target="https://www.nba.com/stats/team/1610612745/traditional/" TargetMode="External"/><Relationship Id="rId27" Type="http://schemas.openxmlformats.org/officeDocument/2006/relationships/hyperlink" Target="https://www.nba.com/stats/player/1630620/defense-dash/" TargetMode="External"/><Relationship Id="rId521" Type="http://schemas.openxmlformats.org/officeDocument/2006/relationships/hyperlink" Target="https://www.nba.com/stats/player/1629643/defense-dash/" TargetMode="External"/><Relationship Id="rId763" Type="http://schemas.openxmlformats.org/officeDocument/2006/relationships/hyperlink" Target="https://www.nba.com/stats/player/1628381/defense-dash/" TargetMode="External"/><Relationship Id="rId29" Type="http://schemas.openxmlformats.org/officeDocument/2006/relationships/hyperlink" Target="https://www.nba.com/stats/player/1630296/defense-dash/" TargetMode="External"/><Relationship Id="rId520" Type="http://schemas.openxmlformats.org/officeDocument/2006/relationships/hyperlink" Target="https://www.nba.com/stats/team/1610612751/traditional/" TargetMode="External"/><Relationship Id="rId762" Type="http://schemas.openxmlformats.org/officeDocument/2006/relationships/hyperlink" Target="https://www.nba.com/stats/team/1610612758/traditional/" TargetMode="External"/><Relationship Id="rId761" Type="http://schemas.openxmlformats.org/officeDocument/2006/relationships/hyperlink" Target="https://www.nba.com/stats/player/1626158/defense-dash/" TargetMode="External"/><Relationship Id="rId760" Type="http://schemas.openxmlformats.org/officeDocument/2006/relationships/hyperlink" Target="https://www.nba.com/stats/team/1610612756/traditional/" TargetMode="External"/><Relationship Id="rId11" Type="http://schemas.openxmlformats.org/officeDocument/2006/relationships/hyperlink" Target="https://www.nba.com/stats/player/1630176/defense-dash/" TargetMode="External"/><Relationship Id="rId10" Type="http://schemas.openxmlformats.org/officeDocument/2006/relationships/hyperlink" Target="https://www.nba.com/stats/team/1610612762/traditional/" TargetMode="External"/><Relationship Id="rId13" Type="http://schemas.openxmlformats.org/officeDocument/2006/relationships/hyperlink" Target="https://www.nba.com/stats/player/1630580/defense-dash/" TargetMode="External"/><Relationship Id="rId12" Type="http://schemas.openxmlformats.org/officeDocument/2006/relationships/hyperlink" Target="https://www.nba.com/stats/team/1610612762/traditional/" TargetMode="External"/><Relationship Id="rId519" Type="http://schemas.openxmlformats.org/officeDocument/2006/relationships/hyperlink" Target="https://www.nba.com/stats/player/1628969/defense-dash/" TargetMode="External"/><Relationship Id="rId514" Type="http://schemas.openxmlformats.org/officeDocument/2006/relationships/hyperlink" Target="https://www.nba.com/stats/team/1610612738/traditional/" TargetMode="External"/><Relationship Id="rId756" Type="http://schemas.openxmlformats.org/officeDocument/2006/relationships/hyperlink" Target="https://www.nba.com/stats/team/1610612761/traditional/" TargetMode="External"/><Relationship Id="rId998" Type="http://schemas.openxmlformats.org/officeDocument/2006/relationships/hyperlink" Target="https://www.nba.com/stats/team/1610612737/traditional/" TargetMode="External"/><Relationship Id="rId513" Type="http://schemas.openxmlformats.org/officeDocument/2006/relationships/hyperlink" Target="https://www.nba.com/stats/player/203488/defense-dash/" TargetMode="External"/><Relationship Id="rId755" Type="http://schemas.openxmlformats.org/officeDocument/2006/relationships/hyperlink" Target="https://www.nba.com/stats/player/1627832/defense-dash/" TargetMode="External"/><Relationship Id="rId997" Type="http://schemas.openxmlformats.org/officeDocument/2006/relationships/hyperlink" Target="https://www.nba.com/stats/player/1631213/defense-dash/" TargetMode="External"/><Relationship Id="rId512" Type="http://schemas.openxmlformats.org/officeDocument/2006/relationships/hyperlink" Target="https://www.nba.com/stats/team/1610612738/traditional/" TargetMode="External"/><Relationship Id="rId754" Type="http://schemas.openxmlformats.org/officeDocument/2006/relationships/hyperlink" Target="https://www.nba.com/stats/team/1610612754/traditional/" TargetMode="External"/><Relationship Id="rId996" Type="http://schemas.openxmlformats.org/officeDocument/2006/relationships/hyperlink" Target="https://www.nba.com/stats/team/1610612742/traditional/" TargetMode="External"/><Relationship Id="rId511" Type="http://schemas.openxmlformats.org/officeDocument/2006/relationships/hyperlink" Target="https://www.nba.com/stats/player/1628436/defense-dash/" TargetMode="External"/><Relationship Id="rId753" Type="http://schemas.openxmlformats.org/officeDocument/2006/relationships/hyperlink" Target="https://www.nba.com/stats/player/1626167/defense-dash/" TargetMode="External"/><Relationship Id="rId995" Type="http://schemas.openxmlformats.org/officeDocument/2006/relationships/hyperlink" Target="https://www.nba.com/stats/player/1629033/defense-dash/" TargetMode="External"/><Relationship Id="rId518" Type="http://schemas.openxmlformats.org/officeDocument/2006/relationships/hyperlink" Target="https://www.nba.com/stats/team/1610612755/traditional/" TargetMode="External"/><Relationship Id="rId517" Type="http://schemas.openxmlformats.org/officeDocument/2006/relationships/hyperlink" Target="https://www.nba.com/stats/player/203954/defense-dash/" TargetMode="External"/><Relationship Id="rId759" Type="http://schemas.openxmlformats.org/officeDocument/2006/relationships/hyperlink" Target="https://www.nba.com/stats/player/203082/defense-dash/" TargetMode="External"/><Relationship Id="rId516" Type="http://schemas.openxmlformats.org/officeDocument/2006/relationships/hyperlink" Target="https://www.nba.com/stats/team/1610612746/traditional/" TargetMode="External"/><Relationship Id="rId758" Type="http://schemas.openxmlformats.org/officeDocument/2006/relationships/hyperlink" Target="https://www.nba.com/stats/team/1610612748/traditional/" TargetMode="External"/><Relationship Id="rId515" Type="http://schemas.openxmlformats.org/officeDocument/2006/relationships/hyperlink" Target="https://www.nba.com/stats/player/1629599/defense-dash/" TargetMode="External"/><Relationship Id="rId757" Type="http://schemas.openxmlformats.org/officeDocument/2006/relationships/hyperlink" Target="https://www.nba.com/stats/player/201567/defense-dash/" TargetMode="External"/><Relationship Id="rId999" Type="http://schemas.openxmlformats.org/officeDocument/2006/relationships/hyperlink" Target="https://www.nba.com/stats/player/1630219/defense-dash/" TargetMode="External"/><Relationship Id="rId15" Type="http://schemas.openxmlformats.org/officeDocument/2006/relationships/hyperlink" Target="https://www.nba.com/stats/player/1630535/defense-dash/" TargetMode="External"/><Relationship Id="rId990" Type="http://schemas.openxmlformats.org/officeDocument/2006/relationships/hyperlink" Target="https://www.nba.com/stats/team/1610612766/traditional/" TargetMode="External"/><Relationship Id="rId14" Type="http://schemas.openxmlformats.org/officeDocument/2006/relationships/hyperlink" Target="https://www.nba.com/stats/team/1610612761/traditional/" TargetMode="External"/><Relationship Id="rId17" Type="http://schemas.openxmlformats.org/officeDocument/2006/relationships/hyperlink" Target="https://www.nba.com/stats/player/1630267/defense-dash/" TargetMode="External"/><Relationship Id="rId16" Type="http://schemas.openxmlformats.org/officeDocument/2006/relationships/hyperlink" Target="https://www.nba.com/stats/team/1610612757/traditional/" TargetMode="External"/><Relationship Id="rId19" Type="http://schemas.openxmlformats.org/officeDocument/2006/relationships/hyperlink" Target="https://www.nba.com/stats/player/1631311/defense-dash/" TargetMode="External"/><Relationship Id="rId510" Type="http://schemas.openxmlformats.org/officeDocument/2006/relationships/hyperlink" Target="https://www.nba.com/stats/team/1610612754/traditional/" TargetMode="External"/><Relationship Id="rId752" Type="http://schemas.openxmlformats.org/officeDocument/2006/relationships/hyperlink" Target="https://www.nba.com/stats/team/1610612747/traditional/" TargetMode="External"/><Relationship Id="rId994" Type="http://schemas.openxmlformats.org/officeDocument/2006/relationships/hyperlink" Target="https://www.nba.com/stats/team/1610612754/traditional/" TargetMode="External"/><Relationship Id="rId18" Type="http://schemas.openxmlformats.org/officeDocument/2006/relationships/hyperlink" Target="https://www.nba.com/stats/team/1610612742/traditional/" TargetMode="External"/><Relationship Id="rId751" Type="http://schemas.openxmlformats.org/officeDocument/2006/relationships/hyperlink" Target="https://www.nba.com/stats/player/1628432/defense-dash/" TargetMode="External"/><Relationship Id="rId993" Type="http://schemas.openxmlformats.org/officeDocument/2006/relationships/hyperlink" Target="https://www.nba.com/stats/player/1628221/defense-dash/" TargetMode="External"/><Relationship Id="rId750" Type="http://schemas.openxmlformats.org/officeDocument/2006/relationships/hyperlink" Target="https://www.nba.com/stats/team/1610612764/traditional/" TargetMode="External"/><Relationship Id="rId992" Type="http://schemas.openxmlformats.org/officeDocument/2006/relationships/hyperlink" Target="https://www.nba.com/stats/team/1610612743/traditional/" TargetMode="External"/><Relationship Id="rId991" Type="http://schemas.openxmlformats.org/officeDocument/2006/relationships/hyperlink" Target="https://www.nba.com/stats/player/1628418/defense-dash/" TargetMode="External"/><Relationship Id="rId84" Type="http://schemas.openxmlformats.org/officeDocument/2006/relationships/hyperlink" Target="https://www.nba.com/stats/team/1610612761/traditional/" TargetMode="External"/><Relationship Id="rId83" Type="http://schemas.openxmlformats.org/officeDocument/2006/relationships/hyperlink" Target="https://www.nba.com/stats/player/1630625/defense-dash/" TargetMode="External"/><Relationship Id="rId86" Type="http://schemas.openxmlformats.org/officeDocument/2006/relationships/hyperlink" Target="https://www.nba.com/stats/team/1610612752/traditional/" TargetMode="External"/><Relationship Id="rId85" Type="http://schemas.openxmlformats.org/officeDocument/2006/relationships/hyperlink" Target="https://www.nba.com/stats/player/201565/defense-dash/" TargetMode="External"/><Relationship Id="rId88" Type="http://schemas.openxmlformats.org/officeDocument/2006/relationships/hyperlink" Target="https://www.nba.com/stats/team/1610612740/traditional/" TargetMode="External"/><Relationship Id="rId87" Type="http://schemas.openxmlformats.org/officeDocument/2006/relationships/hyperlink" Target="https://www.nba.com/stats/player/1629627/defense-dash/" TargetMode="External"/><Relationship Id="rId89" Type="http://schemas.openxmlformats.org/officeDocument/2006/relationships/hyperlink" Target="https://www.nba.com/stats/player/1627745/defense-dash/" TargetMode="External"/><Relationship Id="rId709" Type="http://schemas.openxmlformats.org/officeDocument/2006/relationships/hyperlink" Target="https://www.nba.com/stats/player/1629684/defense-dash/" TargetMode="External"/><Relationship Id="rId708" Type="http://schemas.openxmlformats.org/officeDocument/2006/relationships/hyperlink" Target="https://www.nba.com/stats/team/1610612764/traditional/" TargetMode="External"/><Relationship Id="rId707" Type="http://schemas.openxmlformats.org/officeDocument/2006/relationships/hyperlink" Target="https://www.nba.com/stats/player/1626153/defense-dash/" TargetMode="External"/><Relationship Id="rId949" Type="http://schemas.openxmlformats.org/officeDocument/2006/relationships/hyperlink" Target="https://www.nba.com/stats/player/201586/defense-dash/" TargetMode="External"/><Relationship Id="rId706" Type="http://schemas.openxmlformats.org/officeDocument/2006/relationships/hyperlink" Target="https://www.nba.com/stats/team/1610612744/traditional/" TargetMode="External"/><Relationship Id="rId948" Type="http://schemas.openxmlformats.org/officeDocument/2006/relationships/hyperlink" Target="https://www.nba.com/stats/team/1610612754/traditional/" TargetMode="External"/><Relationship Id="rId80" Type="http://schemas.openxmlformats.org/officeDocument/2006/relationships/hyperlink" Target="https://www.nba.com/stats/team/1610612756/traditional/" TargetMode="External"/><Relationship Id="rId82" Type="http://schemas.openxmlformats.org/officeDocument/2006/relationships/hyperlink" Target="https://www.nba.com/stats/team/1610612739/traditional/" TargetMode="External"/><Relationship Id="rId81" Type="http://schemas.openxmlformats.org/officeDocument/2006/relationships/hyperlink" Target="https://www.nba.com/stats/player/1630205/defense-dash/" TargetMode="External"/><Relationship Id="rId701" Type="http://schemas.openxmlformats.org/officeDocument/2006/relationships/hyperlink" Target="https://www.nba.com/stats/player/1629677/defense-dash/" TargetMode="External"/><Relationship Id="rId943" Type="http://schemas.openxmlformats.org/officeDocument/2006/relationships/hyperlink" Target="https://www.basketball-reference.com/players/v/vucevni01.html" TargetMode="External"/><Relationship Id="rId700" Type="http://schemas.openxmlformats.org/officeDocument/2006/relationships/hyperlink" Target="https://www.nba.com/stats/team/1610612747/traditional/" TargetMode="External"/><Relationship Id="rId942" Type="http://schemas.openxmlformats.org/officeDocument/2006/relationships/hyperlink" Target="https://www.nba.com/stats/team/1610612758/traditional/" TargetMode="External"/><Relationship Id="rId941" Type="http://schemas.openxmlformats.org/officeDocument/2006/relationships/hyperlink" Target="https://www.nba.com/stats/player/1631165/defense-dash/" TargetMode="External"/><Relationship Id="rId940" Type="http://schemas.openxmlformats.org/officeDocument/2006/relationships/hyperlink" Target="https://www.nba.com/stats/team/1610612758/traditional/" TargetMode="External"/><Relationship Id="rId705" Type="http://schemas.openxmlformats.org/officeDocument/2006/relationships/hyperlink" Target="https://www.nba.com/stats/player/1628978/defense-dash/" TargetMode="External"/><Relationship Id="rId947" Type="http://schemas.openxmlformats.org/officeDocument/2006/relationships/hyperlink" Target="https://www.nba.com/stats/player/1629670/defense-dash/" TargetMode="External"/><Relationship Id="rId704" Type="http://schemas.openxmlformats.org/officeDocument/2006/relationships/hyperlink" Target="https://www.nba.com/stats/team/1610612765/traditional/" TargetMode="External"/><Relationship Id="rId946" Type="http://schemas.openxmlformats.org/officeDocument/2006/relationships/hyperlink" Target="https://www.nba.com/stats/team/1610612761/traditional/" TargetMode="External"/><Relationship Id="rId703" Type="http://schemas.openxmlformats.org/officeDocument/2006/relationships/hyperlink" Target="https://www.nba.com/stats/player/1628963/defense-dash/" TargetMode="External"/><Relationship Id="rId945" Type="http://schemas.openxmlformats.org/officeDocument/2006/relationships/hyperlink" Target="https://www.basketball-reference.com/players/h/hernaju01.html" TargetMode="External"/><Relationship Id="rId702" Type="http://schemas.openxmlformats.org/officeDocument/2006/relationships/hyperlink" Target="https://www.nba.com/stats/team/1610612762/traditional/" TargetMode="External"/><Relationship Id="rId944" Type="http://schemas.openxmlformats.org/officeDocument/2006/relationships/hyperlink" Target="https://www.nba.com/stats/team/1610612741/traditional/" TargetMode="External"/><Relationship Id="rId73" Type="http://schemas.openxmlformats.org/officeDocument/2006/relationships/hyperlink" Target="https://www.nba.com/stats/player/203458/defense-dash/" TargetMode="External"/><Relationship Id="rId72" Type="http://schemas.openxmlformats.org/officeDocument/2006/relationships/hyperlink" Target="https://www.nba.com/stats/team/1610612741/traditional/" TargetMode="External"/><Relationship Id="rId75" Type="http://schemas.openxmlformats.org/officeDocument/2006/relationships/hyperlink" Target="https://www.nba.com/stats/player/1630256/defense-dash/" TargetMode="External"/><Relationship Id="rId74" Type="http://schemas.openxmlformats.org/officeDocument/2006/relationships/hyperlink" Target="https://www.nba.com/stats/team/1610612758/traditional/" TargetMode="External"/><Relationship Id="rId77" Type="http://schemas.openxmlformats.org/officeDocument/2006/relationships/hyperlink" Target="https://www.nba.com/stats/player/203507/defense-dash/" TargetMode="External"/><Relationship Id="rId76" Type="http://schemas.openxmlformats.org/officeDocument/2006/relationships/hyperlink" Target="https://www.nba.com/stats/team/1610612745/traditional/" TargetMode="External"/><Relationship Id="rId79" Type="http://schemas.openxmlformats.org/officeDocument/2006/relationships/hyperlink" Target="https://www.nba.com/stats/player/201142/defense-dash/" TargetMode="External"/><Relationship Id="rId78" Type="http://schemas.openxmlformats.org/officeDocument/2006/relationships/hyperlink" Target="https://www.nba.com/stats/team/1610612749/traditional/" TargetMode="External"/><Relationship Id="rId939" Type="http://schemas.openxmlformats.org/officeDocument/2006/relationships/hyperlink" Target="https://www.nba.com/stats/player/1629674/defense-dash/" TargetMode="External"/><Relationship Id="rId938" Type="http://schemas.openxmlformats.org/officeDocument/2006/relationships/hyperlink" Target="https://www.nba.com/stats/team/1610612748/traditional/" TargetMode="External"/><Relationship Id="rId937" Type="http://schemas.openxmlformats.org/officeDocument/2006/relationships/hyperlink" Target="https://www.nba.com/stats/player/1629130/defense-dash/" TargetMode="External"/><Relationship Id="rId71" Type="http://schemas.openxmlformats.org/officeDocument/2006/relationships/hyperlink" Target="https://www.nba.com/stats/player/1627884/defense-dash/" TargetMode="External"/><Relationship Id="rId70" Type="http://schemas.openxmlformats.org/officeDocument/2006/relationships/hyperlink" Target="https://www.nba.com/stats/team/1610612743/traditional/" TargetMode="External"/><Relationship Id="rId932" Type="http://schemas.openxmlformats.org/officeDocument/2006/relationships/hyperlink" Target="https://www.nba.com/stats/team/1610612766/traditional/" TargetMode="External"/><Relationship Id="rId931" Type="http://schemas.openxmlformats.org/officeDocument/2006/relationships/hyperlink" Target="https://www.nba.com/stats/player/1626179/defense-dash/" TargetMode="External"/><Relationship Id="rId930" Type="http://schemas.openxmlformats.org/officeDocument/2006/relationships/hyperlink" Target="https://www.nba.com/stats/team/1610612754/traditional/" TargetMode="External"/><Relationship Id="rId936" Type="http://schemas.openxmlformats.org/officeDocument/2006/relationships/hyperlink" Target="https://www.nba.com/stats/team/1610612748/traditional/" TargetMode="External"/><Relationship Id="rId935" Type="http://schemas.openxmlformats.org/officeDocument/2006/relationships/hyperlink" Target="https://www.nba.com/stats/player/1631288/defense-dash/" TargetMode="External"/><Relationship Id="rId934" Type="http://schemas.openxmlformats.org/officeDocument/2006/relationships/hyperlink" Target="https://www.nba.com/stats/team/1610612759/traditional/" TargetMode="External"/><Relationship Id="rId933" Type="http://schemas.openxmlformats.org/officeDocument/2006/relationships/hyperlink" Target="https://www.nba.com/stats/player/1629640/defense-dash/" TargetMode="External"/><Relationship Id="rId62" Type="http://schemas.openxmlformats.org/officeDocument/2006/relationships/hyperlink" Target="https://www.nba.com/stats/team/1610612738/traditional/" TargetMode="External"/><Relationship Id="rId61" Type="http://schemas.openxmlformats.org/officeDocument/2006/relationships/hyperlink" Target="https://www.nba.com/stats/player/1629057/defense-dash/" TargetMode="External"/><Relationship Id="rId64" Type="http://schemas.openxmlformats.org/officeDocument/2006/relationships/hyperlink" Target="https://www.nba.com/stats/team/1610612741/traditional/" TargetMode="External"/><Relationship Id="rId63" Type="http://schemas.openxmlformats.org/officeDocument/2006/relationships/hyperlink" Target="https://www.nba.com/stats/player/1630678/defense-dash/" TargetMode="External"/><Relationship Id="rId66" Type="http://schemas.openxmlformats.org/officeDocument/2006/relationships/hyperlink" Target="https://www.nba.com/stats/team/1610612754/traditional/" TargetMode="External"/><Relationship Id="rId65" Type="http://schemas.openxmlformats.org/officeDocument/2006/relationships/hyperlink" Target="https://www.nba.com/stats/player/201588/defense-dash/" TargetMode="External"/><Relationship Id="rId68" Type="http://schemas.openxmlformats.org/officeDocument/2006/relationships/hyperlink" Target="https://www.nba.com/stats/team/1610612766/traditional/" TargetMode="External"/><Relationship Id="rId67" Type="http://schemas.openxmlformats.org/officeDocument/2006/relationships/hyperlink" Target="https://www.nba.com/stats/player/1628424/defense-dash/" TargetMode="External"/><Relationship Id="rId729" Type="http://schemas.openxmlformats.org/officeDocument/2006/relationships/hyperlink" Target="https://www.nba.com/stats/player/203920/defense-dash/" TargetMode="External"/><Relationship Id="rId728" Type="http://schemas.openxmlformats.org/officeDocument/2006/relationships/hyperlink" Target="https://www.nba.com/stats/team/1610612756/traditional/" TargetMode="External"/><Relationship Id="rId60" Type="http://schemas.openxmlformats.org/officeDocument/2006/relationships/hyperlink" Target="https://www.nba.com/stats/team/1610612741/traditional/" TargetMode="External"/><Relationship Id="rId723" Type="http://schemas.openxmlformats.org/officeDocument/2006/relationships/hyperlink" Target="https://www.nba.com/stats/player/1629022/defense-dash/" TargetMode="External"/><Relationship Id="rId965" Type="http://schemas.openxmlformats.org/officeDocument/2006/relationships/hyperlink" Target="https://www.nba.com/stats/player/1631113/defense-dash/" TargetMode="External"/><Relationship Id="rId722" Type="http://schemas.openxmlformats.org/officeDocument/2006/relationships/hyperlink" Target="https://www.nba.com/stats/team/1610612764/traditional/" TargetMode="External"/><Relationship Id="rId964" Type="http://schemas.openxmlformats.org/officeDocument/2006/relationships/hyperlink" Target="https://www.nba.com/stats/team/1610612758/traditional/" TargetMode="External"/><Relationship Id="rId721" Type="http://schemas.openxmlformats.org/officeDocument/2006/relationships/hyperlink" Target="https://www.nba.com/stats/player/1628420/defense-dash/" TargetMode="External"/><Relationship Id="rId963" Type="http://schemas.openxmlformats.org/officeDocument/2006/relationships/hyperlink" Target="https://www.nba.com/stats/player/1627734/defense-dash/" TargetMode="External"/><Relationship Id="rId720" Type="http://schemas.openxmlformats.org/officeDocument/2006/relationships/hyperlink" Target="https://www.nba.com/stats/team/1610612742/traditional/" TargetMode="External"/><Relationship Id="rId962" Type="http://schemas.openxmlformats.org/officeDocument/2006/relationships/hyperlink" Target="https://www.nba.com/stats/team/1610612759/traditional/" TargetMode="External"/><Relationship Id="rId727" Type="http://schemas.openxmlformats.org/officeDocument/2006/relationships/hyperlink" Target="https://www.nba.com/stats/player/203933/defense-dash/" TargetMode="External"/><Relationship Id="rId969" Type="http://schemas.openxmlformats.org/officeDocument/2006/relationships/hyperlink" Target="https://www.basketball-reference.com/players/m/marjabo01.html" TargetMode="External"/><Relationship Id="rId726" Type="http://schemas.openxmlformats.org/officeDocument/2006/relationships/hyperlink" Target="https://www.nba.com/stats/team/1610612765/traditional/" TargetMode="External"/><Relationship Id="rId968" Type="http://schemas.openxmlformats.org/officeDocument/2006/relationships/hyperlink" Target="https://www.nba.com/stats/team/1610612751/traditional/" TargetMode="External"/><Relationship Id="rId725" Type="http://schemas.openxmlformats.org/officeDocument/2006/relationships/hyperlink" Target="https://www.nba.com/stats/player/203585/defense-dash/" TargetMode="External"/><Relationship Id="rId967" Type="http://schemas.openxmlformats.org/officeDocument/2006/relationships/hyperlink" Target="https://www.nba.com/stats/player/201988/defense-dash/" TargetMode="External"/><Relationship Id="rId724" Type="http://schemas.openxmlformats.org/officeDocument/2006/relationships/hyperlink" Target="https://www.nba.com/stats/team/1610612747/traditional/" TargetMode="External"/><Relationship Id="rId966" Type="http://schemas.openxmlformats.org/officeDocument/2006/relationships/hyperlink" Target="https://www.nba.com/stats/team/1610612763/traditional/" TargetMode="External"/><Relationship Id="rId69" Type="http://schemas.openxmlformats.org/officeDocument/2006/relationships/hyperlink" Target="https://www.nba.com/stats/player/1631298/defense-dash/" TargetMode="External"/><Relationship Id="rId961" Type="http://schemas.openxmlformats.org/officeDocument/2006/relationships/hyperlink" Target="https://www.nba.com/stats/player/1630563/defense-dash/" TargetMode="External"/><Relationship Id="rId960" Type="http://schemas.openxmlformats.org/officeDocument/2006/relationships/hyperlink" Target="https://www.nba.com/stats/team/1610612744/traditional/" TargetMode="External"/><Relationship Id="rId51" Type="http://schemas.openxmlformats.org/officeDocument/2006/relationships/hyperlink" Target="https://www.nba.com/stats/player/1631246/defense-dash/" TargetMode="External"/><Relationship Id="rId50" Type="http://schemas.openxmlformats.org/officeDocument/2006/relationships/hyperlink" Target="https://www.nba.com/stats/team/1610612738/traditional/" TargetMode="External"/><Relationship Id="rId53" Type="http://schemas.openxmlformats.org/officeDocument/2006/relationships/hyperlink" Target="https://www.nba.com/stats/player/1629060/defense-dash/" TargetMode="External"/><Relationship Id="rId52" Type="http://schemas.openxmlformats.org/officeDocument/2006/relationships/hyperlink" Target="https://www.nba.com/stats/team/1610612763/traditional/" TargetMode="External"/><Relationship Id="rId55" Type="http://schemas.openxmlformats.org/officeDocument/2006/relationships/hyperlink" Target="https://www.nba.com/stats/player/1630233/defense-dash/" TargetMode="External"/><Relationship Id="rId54" Type="http://schemas.openxmlformats.org/officeDocument/2006/relationships/hyperlink" Target="https://www.nba.com/stats/team/1610612747/traditional/" TargetMode="External"/><Relationship Id="rId57" Type="http://schemas.openxmlformats.org/officeDocument/2006/relationships/hyperlink" Target="https://www.nba.com/stats/player/1626192/defense-dash/" TargetMode="External"/><Relationship Id="rId56" Type="http://schemas.openxmlformats.org/officeDocument/2006/relationships/hyperlink" Target="https://www.nba.com/stats/team/1610612750/traditional/" TargetMode="External"/><Relationship Id="rId719" Type="http://schemas.openxmlformats.org/officeDocument/2006/relationships/hyperlink" Target="https://www.nba.com/stats/player/203200/defense-dash/" TargetMode="External"/><Relationship Id="rId718" Type="http://schemas.openxmlformats.org/officeDocument/2006/relationships/hyperlink" Target="https://www.nba.com/stats/team/1610612755/traditional/" TargetMode="External"/><Relationship Id="rId717" Type="http://schemas.openxmlformats.org/officeDocument/2006/relationships/hyperlink" Target="https://www.nba.com/stats/player/1630194/defense-dash/" TargetMode="External"/><Relationship Id="rId959" Type="http://schemas.openxmlformats.org/officeDocument/2006/relationships/hyperlink" Target="https://www.basketball-reference.com/players/b/baldwpa01.html" TargetMode="External"/><Relationship Id="rId712" Type="http://schemas.openxmlformats.org/officeDocument/2006/relationships/hyperlink" Target="https://www.nba.com/stats/team/1610612747/traditional/" TargetMode="External"/><Relationship Id="rId954" Type="http://schemas.openxmlformats.org/officeDocument/2006/relationships/hyperlink" Target="https://www.nba.com/stats/team/1610612763/traditional/" TargetMode="External"/><Relationship Id="rId711" Type="http://schemas.openxmlformats.org/officeDocument/2006/relationships/hyperlink" Target="https://www.nba.com/stats/player/1627736/defense-dash/" TargetMode="External"/><Relationship Id="rId953" Type="http://schemas.openxmlformats.org/officeDocument/2006/relationships/hyperlink" Target="https://www.nba.com/stats/player/1631254/defense-dash/" TargetMode="External"/><Relationship Id="rId710" Type="http://schemas.openxmlformats.org/officeDocument/2006/relationships/hyperlink" Target="https://www.nba.com/stats/team/1610612738/traditional/" TargetMode="External"/><Relationship Id="rId952" Type="http://schemas.openxmlformats.org/officeDocument/2006/relationships/hyperlink" Target="https://www.nba.com/stats/team/1610612764/traditional/" TargetMode="External"/><Relationship Id="rId951" Type="http://schemas.openxmlformats.org/officeDocument/2006/relationships/hyperlink" Target="https://www.nba.com/stats/player/201959/defense-dash/" TargetMode="External"/><Relationship Id="rId716" Type="http://schemas.openxmlformats.org/officeDocument/2006/relationships/hyperlink" Target="https://www.nba.com/stats/team/1610612759/traditional/" TargetMode="External"/><Relationship Id="rId958" Type="http://schemas.openxmlformats.org/officeDocument/2006/relationships/hyperlink" Target="https://www.nba.com/stats/team/1610612764/traditional/" TargetMode="External"/><Relationship Id="rId715" Type="http://schemas.openxmlformats.org/officeDocument/2006/relationships/hyperlink" Target="https://www.nba.com/stats/player/1628984/defense-dash/" TargetMode="External"/><Relationship Id="rId957" Type="http://schemas.openxmlformats.org/officeDocument/2006/relationships/hyperlink" Target="https://www.nba.com/stats/player/1631245/defense-dash/" TargetMode="External"/><Relationship Id="rId714" Type="http://schemas.openxmlformats.org/officeDocument/2006/relationships/hyperlink" Target="https://www.nba.com/stats/team/1610612759/traditional/" TargetMode="External"/><Relationship Id="rId956" Type="http://schemas.openxmlformats.org/officeDocument/2006/relationships/hyperlink" Target="https://www.nba.com/stats/team/1610612760/traditional/" TargetMode="External"/><Relationship Id="rId713" Type="http://schemas.openxmlformats.org/officeDocument/2006/relationships/hyperlink" Target="https://www.nba.com/stats/player/203926/defense-dash/" TargetMode="External"/><Relationship Id="rId955" Type="http://schemas.openxmlformats.org/officeDocument/2006/relationships/hyperlink" Target="https://www.nba.com/stats/player/1631114/defense-dash/" TargetMode="External"/><Relationship Id="rId59" Type="http://schemas.openxmlformats.org/officeDocument/2006/relationships/hyperlink" Target="https://www.nba.com/stats/player/1629750/defense-dash/" TargetMode="External"/><Relationship Id="rId58" Type="http://schemas.openxmlformats.org/officeDocument/2006/relationships/hyperlink" Target="https://www.nba.com/stats/team/1610612749/traditional/" TargetMode="External"/><Relationship Id="rId950" Type="http://schemas.openxmlformats.org/officeDocument/2006/relationships/hyperlink" Target="https://www.nba.com/stats/team/1610612749/traditional/" TargetMode="External"/><Relationship Id="rId590" Type="http://schemas.openxmlformats.org/officeDocument/2006/relationships/hyperlink" Target="https://www.nba.com/stats/team/1610612737/traditional/" TargetMode="External"/><Relationship Id="rId107" Type="http://schemas.openxmlformats.org/officeDocument/2006/relationships/hyperlink" Target="https://www.nba.com/stats/player/1631157/defense-dash/" TargetMode="External"/><Relationship Id="rId349" Type="http://schemas.openxmlformats.org/officeDocument/2006/relationships/hyperlink" Target="https://www.nba.com/stats/player/1626220/defense-dash/" TargetMode="External"/><Relationship Id="rId106" Type="http://schemas.openxmlformats.org/officeDocument/2006/relationships/hyperlink" Target="https://www.nba.com/stats/team/1610612753/traditional/" TargetMode="External"/><Relationship Id="rId348" Type="http://schemas.openxmlformats.org/officeDocument/2006/relationships/hyperlink" Target="https://www.nba.com/stats/team/1610612761/traditional/" TargetMode="External"/><Relationship Id="rId105" Type="http://schemas.openxmlformats.org/officeDocument/2006/relationships/hyperlink" Target="https://www.nba.com/stats/player/1630206/defense-dash/" TargetMode="External"/><Relationship Id="rId347" Type="http://schemas.openxmlformats.org/officeDocument/2006/relationships/hyperlink" Target="https://www.nba.com/stats/player/1630288/defense-dash/" TargetMode="External"/><Relationship Id="rId589" Type="http://schemas.openxmlformats.org/officeDocument/2006/relationships/hyperlink" Target="https://www.nba.com/stats/player/1629027/defense-dash/" TargetMode="External"/><Relationship Id="rId104" Type="http://schemas.openxmlformats.org/officeDocument/2006/relationships/hyperlink" Target="https://www.nba.com/stats/team/1610612766/traditional/" TargetMode="External"/><Relationship Id="rId346" Type="http://schemas.openxmlformats.org/officeDocument/2006/relationships/hyperlink" Target="https://www.nba.com/stats/team/1610612747/traditional/" TargetMode="External"/><Relationship Id="rId588" Type="http://schemas.openxmlformats.org/officeDocument/2006/relationships/hyperlink" Target="https://www.nba.com/stats/team/1610612748/traditional/" TargetMode="External"/><Relationship Id="rId109" Type="http://schemas.openxmlformats.org/officeDocument/2006/relationships/hyperlink" Target="https://www.nba.com/stats/player/1631220/defense-dash/" TargetMode="External"/><Relationship Id="rId108" Type="http://schemas.openxmlformats.org/officeDocument/2006/relationships/hyperlink" Target="https://www.nba.com/stats/team/1610612744/traditional/" TargetMode="External"/><Relationship Id="rId341" Type="http://schemas.openxmlformats.org/officeDocument/2006/relationships/hyperlink" Target="https://www.nba.com/stats/player/1629661/defense-dash/" TargetMode="External"/><Relationship Id="rId583" Type="http://schemas.openxmlformats.org/officeDocument/2006/relationships/hyperlink" Target="https://www.nba.com/stats/player/1630586/defense-dash/" TargetMode="External"/><Relationship Id="rId340" Type="http://schemas.openxmlformats.org/officeDocument/2006/relationships/hyperlink" Target="https://www.nba.com/stats/team/1610612755/traditional/" TargetMode="External"/><Relationship Id="rId582" Type="http://schemas.openxmlformats.org/officeDocument/2006/relationships/hyperlink" Target="https://www.nba.com/stats/team/1610612761/traditional/" TargetMode="External"/><Relationship Id="rId581" Type="http://schemas.openxmlformats.org/officeDocument/2006/relationships/hyperlink" Target="https://www.nba.com/stats/player/203490/defense-dash/" TargetMode="External"/><Relationship Id="rId580" Type="http://schemas.openxmlformats.org/officeDocument/2006/relationships/hyperlink" Target="https://www.nba.com/stats/team/1610612737/traditional/" TargetMode="External"/><Relationship Id="rId103" Type="http://schemas.openxmlformats.org/officeDocument/2006/relationships/hyperlink" Target="https://www.nba.com/stats/player/1630547/defense-dash/" TargetMode="External"/><Relationship Id="rId345" Type="http://schemas.openxmlformats.org/officeDocument/2006/relationships/hyperlink" Target="https://www.basketball-reference.com/players/s/schrode01.html" TargetMode="External"/><Relationship Id="rId587" Type="http://schemas.openxmlformats.org/officeDocument/2006/relationships/hyperlink" Target="https://www.nba.com/stats/player/1629639/defense-dash/" TargetMode="External"/><Relationship Id="rId102" Type="http://schemas.openxmlformats.org/officeDocument/2006/relationships/hyperlink" Target="https://www.nba.com/stats/team/1610612757/traditional/" TargetMode="External"/><Relationship Id="rId344" Type="http://schemas.openxmlformats.org/officeDocument/2006/relationships/hyperlink" Target="https://www.nba.com/stats/team/1610612738/traditional/" TargetMode="External"/><Relationship Id="rId586" Type="http://schemas.openxmlformats.org/officeDocument/2006/relationships/hyperlink" Target="https://www.nba.com/stats/team/1610612764/traditional/" TargetMode="External"/><Relationship Id="rId101" Type="http://schemas.openxmlformats.org/officeDocument/2006/relationships/hyperlink" Target="https://www.nba.com/stats/player/1627853/defense-dash/" TargetMode="External"/><Relationship Id="rId343" Type="http://schemas.openxmlformats.org/officeDocument/2006/relationships/hyperlink" Target="https://www.nba.com/stats/player/1630573/defense-dash/" TargetMode="External"/><Relationship Id="rId585" Type="http://schemas.openxmlformats.org/officeDocument/2006/relationships/hyperlink" Target="https://www.nba.com/stats/player/1630166/defense-dash/" TargetMode="External"/><Relationship Id="rId100" Type="http://schemas.openxmlformats.org/officeDocument/2006/relationships/hyperlink" Target="https://www.nba.com/stats/team/1610612766/traditional/" TargetMode="External"/><Relationship Id="rId342" Type="http://schemas.openxmlformats.org/officeDocument/2006/relationships/hyperlink" Target="https://www.nba.com/stats/team/1610612751/traditional/" TargetMode="External"/><Relationship Id="rId584" Type="http://schemas.openxmlformats.org/officeDocument/2006/relationships/hyperlink" Target="https://www.nba.com/stats/team/1610612745/traditional/" TargetMode="External"/><Relationship Id="rId338" Type="http://schemas.openxmlformats.org/officeDocument/2006/relationships/hyperlink" Target="https://www.nba.com/stats/team/1610612737/traditional/" TargetMode="External"/><Relationship Id="rId337" Type="http://schemas.openxmlformats.org/officeDocument/2006/relationships/hyperlink" Target="https://www.nba.com/stats/player/1628988/defense-dash/" TargetMode="External"/><Relationship Id="rId579" Type="http://schemas.openxmlformats.org/officeDocument/2006/relationships/hyperlink" Target="https://www.nba.com/stats/player/1631100/defense-dash/" TargetMode="External"/><Relationship Id="rId336" Type="http://schemas.openxmlformats.org/officeDocument/2006/relationships/hyperlink" Target="https://www.nba.com/stats/team/1610612742/traditional/" TargetMode="External"/><Relationship Id="rId578" Type="http://schemas.openxmlformats.org/officeDocument/2006/relationships/hyperlink" Target="https://www.nba.com/stats/team/1610612743/traditional/" TargetMode="External"/><Relationship Id="rId335" Type="http://schemas.openxmlformats.org/officeDocument/2006/relationships/hyperlink" Target="https://www.nba.com/stats/player/1630593/defense-dash/" TargetMode="External"/><Relationship Id="rId577" Type="http://schemas.openxmlformats.org/officeDocument/2006/relationships/hyperlink" Target="https://www.nba.com/stats/player/1629008/defense-dash/" TargetMode="External"/><Relationship Id="rId339" Type="http://schemas.openxmlformats.org/officeDocument/2006/relationships/hyperlink" Target="https://www.nba.com/stats/player/201935/defense-dash/" TargetMode="External"/><Relationship Id="rId330" Type="http://schemas.openxmlformats.org/officeDocument/2006/relationships/hyperlink" Target="https://www.nba.com/stats/team/1610612759/traditional/" TargetMode="External"/><Relationship Id="rId572" Type="http://schemas.openxmlformats.org/officeDocument/2006/relationships/hyperlink" Target="https://www.nba.com/stats/team/1610612755/traditional/" TargetMode="External"/><Relationship Id="rId571" Type="http://schemas.openxmlformats.org/officeDocument/2006/relationships/hyperlink" Target="https://www.nba.com/stats/player/1626149/defense-dash/" TargetMode="External"/><Relationship Id="rId570" Type="http://schemas.openxmlformats.org/officeDocument/2006/relationships/hyperlink" Target="https://www.nba.com/stats/team/1610612746/traditional/" TargetMode="External"/><Relationship Id="rId334" Type="http://schemas.openxmlformats.org/officeDocument/2006/relationships/hyperlink" Target="https://www.nba.com/stats/team/1610612761/traditional/" TargetMode="External"/><Relationship Id="rId576" Type="http://schemas.openxmlformats.org/officeDocument/2006/relationships/hyperlink" Target="https://www.nba.com/stats/team/1610612741/traditional/" TargetMode="External"/><Relationship Id="rId333" Type="http://schemas.openxmlformats.org/officeDocument/2006/relationships/hyperlink" Target="https://www.nba.com/stats/player/1628449/defense-dash/" TargetMode="External"/><Relationship Id="rId575" Type="http://schemas.openxmlformats.org/officeDocument/2006/relationships/hyperlink" Target="https://www.nba.com/stats/player/1629632/defense-dash/" TargetMode="External"/><Relationship Id="rId332" Type="http://schemas.openxmlformats.org/officeDocument/2006/relationships/hyperlink" Target="https://www.nba.com/stats/team/1610612747/traditional/" TargetMode="External"/><Relationship Id="rId574" Type="http://schemas.openxmlformats.org/officeDocument/2006/relationships/hyperlink" Target="https://www.nba.com/stats/team/1610612746/traditional/" TargetMode="External"/><Relationship Id="rId331" Type="http://schemas.openxmlformats.org/officeDocument/2006/relationships/hyperlink" Target="https://www.nba.com/stats/player/1629117/defense-dash/" TargetMode="External"/><Relationship Id="rId573" Type="http://schemas.openxmlformats.org/officeDocument/2006/relationships/hyperlink" Target="https://www.nba.com/stats/player/202331/defense-dash/" TargetMode="External"/><Relationship Id="rId370" Type="http://schemas.openxmlformats.org/officeDocument/2006/relationships/hyperlink" Target="https://www.nba.com/stats/team/1610612756/traditional/" TargetMode="External"/><Relationship Id="rId129" Type="http://schemas.openxmlformats.org/officeDocument/2006/relationships/hyperlink" Target="https://www.nba.com/stats/player/1629630/defense-dash/" TargetMode="External"/><Relationship Id="rId128" Type="http://schemas.openxmlformats.org/officeDocument/2006/relationships/hyperlink" Target="https://www.nba.com/stats/team/1610612758/traditional/" TargetMode="External"/><Relationship Id="rId127" Type="http://schemas.openxmlformats.org/officeDocument/2006/relationships/hyperlink" Target="https://www.nba.com/stats/player/203521/defense-dash/" TargetMode="External"/><Relationship Id="rId369" Type="http://schemas.openxmlformats.org/officeDocument/2006/relationships/hyperlink" Target="https://www.nba.com/stats/player/1630240/defense-dash/" TargetMode="External"/><Relationship Id="rId126" Type="http://schemas.openxmlformats.org/officeDocument/2006/relationships/hyperlink" Target="https://www.nba.com/stats/team/1610612737/traditional/" TargetMode="External"/><Relationship Id="rId368" Type="http://schemas.openxmlformats.org/officeDocument/2006/relationships/hyperlink" Target="https://www.nba.com/stats/team/1610612751/traditional/" TargetMode="External"/><Relationship Id="rId121" Type="http://schemas.openxmlformats.org/officeDocument/2006/relationships/hyperlink" Target="https://www.nba.com/stats/player/1628372/defense-dash/" TargetMode="External"/><Relationship Id="rId363" Type="http://schemas.openxmlformats.org/officeDocument/2006/relationships/hyperlink" Target="https://www.nba.com/stats/player/202687/defense-dash/" TargetMode="External"/><Relationship Id="rId120" Type="http://schemas.openxmlformats.org/officeDocument/2006/relationships/hyperlink" Target="https://www.nba.com/stats/team/1610612763/traditional/" TargetMode="External"/><Relationship Id="rId362" Type="http://schemas.openxmlformats.org/officeDocument/2006/relationships/hyperlink" Target="https://www.nba.com/stats/team/1610612757/traditional/" TargetMode="External"/><Relationship Id="rId361" Type="http://schemas.openxmlformats.org/officeDocument/2006/relationships/hyperlink" Target="https://www.nba.com/stats/player/203924/defense-dash/" TargetMode="External"/><Relationship Id="rId360" Type="http://schemas.openxmlformats.org/officeDocument/2006/relationships/hyperlink" Target="https://www.nba.com/stats/team/1610612750/traditional/" TargetMode="External"/><Relationship Id="rId125" Type="http://schemas.openxmlformats.org/officeDocument/2006/relationships/hyperlink" Target="https://www.nba.com/stats/player/1630249/defense-dash/" TargetMode="External"/><Relationship Id="rId367" Type="http://schemas.openxmlformats.org/officeDocument/2006/relationships/hyperlink" Target="https://www.nba.com/stats/player/1630560/defense-dash/" TargetMode="External"/><Relationship Id="rId124" Type="http://schemas.openxmlformats.org/officeDocument/2006/relationships/hyperlink" Target="https://www.nba.com/stats/team/1610612765/traditional/" TargetMode="External"/><Relationship Id="rId366" Type="http://schemas.openxmlformats.org/officeDocument/2006/relationships/hyperlink" Target="https://www.nba.com/stats/team/1610612763/traditional/" TargetMode="External"/><Relationship Id="rId123" Type="http://schemas.openxmlformats.org/officeDocument/2006/relationships/hyperlink" Target="https://www.nba.com/stats/player/1630647/defense-dash/" TargetMode="External"/><Relationship Id="rId365" Type="http://schemas.openxmlformats.org/officeDocument/2006/relationships/hyperlink" Target="https://www.nba.com/stats/player/1628379/defense-dash/" TargetMode="External"/><Relationship Id="rId122" Type="http://schemas.openxmlformats.org/officeDocument/2006/relationships/hyperlink" Target="https://www.nba.com/stats/team/1610612766/traditional/" TargetMode="External"/><Relationship Id="rId364" Type="http://schemas.openxmlformats.org/officeDocument/2006/relationships/hyperlink" Target="https://www.nba.com/stats/team/1610612756/traditional/" TargetMode="External"/><Relationship Id="rId95" Type="http://schemas.openxmlformats.org/officeDocument/2006/relationships/hyperlink" Target="https://www.nba.com/stats/player/1626224/defense-dash/" TargetMode="External"/><Relationship Id="rId94" Type="http://schemas.openxmlformats.org/officeDocument/2006/relationships/hyperlink" Target="https://www.nba.com/stats/team/1610612765/traditional/" TargetMode="External"/><Relationship Id="rId97" Type="http://schemas.openxmlformats.org/officeDocument/2006/relationships/hyperlink" Target="https://www.nba.com/stats/player/1629650/defense-dash/" TargetMode="External"/><Relationship Id="rId96" Type="http://schemas.openxmlformats.org/officeDocument/2006/relationships/hyperlink" Target="https://www.nba.com/stats/team/1610612739/traditional/" TargetMode="External"/><Relationship Id="rId99" Type="http://schemas.openxmlformats.org/officeDocument/2006/relationships/hyperlink" Target="https://www.nba.com/stats/player/1630539/defense-dash/" TargetMode="External"/><Relationship Id="rId98" Type="http://schemas.openxmlformats.org/officeDocument/2006/relationships/hyperlink" Target="https://www.nba.com/stats/team/1610612751/traditional/" TargetMode="External"/><Relationship Id="rId91" Type="http://schemas.openxmlformats.org/officeDocument/2006/relationships/hyperlink" Target="https://www.nba.com/stats/player/1629312/defense-dash/" TargetMode="External"/><Relationship Id="rId90" Type="http://schemas.openxmlformats.org/officeDocument/2006/relationships/hyperlink" Target="https://www.nba.com/stats/team/1610612762/traditional/" TargetMode="External"/><Relationship Id="rId93" Type="http://schemas.openxmlformats.org/officeDocument/2006/relationships/hyperlink" Target="https://www.nba.com/stats/player/1631205/defense-dash/" TargetMode="External"/><Relationship Id="rId92" Type="http://schemas.openxmlformats.org/officeDocument/2006/relationships/hyperlink" Target="https://www.nba.com/stats/team/1610612748/traditional/" TargetMode="External"/><Relationship Id="rId118" Type="http://schemas.openxmlformats.org/officeDocument/2006/relationships/hyperlink" Target="https://www.nba.com/stats/team/1610612756/traditional/" TargetMode="External"/><Relationship Id="rId117" Type="http://schemas.openxmlformats.org/officeDocument/2006/relationships/hyperlink" Target="https://www.nba.com/stats/player/1630688/defense-dash/" TargetMode="External"/><Relationship Id="rId359" Type="http://schemas.openxmlformats.org/officeDocument/2006/relationships/hyperlink" Target="https://www.nba.com/stats/player/1630162/defense-dash/" TargetMode="External"/><Relationship Id="rId116" Type="http://schemas.openxmlformats.org/officeDocument/2006/relationships/hyperlink" Target="https://www.nba.com/stats/team/1610612758/traditional/" TargetMode="External"/><Relationship Id="rId358" Type="http://schemas.openxmlformats.org/officeDocument/2006/relationships/hyperlink" Target="https://www.nba.com/stats/team/1610612742/traditional/" TargetMode="External"/><Relationship Id="rId115" Type="http://schemas.openxmlformats.org/officeDocument/2006/relationships/hyperlink" Target="https://www.nba.com/stats/player/1630556/defense-dash/" TargetMode="External"/><Relationship Id="rId357" Type="http://schemas.openxmlformats.org/officeDocument/2006/relationships/hyperlink" Target="https://www.nba.com/stats/player/1628467/defense-dash/" TargetMode="External"/><Relationship Id="rId599" Type="http://schemas.openxmlformats.org/officeDocument/2006/relationships/hyperlink" Target="https://www.nba.com/stats/player/1626174/defense-dash/" TargetMode="External"/><Relationship Id="rId119" Type="http://schemas.openxmlformats.org/officeDocument/2006/relationships/hyperlink" Target="https://www.nba.com/stats/player/1630217/defense-dash/" TargetMode="External"/><Relationship Id="rId110" Type="http://schemas.openxmlformats.org/officeDocument/2006/relationships/hyperlink" Target="https://www.nba.com/stats/team/1610612740/traditional/" TargetMode="External"/><Relationship Id="rId352" Type="http://schemas.openxmlformats.org/officeDocument/2006/relationships/hyperlink" Target="https://www.nba.com/stats/team/1610612737/traditional/" TargetMode="External"/><Relationship Id="rId594" Type="http://schemas.openxmlformats.org/officeDocument/2006/relationships/hyperlink" Target="https://www.nba.com/stats/team/1610612738/traditional/" TargetMode="External"/><Relationship Id="rId351" Type="http://schemas.openxmlformats.org/officeDocument/2006/relationships/hyperlink" Target="https://www.nba.com/stats/player/1629631/defense-dash/" TargetMode="External"/><Relationship Id="rId593" Type="http://schemas.openxmlformats.org/officeDocument/2006/relationships/hyperlink" Target="https://www.nba.com/stats/player/1627763/defense-dash/" TargetMode="External"/><Relationship Id="rId350" Type="http://schemas.openxmlformats.org/officeDocument/2006/relationships/hyperlink" Target="https://www.nba.com/stats/team/1610612751/traditional/" TargetMode="External"/><Relationship Id="rId592" Type="http://schemas.openxmlformats.org/officeDocument/2006/relationships/hyperlink" Target="https://www.nba.com/stats/team/1610612746/traditional/" TargetMode="External"/><Relationship Id="rId591" Type="http://schemas.openxmlformats.org/officeDocument/2006/relationships/hyperlink" Target="https://www.nba.com/stats/player/202694/defense-dash/" TargetMode="External"/><Relationship Id="rId114" Type="http://schemas.openxmlformats.org/officeDocument/2006/relationships/hyperlink" Target="https://www.nba.com/stats/team/1610612744/traditional/" TargetMode="External"/><Relationship Id="rId356" Type="http://schemas.openxmlformats.org/officeDocument/2006/relationships/hyperlink" Target="https://www.nba.com/stats/team/1610612752/traditional/" TargetMode="External"/><Relationship Id="rId598" Type="http://schemas.openxmlformats.org/officeDocument/2006/relationships/hyperlink" Target="https://www.nba.com/stats/team/1610612765/traditional/" TargetMode="External"/><Relationship Id="rId113" Type="http://schemas.openxmlformats.org/officeDocument/2006/relationships/hyperlink" Target="https://www.nba.com/stats/player/203110/defense-dash/" TargetMode="External"/><Relationship Id="rId355" Type="http://schemas.openxmlformats.org/officeDocument/2006/relationships/hyperlink" Target="https://www.nba.com/stats/player/1630613/defense-dash/" TargetMode="External"/><Relationship Id="rId597" Type="http://schemas.openxmlformats.org/officeDocument/2006/relationships/hyperlink" Target="https://www.nba.com/stats/player/202692/defense-dash/" TargetMode="External"/><Relationship Id="rId112" Type="http://schemas.openxmlformats.org/officeDocument/2006/relationships/hyperlink" Target="https://www.nba.com/stats/team/1610612765/traditional/" TargetMode="External"/><Relationship Id="rId354" Type="http://schemas.openxmlformats.org/officeDocument/2006/relationships/hyperlink" Target="https://www.nba.com/stats/team/1610612750/traditional/" TargetMode="External"/><Relationship Id="rId596" Type="http://schemas.openxmlformats.org/officeDocument/2006/relationships/hyperlink" Target="https://www.nba.com/stats/team/1610612764/traditional/" TargetMode="External"/><Relationship Id="rId111" Type="http://schemas.openxmlformats.org/officeDocument/2006/relationships/hyperlink" Target="https://www.nba.com/stats/player/1630595/defense-dash/" TargetMode="External"/><Relationship Id="rId353" Type="http://schemas.openxmlformats.org/officeDocument/2006/relationships/hyperlink" Target="https://www.nba.com/stats/player/1627752/defense-dash/" TargetMode="External"/><Relationship Id="rId595" Type="http://schemas.openxmlformats.org/officeDocument/2006/relationships/hyperlink" Target="https://www.nba.com/stats/player/1630692/defense-dash/" TargetMode="External"/><Relationship Id="rId305" Type="http://schemas.openxmlformats.org/officeDocument/2006/relationships/hyperlink" Target="https://www.nba.com/stats/player/202699/defense-dash/" TargetMode="External"/><Relationship Id="rId547" Type="http://schemas.openxmlformats.org/officeDocument/2006/relationships/hyperlink" Target="https://www.nba.com/stats/player/203109/defense-dash/" TargetMode="External"/><Relationship Id="rId789" Type="http://schemas.openxmlformats.org/officeDocument/2006/relationships/hyperlink" Target="https://www.nba.com/stats/player/203648/defense-dash/" TargetMode="External"/><Relationship Id="rId304" Type="http://schemas.openxmlformats.org/officeDocument/2006/relationships/hyperlink" Target="https://www.nba.com/stats/team/1610612743/traditional/" TargetMode="External"/><Relationship Id="rId546" Type="http://schemas.openxmlformats.org/officeDocument/2006/relationships/hyperlink" Target="https://www.nba.com/stats/team/1610612744/traditional/" TargetMode="External"/><Relationship Id="rId788" Type="http://schemas.openxmlformats.org/officeDocument/2006/relationships/hyperlink" Target="https://www.nba.com/stats/team/1610612752/traditional/" TargetMode="External"/><Relationship Id="rId303" Type="http://schemas.openxmlformats.org/officeDocument/2006/relationships/hyperlink" Target="https://www.nba.com/stats/player/203932/defense-dash/" TargetMode="External"/><Relationship Id="rId545" Type="http://schemas.openxmlformats.org/officeDocument/2006/relationships/hyperlink" Target="https://www.nba.com/stats/player/1626172/defense-dash/" TargetMode="External"/><Relationship Id="rId787" Type="http://schemas.openxmlformats.org/officeDocument/2006/relationships/hyperlink" Target="https://www.nba.com/stats/player/203095/defense-dash/" TargetMode="External"/><Relationship Id="rId302" Type="http://schemas.openxmlformats.org/officeDocument/2006/relationships/hyperlink" Target="https://www.nba.com/stats/team/1610612740/traditional/" TargetMode="External"/><Relationship Id="rId544" Type="http://schemas.openxmlformats.org/officeDocument/2006/relationships/hyperlink" Target="https://www.nba.com/stats/team/1610612742/traditional/" TargetMode="External"/><Relationship Id="rId786" Type="http://schemas.openxmlformats.org/officeDocument/2006/relationships/hyperlink" Target="https://www.nba.com/stats/team/1610612765/traditional/" TargetMode="External"/><Relationship Id="rId309" Type="http://schemas.openxmlformats.org/officeDocument/2006/relationships/hyperlink" Target="https://www.nba.com/stats/player/1630541/defense-dash/" TargetMode="External"/><Relationship Id="rId308" Type="http://schemas.openxmlformats.org/officeDocument/2006/relationships/hyperlink" Target="https://www.nba.com/stats/team/1610612756/traditional/" TargetMode="External"/><Relationship Id="rId307" Type="http://schemas.openxmlformats.org/officeDocument/2006/relationships/hyperlink" Target="https://www.nba.com/stats/player/1629006/defense-dash/" TargetMode="External"/><Relationship Id="rId549" Type="http://schemas.openxmlformats.org/officeDocument/2006/relationships/hyperlink" Target="https://www.nba.com/stats/player/201942/defense-dash/" TargetMode="External"/><Relationship Id="rId306" Type="http://schemas.openxmlformats.org/officeDocument/2006/relationships/hyperlink" Target="https://www.nba.com/stats/team/1610612755/traditional/" TargetMode="External"/><Relationship Id="rId548" Type="http://schemas.openxmlformats.org/officeDocument/2006/relationships/hyperlink" Target="https://www.nba.com/stats/team/1610612749/traditional/" TargetMode="External"/><Relationship Id="rId781" Type="http://schemas.openxmlformats.org/officeDocument/2006/relationships/hyperlink" Target="https://www.nba.com/stats/player/1629623/defense-dash/" TargetMode="External"/><Relationship Id="rId780" Type="http://schemas.openxmlformats.org/officeDocument/2006/relationships/hyperlink" Target="https://www.nba.com/stats/team/1610612747/traditional/" TargetMode="External"/><Relationship Id="rId301" Type="http://schemas.openxmlformats.org/officeDocument/2006/relationships/hyperlink" Target="https://www.nba.com/stats/player/1627742/defense-dash/" TargetMode="External"/><Relationship Id="rId543" Type="http://schemas.openxmlformats.org/officeDocument/2006/relationships/hyperlink" Target="https://www.basketball-reference.com/players/d/doncilu01.html" TargetMode="External"/><Relationship Id="rId785" Type="http://schemas.openxmlformats.org/officeDocument/2006/relationships/hyperlink" Target="https://www.nba.com/stats/player/1630181/defense-dash/" TargetMode="External"/><Relationship Id="rId300" Type="http://schemas.openxmlformats.org/officeDocument/2006/relationships/hyperlink" Target="https://www.nba.com/stats/team/1610612747/traditional/" TargetMode="External"/><Relationship Id="rId542" Type="http://schemas.openxmlformats.org/officeDocument/2006/relationships/hyperlink" Target="https://www.nba.com/stats/team/1610612749/traditional/" TargetMode="External"/><Relationship Id="rId784" Type="http://schemas.openxmlformats.org/officeDocument/2006/relationships/hyperlink" Target="https://www.nba.com/stats/team/1610612764/traditional/" TargetMode="External"/><Relationship Id="rId541" Type="http://schemas.openxmlformats.org/officeDocument/2006/relationships/hyperlink" Target="https://www.nba.com/stats/player/204060/defense-dash/" TargetMode="External"/><Relationship Id="rId783" Type="http://schemas.openxmlformats.org/officeDocument/2006/relationships/hyperlink" Target="https://www.nba.com/stats/player/1641645/defense-dash/" TargetMode="External"/><Relationship Id="rId540" Type="http://schemas.openxmlformats.org/officeDocument/2006/relationships/hyperlink" Target="https://www.nba.com/stats/team/1610612761/traditional/" TargetMode="External"/><Relationship Id="rId782" Type="http://schemas.openxmlformats.org/officeDocument/2006/relationships/hyperlink" Target="https://www.nba.com/stats/team/1610612749/traditional/" TargetMode="External"/><Relationship Id="rId536" Type="http://schemas.openxmlformats.org/officeDocument/2006/relationships/hyperlink" Target="https://www.nba.com/stats/team/1610612750/traditional/" TargetMode="External"/><Relationship Id="rId778" Type="http://schemas.openxmlformats.org/officeDocument/2006/relationships/hyperlink" Target="https://www.nba.com/stats/team/1610612757/traditional/" TargetMode="External"/><Relationship Id="rId535" Type="http://schemas.openxmlformats.org/officeDocument/2006/relationships/hyperlink" Target="https://www.nba.com/stats/player/1629675/defense-dash/" TargetMode="External"/><Relationship Id="rId777" Type="http://schemas.openxmlformats.org/officeDocument/2006/relationships/hyperlink" Target="https://www.nba.com/stats/player/1631303/defense-dash/" TargetMode="External"/><Relationship Id="rId534" Type="http://schemas.openxmlformats.org/officeDocument/2006/relationships/hyperlink" Target="https://www.nba.com/stats/team/1610612744/traditional/" TargetMode="External"/><Relationship Id="rId776" Type="http://schemas.openxmlformats.org/officeDocument/2006/relationships/hyperlink" Target="https://www.nba.com/stats/team/1610612751/traditional/" TargetMode="External"/><Relationship Id="rId533" Type="http://schemas.openxmlformats.org/officeDocument/2006/relationships/hyperlink" Target="https://www.nba.com/stats/player/201939/defense-dash/" TargetMode="External"/><Relationship Id="rId775" Type="http://schemas.openxmlformats.org/officeDocument/2006/relationships/hyperlink" Target="https://www.nba.com/stats/player/203915/defense-dash/" TargetMode="External"/><Relationship Id="rId539" Type="http://schemas.openxmlformats.org/officeDocument/2006/relationships/hyperlink" Target="https://www.nba.com/stats/player/1631132/defense-dash/" TargetMode="External"/><Relationship Id="rId538" Type="http://schemas.openxmlformats.org/officeDocument/2006/relationships/hyperlink" Target="https://www.nba.com/stats/team/1610612739/traditional/" TargetMode="External"/><Relationship Id="rId537" Type="http://schemas.openxmlformats.org/officeDocument/2006/relationships/hyperlink" Target="https://www.nba.com/stats/player/1630171/defense-dash/" TargetMode="External"/><Relationship Id="rId779" Type="http://schemas.openxmlformats.org/officeDocument/2006/relationships/hyperlink" Target="https://www.nba.com/stats/player/1627885/defense-dash/" TargetMode="External"/><Relationship Id="rId770" Type="http://schemas.openxmlformats.org/officeDocument/2006/relationships/hyperlink" Target="https://www.nba.com/stats/team/1610612742/traditional/" TargetMode="External"/><Relationship Id="rId532" Type="http://schemas.openxmlformats.org/officeDocument/2006/relationships/hyperlink" Target="https://www.nba.com/stats/team/1610612745/traditional/" TargetMode="External"/><Relationship Id="rId774" Type="http://schemas.openxmlformats.org/officeDocument/2006/relationships/hyperlink" Target="https://www.nba.com/stats/team/1610612745/traditional/" TargetMode="External"/><Relationship Id="rId531" Type="http://schemas.openxmlformats.org/officeDocument/2006/relationships/hyperlink" Target="https://www.nba.com/stats/player/1630224/defense-dash/" TargetMode="External"/><Relationship Id="rId773" Type="http://schemas.openxmlformats.org/officeDocument/2006/relationships/hyperlink" Target="https://www.nba.com/stats/player/1629645/defense-dash/" TargetMode="External"/><Relationship Id="rId530" Type="http://schemas.openxmlformats.org/officeDocument/2006/relationships/hyperlink" Target="https://www.nba.com/stats/team/1610612746/traditional/" TargetMode="External"/><Relationship Id="rId772" Type="http://schemas.openxmlformats.org/officeDocument/2006/relationships/hyperlink" Target="https://www.nba.com/stats/team/1610612762/traditional/" TargetMode="External"/><Relationship Id="rId771" Type="http://schemas.openxmlformats.org/officeDocument/2006/relationships/hyperlink" Target="https://www.nba.com/stats/player/203482/defense-dash/" TargetMode="External"/><Relationship Id="rId327" Type="http://schemas.openxmlformats.org/officeDocument/2006/relationships/hyperlink" Target="https://www.nba.com/stats/player/1630587/defense-dash/" TargetMode="External"/><Relationship Id="rId569" Type="http://schemas.openxmlformats.org/officeDocument/2006/relationships/hyperlink" Target="https://www.nba.com/stats/player/1630538/defense-dash/" TargetMode="External"/><Relationship Id="rId326" Type="http://schemas.openxmlformats.org/officeDocument/2006/relationships/hyperlink" Target="https://www.nba.com/stats/team/1610612747/traditional/" TargetMode="External"/><Relationship Id="rId568" Type="http://schemas.openxmlformats.org/officeDocument/2006/relationships/hyperlink" Target="https://www.nba.com/stats/team/1610612754/traditional/" TargetMode="External"/><Relationship Id="rId325" Type="http://schemas.openxmlformats.org/officeDocument/2006/relationships/hyperlink" Target="https://www.nba.com/stats/player/1626156/defense-dash/" TargetMode="External"/><Relationship Id="rId567" Type="http://schemas.openxmlformats.org/officeDocument/2006/relationships/hyperlink" Target="https://www.nba.com/stats/player/1630188/defense-dash/" TargetMode="External"/><Relationship Id="rId324" Type="http://schemas.openxmlformats.org/officeDocument/2006/relationships/hyperlink" Target="https://www.nba.com/stats/team/1610612740/traditional/" TargetMode="External"/><Relationship Id="rId566" Type="http://schemas.openxmlformats.org/officeDocument/2006/relationships/hyperlink" Target="https://www.nba.com/stats/team/1610612738/traditional/" TargetMode="External"/><Relationship Id="rId329" Type="http://schemas.openxmlformats.org/officeDocument/2006/relationships/hyperlink" Target="https://www.nba.com/stats/player/1628966/defense-dash/" TargetMode="External"/><Relationship Id="rId328" Type="http://schemas.openxmlformats.org/officeDocument/2006/relationships/hyperlink" Target="https://www.nba.com/stats/team/1610612765/traditional/" TargetMode="External"/><Relationship Id="rId561" Type="http://schemas.openxmlformats.org/officeDocument/2006/relationships/hyperlink" Target="https://www.nba.com/stats/player/203952/defense-dash/" TargetMode="External"/><Relationship Id="rId560" Type="http://schemas.openxmlformats.org/officeDocument/2006/relationships/hyperlink" Target="https://www.nba.com/stats/team/1610612739/traditional/" TargetMode="External"/><Relationship Id="rId323" Type="http://schemas.openxmlformats.org/officeDocument/2006/relationships/hyperlink" Target="https://www.nba.com/stats/player/1630529/defense-dash/" TargetMode="External"/><Relationship Id="rId565" Type="http://schemas.openxmlformats.org/officeDocument/2006/relationships/hyperlink" Target="https://www.nba.com/stats/player/203935/defense-dash/" TargetMode="External"/><Relationship Id="rId322" Type="http://schemas.openxmlformats.org/officeDocument/2006/relationships/hyperlink" Target="https://www.nba.com/stats/team/1610612738/traditional/" TargetMode="External"/><Relationship Id="rId564" Type="http://schemas.openxmlformats.org/officeDocument/2006/relationships/hyperlink" Target="https://www.nba.com/stats/team/1610612763/traditional/" TargetMode="External"/><Relationship Id="rId321" Type="http://schemas.openxmlformats.org/officeDocument/2006/relationships/hyperlink" Target="https://www.nba.com/stats/player/1627759/defense-dash/" TargetMode="External"/><Relationship Id="rId563" Type="http://schemas.openxmlformats.org/officeDocument/2006/relationships/hyperlink" Target="https://www.nba.com/stats/player/1630583/defense-dash/" TargetMode="External"/><Relationship Id="rId320" Type="http://schemas.openxmlformats.org/officeDocument/2006/relationships/hyperlink" Target="https://www.nba.com/stats/team/1610612739/traditional/" TargetMode="External"/><Relationship Id="rId562" Type="http://schemas.openxmlformats.org/officeDocument/2006/relationships/hyperlink" Target="https://www.nba.com/stats/team/1610612744/traditional/" TargetMode="External"/><Relationship Id="rId316" Type="http://schemas.openxmlformats.org/officeDocument/2006/relationships/hyperlink" Target="https://www.nba.com/stats/team/1610612759/traditional/" TargetMode="External"/><Relationship Id="rId558" Type="http://schemas.openxmlformats.org/officeDocument/2006/relationships/hyperlink" Target="https://www.nba.com/stats/team/1610612742/traditional/" TargetMode="External"/><Relationship Id="rId315" Type="http://schemas.openxmlformats.org/officeDocument/2006/relationships/hyperlink" Target="https://www.nba.com/stats/player/1631230/defense-dash/" TargetMode="External"/><Relationship Id="rId557" Type="http://schemas.openxmlformats.org/officeDocument/2006/relationships/hyperlink" Target="https://www.nba.com/stats/player/1630702/defense-dash/" TargetMode="External"/><Relationship Id="rId799" Type="http://schemas.openxmlformats.org/officeDocument/2006/relationships/hyperlink" Target="https://www.nba.com/stats/player/1628380/defense-dash/" TargetMode="External"/><Relationship Id="rId314" Type="http://schemas.openxmlformats.org/officeDocument/2006/relationships/hyperlink" Target="https://www.nba.com/stats/team/1610612762/traditional/" TargetMode="External"/><Relationship Id="rId556" Type="http://schemas.openxmlformats.org/officeDocument/2006/relationships/hyperlink" Target="https://www.nba.com/stats/team/1610612756/traditional/" TargetMode="External"/><Relationship Id="rId798" Type="http://schemas.openxmlformats.org/officeDocument/2006/relationships/hyperlink" Target="https://www.nba.com/stats/team/1610612753/traditional/" TargetMode="External"/><Relationship Id="rId313" Type="http://schemas.openxmlformats.org/officeDocument/2006/relationships/hyperlink" Target="https://www.nba.com/stats/player/1629659/defense-dash/" TargetMode="External"/><Relationship Id="rId555" Type="http://schemas.openxmlformats.org/officeDocument/2006/relationships/hyperlink" Target="https://www.nba.com/stats/player/1626166/defense-dash/" TargetMode="External"/><Relationship Id="rId797" Type="http://schemas.openxmlformats.org/officeDocument/2006/relationships/hyperlink" Target="https://www.nba.com/stats/player/1629021/defense-dash/" TargetMode="External"/><Relationship Id="rId319" Type="http://schemas.openxmlformats.org/officeDocument/2006/relationships/hyperlink" Target="https://www.nba.com/stats/player/203526/defense-dash/" TargetMode="External"/><Relationship Id="rId318" Type="http://schemas.openxmlformats.org/officeDocument/2006/relationships/hyperlink" Target="https://www.nba.com/stats/team/1610612753/traditional/" TargetMode="External"/><Relationship Id="rId317" Type="http://schemas.openxmlformats.org/officeDocument/2006/relationships/hyperlink" Target="https://www.nba.com/stats/player/1630284/defense-dash/" TargetMode="External"/><Relationship Id="rId559" Type="http://schemas.openxmlformats.org/officeDocument/2006/relationships/hyperlink" Target="https://www.nba.com/stats/player/201980/defense-dash/" TargetMode="External"/><Relationship Id="rId550" Type="http://schemas.openxmlformats.org/officeDocument/2006/relationships/hyperlink" Target="https://www.nba.com/stats/team/1610612741/traditional/" TargetMode="External"/><Relationship Id="rId792" Type="http://schemas.openxmlformats.org/officeDocument/2006/relationships/hyperlink" Target="https://www.nba.com/stats/team/1610612758/traditional/" TargetMode="External"/><Relationship Id="rId791" Type="http://schemas.openxmlformats.org/officeDocument/2006/relationships/hyperlink" Target="https://www.nba.com/stats/player/1631320/defense-dash/" TargetMode="External"/><Relationship Id="rId790" Type="http://schemas.openxmlformats.org/officeDocument/2006/relationships/hyperlink" Target="https://www.nba.com/stats/team/1610612749/traditional/" TargetMode="External"/><Relationship Id="rId312" Type="http://schemas.openxmlformats.org/officeDocument/2006/relationships/hyperlink" Target="https://www.nba.com/stats/team/1610612751/traditional/" TargetMode="External"/><Relationship Id="rId554" Type="http://schemas.openxmlformats.org/officeDocument/2006/relationships/hyperlink" Target="https://www.nba.com/stats/team/1610612758/traditional/" TargetMode="External"/><Relationship Id="rId796" Type="http://schemas.openxmlformats.org/officeDocument/2006/relationships/hyperlink" Target="https://www.nba.com/stats/team/1610612765/traditional/" TargetMode="External"/><Relationship Id="rId311" Type="http://schemas.openxmlformats.org/officeDocument/2006/relationships/hyperlink" Target="https://www.nba.com/stats/player/1628969/defense-dash/" TargetMode="External"/><Relationship Id="rId553" Type="http://schemas.openxmlformats.org/officeDocument/2006/relationships/hyperlink" Target="https://www.nba.com/stats/player/1628370/defense-dash/" TargetMode="External"/><Relationship Id="rId795" Type="http://schemas.openxmlformats.org/officeDocument/2006/relationships/hyperlink" Target="https://www.nba.com/stats/player/1630165/defense-dash/" TargetMode="External"/><Relationship Id="rId310" Type="http://schemas.openxmlformats.org/officeDocument/2006/relationships/hyperlink" Target="https://www.nba.com/stats/team/1610612744/traditional/" TargetMode="External"/><Relationship Id="rId552" Type="http://schemas.openxmlformats.org/officeDocument/2006/relationships/hyperlink" Target="https://www.nba.com/stats/team/1610612739/traditional/" TargetMode="External"/><Relationship Id="rId794" Type="http://schemas.openxmlformats.org/officeDocument/2006/relationships/hyperlink" Target="https://www.nba.com/stats/team/1610612747/traditional/" TargetMode="External"/><Relationship Id="rId551" Type="http://schemas.openxmlformats.org/officeDocument/2006/relationships/hyperlink" Target="https://www.nba.com/stats/player/1627747/defense-dash/" TargetMode="External"/><Relationship Id="rId793" Type="http://schemas.openxmlformats.org/officeDocument/2006/relationships/hyperlink" Target="https://www.nba.com/stats/player/1628425/defense-dash/" TargetMode="External"/><Relationship Id="rId297" Type="http://schemas.openxmlformats.org/officeDocument/2006/relationships/hyperlink" Target="https://www.nba.com/stats/player/1628384/defense-dash/" TargetMode="External"/><Relationship Id="rId296" Type="http://schemas.openxmlformats.org/officeDocument/2006/relationships/hyperlink" Target="https://www.nba.com/stats/team/1610612750/traditional/" TargetMode="External"/><Relationship Id="rId295" Type="http://schemas.openxmlformats.org/officeDocument/2006/relationships/hyperlink" Target="https://www.nba.com/stats/player/1630183/defense-dash/" TargetMode="External"/><Relationship Id="rId294" Type="http://schemas.openxmlformats.org/officeDocument/2006/relationships/hyperlink" Target="https://www.nba.com/stats/team/1610612766/traditional/" TargetMode="External"/><Relationship Id="rId299" Type="http://schemas.openxmlformats.org/officeDocument/2006/relationships/hyperlink" Target="https://www.nba.com/stats/player/2544/defense-dash/" TargetMode="External"/><Relationship Id="rId298" Type="http://schemas.openxmlformats.org/officeDocument/2006/relationships/hyperlink" Target="https://www.nba.com/stats/team/1610612761/traditional/" TargetMode="External"/><Relationship Id="rId271" Type="http://schemas.openxmlformats.org/officeDocument/2006/relationships/hyperlink" Target="https://www.nba.com/stats/player/1630600/defense-dash/" TargetMode="External"/><Relationship Id="rId270" Type="http://schemas.openxmlformats.org/officeDocument/2006/relationships/hyperlink" Target="https://www.nba.com/stats/team/1610612752/traditional/" TargetMode="External"/><Relationship Id="rId269" Type="http://schemas.openxmlformats.org/officeDocument/2006/relationships/hyperlink" Target="https://www.nba.com/stats/player/1630167/defense-dash/" TargetMode="External"/><Relationship Id="rId264" Type="http://schemas.openxmlformats.org/officeDocument/2006/relationships/hyperlink" Target="https://www.nba.com/stats/team/1610612747/traditional/" TargetMode="External"/><Relationship Id="rId263" Type="http://schemas.openxmlformats.org/officeDocument/2006/relationships/hyperlink" Target="https://www.nba.com/stats/player/203076/defense-dash/" TargetMode="External"/><Relationship Id="rId262" Type="http://schemas.openxmlformats.org/officeDocument/2006/relationships/hyperlink" Target="https://www.nba.com/stats/team/1610612749/traditional/" TargetMode="External"/><Relationship Id="rId261" Type="http://schemas.openxmlformats.org/officeDocument/2006/relationships/hyperlink" Target="https://www.nba.com/stats/player/1630699/defense-dash/" TargetMode="External"/><Relationship Id="rId268" Type="http://schemas.openxmlformats.org/officeDocument/2006/relationships/hyperlink" Target="https://www.nba.com/stats/team/1610612757/traditional/" TargetMode="External"/><Relationship Id="rId267" Type="http://schemas.openxmlformats.org/officeDocument/2006/relationships/hyperlink" Target="https://www.nba.com/stats/player/1626159/defense-dash/" TargetMode="External"/><Relationship Id="rId266" Type="http://schemas.openxmlformats.org/officeDocument/2006/relationships/hyperlink" Target="https://www.nba.com/stats/team/1610612762/traditional/" TargetMode="External"/><Relationship Id="rId265" Type="http://schemas.openxmlformats.org/officeDocument/2006/relationships/hyperlink" Target="https://www.nba.com/stats/player/1628374/defense-dash/" TargetMode="External"/><Relationship Id="rId260" Type="http://schemas.openxmlformats.org/officeDocument/2006/relationships/hyperlink" Target="https://www.nba.com/stats/team/1610612762/traditional/" TargetMode="External"/><Relationship Id="rId259" Type="http://schemas.openxmlformats.org/officeDocument/2006/relationships/hyperlink" Target="https://www.nba.com/stats/player/200752/defense-dash/" TargetMode="External"/><Relationship Id="rId258" Type="http://schemas.openxmlformats.org/officeDocument/2006/relationships/hyperlink" Target="https://www.nba.com/stats/team/1610612747/traditional/" TargetMode="External"/><Relationship Id="rId253" Type="http://schemas.openxmlformats.org/officeDocument/2006/relationships/hyperlink" Target="https://www.nba.com/stats/player/1629012/defense-dash/" TargetMode="External"/><Relationship Id="rId495" Type="http://schemas.openxmlformats.org/officeDocument/2006/relationships/hyperlink" Target="https://www.nba.com/stats/player/1629028/defense-dash/" TargetMode="External"/><Relationship Id="rId252" Type="http://schemas.openxmlformats.org/officeDocument/2006/relationships/hyperlink" Target="https://www.nba.com/stats/team/1610612760/traditional/" TargetMode="External"/><Relationship Id="rId494" Type="http://schemas.openxmlformats.org/officeDocument/2006/relationships/hyperlink" Target="https://www.nba.com/stats/team/1610612758/traditional/" TargetMode="External"/><Relationship Id="rId251" Type="http://schemas.openxmlformats.org/officeDocument/2006/relationships/hyperlink" Target="https://www.nba.com/stats/player/1629652/defense-dash/" TargetMode="External"/><Relationship Id="rId493" Type="http://schemas.openxmlformats.org/officeDocument/2006/relationships/hyperlink" Target="https://www.nba.com/stats/player/1629644/defense-dash/" TargetMode="External"/><Relationship Id="rId250" Type="http://schemas.openxmlformats.org/officeDocument/2006/relationships/hyperlink" Target="https://www.nba.com/stats/team/1610612738/traditional/" TargetMode="External"/><Relationship Id="rId492" Type="http://schemas.openxmlformats.org/officeDocument/2006/relationships/hyperlink" Target="https://www.nba.com/stats/team/1610612753/traditional/" TargetMode="External"/><Relationship Id="rId257" Type="http://schemas.openxmlformats.org/officeDocument/2006/relationships/hyperlink" Target="https://www.nba.com/stats/player/1630559/defense-dash/" TargetMode="External"/><Relationship Id="rId499" Type="http://schemas.openxmlformats.org/officeDocument/2006/relationships/hyperlink" Target="https://www.nba.com/stats/player/1626164/defense-dash/" TargetMode="External"/><Relationship Id="rId256" Type="http://schemas.openxmlformats.org/officeDocument/2006/relationships/hyperlink" Target="https://www.nba.com/stats/team/1610612749/traditional/" TargetMode="External"/><Relationship Id="rId498" Type="http://schemas.openxmlformats.org/officeDocument/2006/relationships/hyperlink" Target="https://www.nba.com/stats/team/1610612740/traditional/" TargetMode="External"/><Relationship Id="rId255" Type="http://schemas.openxmlformats.org/officeDocument/2006/relationships/hyperlink" Target="https://www.nba.com/stats/player/201950/defense-dash/" TargetMode="External"/><Relationship Id="rId497" Type="http://schemas.openxmlformats.org/officeDocument/2006/relationships/hyperlink" Target="https://www.nba.com/stats/player/203468/defense-dash/" TargetMode="External"/><Relationship Id="rId254" Type="http://schemas.openxmlformats.org/officeDocument/2006/relationships/hyperlink" Target="https://www.nba.com/stats/team/1610612762/traditional/" TargetMode="External"/><Relationship Id="rId496" Type="http://schemas.openxmlformats.org/officeDocument/2006/relationships/hyperlink" Target="https://www.nba.com/stats/team/1610612756/traditional/" TargetMode="External"/><Relationship Id="rId293" Type="http://schemas.openxmlformats.org/officeDocument/2006/relationships/hyperlink" Target="https://www.nba.com/stats/player/1629023/defense-dash/" TargetMode="External"/><Relationship Id="rId292" Type="http://schemas.openxmlformats.org/officeDocument/2006/relationships/hyperlink" Target="https://www.nba.com/stats/team/1610612760/traditional/" TargetMode="External"/><Relationship Id="rId291" Type="http://schemas.openxmlformats.org/officeDocument/2006/relationships/hyperlink" Target="https://www.nba.com/stats/player/1628983/defense-dash/" TargetMode="External"/><Relationship Id="rId290" Type="http://schemas.openxmlformats.org/officeDocument/2006/relationships/hyperlink" Target="https://www.nba.com/stats/team/1610612749/traditional/" TargetMode="External"/><Relationship Id="rId286" Type="http://schemas.openxmlformats.org/officeDocument/2006/relationships/hyperlink" Target="https://www.nba.com/stats/team/1610612757/traditional/" TargetMode="External"/><Relationship Id="rId285" Type="http://schemas.openxmlformats.org/officeDocument/2006/relationships/hyperlink" Target="https://www.nba.com/stats/player/1628995/defense-dash/" TargetMode="External"/><Relationship Id="rId284" Type="http://schemas.openxmlformats.org/officeDocument/2006/relationships/hyperlink" Target="https://www.nba.com/stats/team/1610612746/traditional/" TargetMode="External"/><Relationship Id="rId283" Type="http://schemas.openxmlformats.org/officeDocument/2006/relationships/hyperlink" Target="https://www.nba.com/stats/player/203496/defense-dash/" TargetMode="External"/><Relationship Id="rId289" Type="http://schemas.openxmlformats.org/officeDocument/2006/relationships/hyperlink" Target="https://www.nba.com/stats/player/201572/defense-dash/" TargetMode="External"/><Relationship Id="rId288" Type="http://schemas.openxmlformats.org/officeDocument/2006/relationships/hyperlink" Target="https://www.nba.com/stats/team/1610612755/traditional/" TargetMode="External"/><Relationship Id="rId287" Type="http://schemas.openxmlformats.org/officeDocument/2006/relationships/hyperlink" Target="https://www.nba.com/stats/player/1627788/defense-dash/" TargetMode="External"/><Relationship Id="rId282" Type="http://schemas.openxmlformats.org/officeDocument/2006/relationships/hyperlink" Target="https://www.nba.com/stats/team/1610612760/traditional/" TargetMode="External"/><Relationship Id="rId281" Type="http://schemas.openxmlformats.org/officeDocument/2006/relationships/hyperlink" Target="https://www.nba.com/stats/player/1630322/defense-dash/" TargetMode="External"/><Relationship Id="rId280" Type="http://schemas.openxmlformats.org/officeDocument/2006/relationships/hyperlink" Target="https://www.nba.com/stats/team/1610612751/traditional/" TargetMode="External"/><Relationship Id="rId275" Type="http://schemas.openxmlformats.org/officeDocument/2006/relationships/hyperlink" Target="https://www.nba.com/stats/player/1630175/defense-dash/" TargetMode="External"/><Relationship Id="rId274" Type="http://schemas.openxmlformats.org/officeDocument/2006/relationships/hyperlink" Target="https://www.nba.com/stats/team/1610612742/traditional/" TargetMode="External"/><Relationship Id="rId273" Type="http://schemas.openxmlformats.org/officeDocument/2006/relationships/hyperlink" Target="https://www.nba.com/stats/player/202681/defense-dash/" TargetMode="External"/><Relationship Id="rId272" Type="http://schemas.openxmlformats.org/officeDocument/2006/relationships/hyperlink" Target="https://www.nba.com/stats/team/1610612739/traditional/" TargetMode="External"/><Relationship Id="rId279" Type="http://schemas.openxmlformats.org/officeDocument/2006/relationships/hyperlink" Target="https://www.nba.com/stats/player/203925/defense-dash/" TargetMode="External"/><Relationship Id="rId278" Type="http://schemas.openxmlformats.org/officeDocument/2006/relationships/hyperlink" Target="https://www.nba.com/stats/team/1610612753/traditional/" TargetMode="External"/><Relationship Id="rId277" Type="http://schemas.openxmlformats.org/officeDocument/2006/relationships/hyperlink" Target="https://www.nba.com/stats/player/1630591/defense-dash/" TargetMode="External"/><Relationship Id="rId276" Type="http://schemas.openxmlformats.org/officeDocument/2006/relationships/hyperlink" Target="https://www.nba.com/stats/team/1610612753/traditional/" TargetMode="External"/><Relationship Id="rId907" Type="http://schemas.openxmlformats.org/officeDocument/2006/relationships/hyperlink" Target="https://www.basketball-reference.com/players/m/maledth01.html" TargetMode="External"/><Relationship Id="rId906" Type="http://schemas.openxmlformats.org/officeDocument/2006/relationships/hyperlink" Target="https://www.nba.com/stats/team/1610612759/traditional/" TargetMode="External"/><Relationship Id="rId905" Type="http://schemas.openxmlformats.org/officeDocument/2006/relationships/hyperlink" Target="https://www.nba.com/stats/player/1631103/defense-dash/" TargetMode="External"/><Relationship Id="rId904" Type="http://schemas.openxmlformats.org/officeDocument/2006/relationships/hyperlink" Target="https://www.nba.com/stats/team/1610612766/traditional/" TargetMode="External"/><Relationship Id="rId909" Type="http://schemas.openxmlformats.org/officeDocument/2006/relationships/hyperlink" Target="https://www.nba.com/stats/player/1628410/defense-dash/" TargetMode="External"/><Relationship Id="rId908" Type="http://schemas.openxmlformats.org/officeDocument/2006/relationships/hyperlink" Target="https://www.nba.com/stats/team/1610612766/traditional/" TargetMode="External"/><Relationship Id="rId903" Type="http://schemas.openxmlformats.org/officeDocument/2006/relationships/hyperlink" Target="https://www.nba.com/stats/player/1626162/defense-dash/" TargetMode="External"/><Relationship Id="rId902" Type="http://schemas.openxmlformats.org/officeDocument/2006/relationships/hyperlink" Target="https://www.nba.com/stats/team/1610612740/traditional/" TargetMode="External"/><Relationship Id="rId901" Type="http://schemas.openxmlformats.org/officeDocument/2006/relationships/hyperlink" Target="https://www.basketball-reference.com/players/v/valanjo01.html" TargetMode="External"/><Relationship Id="rId900" Type="http://schemas.openxmlformats.org/officeDocument/2006/relationships/hyperlink" Target="https://www.nba.com/stats/team/1610612757/traditional/" TargetMode="External"/><Relationship Id="rId929" Type="http://schemas.openxmlformats.org/officeDocument/2006/relationships/hyperlink" Target="https://www.nba.com/stats/player/1630174/defense-dash/" TargetMode="External"/><Relationship Id="rId928" Type="http://schemas.openxmlformats.org/officeDocument/2006/relationships/hyperlink" Target="https://www.nba.com/stats/team/1610612737/traditional/" TargetMode="External"/><Relationship Id="rId927" Type="http://schemas.openxmlformats.org/officeDocument/2006/relationships/hyperlink" Target="https://www.nba.com/stats/player/1630180/defense-dash/" TargetMode="External"/><Relationship Id="rId926" Type="http://schemas.openxmlformats.org/officeDocument/2006/relationships/hyperlink" Target="https://www.nba.com/stats/team/1610612761/traditional/" TargetMode="External"/><Relationship Id="rId921" Type="http://schemas.openxmlformats.org/officeDocument/2006/relationships/hyperlink" Target="https://www.nba.com/stats/player/203085/defense-dash/" TargetMode="External"/><Relationship Id="rId920" Type="http://schemas.openxmlformats.org/officeDocument/2006/relationships/hyperlink" Target="https://www.nba.com/stats/team/1610612764/traditional/" TargetMode="External"/><Relationship Id="rId925" Type="http://schemas.openxmlformats.org/officeDocument/2006/relationships/hyperlink" Target="https://www.nba.com/stats/player/1627751/defense-dash/" TargetMode="External"/><Relationship Id="rId924" Type="http://schemas.openxmlformats.org/officeDocument/2006/relationships/hyperlink" Target="https://www.nba.com/stats/team/1610612764/traditional/" TargetMode="External"/><Relationship Id="rId923" Type="http://schemas.openxmlformats.org/officeDocument/2006/relationships/hyperlink" Target="https://www.nba.com/stats/player/1629134/defense-dash/" TargetMode="External"/><Relationship Id="rId922" Type="http://schemas.openxmlformats.org/officeDocument/2006/relationships/hyperlink" Target="https://www.nba.com/stats/team/1610612750/traditional/" TargetMode="External"/><Relationship Id="rId918" Type="http://schemas.openxmlformats.org/officeDocument/2006/relationships/hyperlink" Target="https://www.nba.com/stats/team/1610612758/traditional/" TargetMode="External"/><Relationship Id="rId917" Type="http://schemas.openxmlformats.org/officeDocument/2006/relationships/hyperlink" Target="https://www.nba.com/stats/player/1629056/defense-dash/" TargetMode="External"/><Relationship Id="rId916" Type="http://schemas.openxmlformats.org/officeDocument/2006/relationships/hyperlink" Target="https://www.nba.com/stats/team/1610612762/traditional/" TargetMode="External"/><Relationship Id="rId915" Type="http://schemas.openxmlformats.org/officeDocument/2006/relationships/hyperlink" Target="https://www.nba.com/stats/player/1630195/defense-dash/" TargetMode="External"/><Relationship Id="rId919" Type="http://schemas.openxmlformats.org/officeDocument/2006/relationships/hyperlink" Target="https://www.nba.com/stats/player/1630643/defense-dash/" TargetMode="External"/><Relationship Id="rId910" Type="http://schemas.openxmlformats.org/officeDocument/2006/relationships/hyperlink" Target="https://www.nba.com/stats/team/1610612751/traditional/" TargetMode="External"/><Relationship Id="rId914" Type="http://schemas.openxmlformats.org/officeDocument/2006/relationships/hyperlink" Target="https://www.nba.com/stats/team/1610612759/traditional/" TargetMode="External"/><Relationship Id="rId913" Type="http://schemas.openxmlformats.org/officeDocument/2006/relationships/hyperlink" Target="https://www.nba.com/stats/player/1630170/defense-dash/" TargetMode="External"/><Relationship Id="rId912" Type="http://schemas.openxmlformats.org/officeDocument/2006/relationships/hyperlink" Target="https://www.nba.com/stats/team/1610612766/traditional/" TargetMode="External"/><Relationship Id="rId911" Type="http://schemas.openxmlformats.org/officeDocument/2006/relationships/hyperlink" Target="https://www.nba.com/stats/player/1630208/defense-dash/" TargetMode="External"/><Relationship Id="rId629" Type="http://schemas.openxmlformats.org/officeDocument/2006/relationships/hyperlink" Target="https://www.nba.com/stats/player/201144/defense-dash/" TargetMode="External"/><Relationship Id="rId624" Type="http://schemas.openxmlformats.org/officeDocument/2006/relationships/hyperlink" Target="https://www.nba.com/stats/team/1610612753/traditional/" TargetMode="External"/><Relationship Id="rId866" Type="http://schemas.openxmlformats.org/officeDocument/2006/relationships/hyperlink" Target="https://www.nba.com/stats/team/1610612761/traditional/" TargetMode="External"/><Relationship Id="rId623" Type="http://schemas.openxmlformats.org/officeDocument/2006/relationships/hyperlink" Target="https://www.nba.com/stats/player/1629678/defense-dash/" TargetMode="External"/><Relationship Id="rId865" Type="http://schemas.openxmlformats.org/officeDocument/2006/relationships/hyperlink" Target="https://www.nba.com/stats/player/1630567/defense-dash/" TargetMode="External"/><Relationship Id="rId622" Type="http://schemas.openxmlformats.org/officeDocument/2006/relationships/hyperlink" Target="https://www.nba.com/stats/team/1610612751/traditional/" TargetMode="External"/><Relationship Id="rId864" Type="http://schemas.openxmlformats.org/officeDocument/2006/relationships/hyperlink" Target="https://www.nba.com/stats/team/1610612757/traditional/" TargetMode="External"/><Relationship Id="rId621" Type="http://schemas.openxmlformats.org/officeDocument/2006/relationships/hyperlink" Target="https://www.nba.com/stats/player/203552/defense-dash/" TargetMode="External"/><Relationship Id="rId863" Type="http://schemas.openxmlformats.org/officeDocument/2006/relationships/hyperlink" Target="https://www.basketball-reference.com/players/n/nurkiju01.html" TargetMode="External"/><Relationship Id="rId628" Type="http://schemas.openxmlformats.org/officeDocument/2006/relationships/hyperlink" Target="https://www.nba.com/stats/team/1610612765/traditional/" TargetMode="External"/><Relationship Id="rId627" Type="http://schemas.openxmlformats.org/officeDocument/2006/relationships/hyperlink" Target="https://www.nba.com/stats/player/1631105/defense-dash/" TargetMode="External"/><Relationship Id="rId869" Type="http://schemas.openxmlformats.org/officeDocument/2006/relationships/hyperlink" Target="https://www.nba.com/stats/player/203081/defense-dash/" TargetMode="External"/><Relationship Id="rId626" Type="http://schemas.openxmlformats.org/officeDocument/2006/relationships/hyperlink" Target="https://www.nba.com/stats/team/1610612748/traditional/" TargetMode="External"/><Relationship Id="rId868" Type="http://schemas.openxmlformats.org/officeDocument/2006/relationships/hyperlink" Target="https://www.nba.com/stats/team/1610612737/traditional/" TargetMode="External"/><Relationship Id="rId625" Type="http://schemas.openxmlformats.org/officeDocument/2006/relationships/hyperlink" Target="https://www.nba.com/stats/player/1628389/defense-dash/" TargetMode="External"/><Relationship Id="rId867" Type="http://schemas.openxmlformats.org/officeDocument/2006/relationships/hyperlink" Target="https://www.nba.com/stats/player/203991/defense-dash/" TargetMode="External"/><Relationship Id="rId620" Type="http://schemas.openxmlformats.org/officeDocument/2006/relationships/hyperlink" Target="https://www.nba.com/stats/team/1610612748/traditional/" TargetMode="External"/><Relationship Id="rId862" Type="http://schemas.openxmlformats.org/officeDocument/2006/relationships/hyperlink" Target="https://www.nba.com/stats/team/1610612743/traditional/" TargetMode="External"/><Relationship Id="rId861" Type="http://schemas.openxmlformats.org/officeDocument/2006/relationships/hyperlink" Target="https://www.nba.com/stats/player/203999/defense-dash/" TargetMode="External"/><Relationship Id="rId860" Type="http://schemas.openxmlformats.org/officeDocument/2006/relationships/hyperlink" Target="https://www.nba.com/stats/team/1610612745/traditional/" TargetMode="External"/><Relationship Id="rId619" Type="http://schemas.openxmlformats.org/officeDocument/2006/relationships/hyperlink" Target="https://www.nba.com/stats/player/200768/defense-dash/" TargetMode="External"/><Relationship Id="rId618" Type="http://schemas.openxmlformats.org/officeDocument/2006/relationships/hyperlink" Target="https://www.nba.com/stats/team/1610612742/traditional/" TargetMode="External"/><Relationship Id="rId613" Type="http://schemas.openxmlformats.org/officeDocument/2006/relationships/hyperlink" Target="https://www.nba.com/stats/player/203944/defense-dash/" TargetMode="External"/><Relationship Id="rId855" Type="http://schemas.openxmlformats.org/officeDocument/2006/relationships/hyperlink" Target="https://www.nba.com/stats/player/1630557/defense-dash/" TargetMode="External"/><Relationship Id="rId612" Type="http://schemas.openxmlformats.org/officeDocument/2006/relationships/hyperlink" Target="https://www.nba.com/stats/team/1610612748/traditional/" TargetMode="External"/><Relationship Id="rId854" Type="http://schemas.openxmlformats.org/officeDocument/2006/relationships/hyperlink" Target="https://www.nba.com/stats/team/1610612748/traditional/" TargetMode="External"/><Relationship Id="rId611" Type="http://schemas.openxmlformats.org/officeDocument/2006/relationships/hyperlink" Target="https://www.nba.com/stats/player/2617/defense-dash/" TargetMode="External"/><Relationship Id="rId853" Type="http://schemas.openxmlformats.org/officeDocument/2006/relationships/hyperlink" Target="https://www.nba.com/stats/player/1628997/defense-dash/" TargetMode="External"/><Relationship Id="rId610" Type="http://schemas.openxmlformats.org/officeDocument/2006/relationships/hyperlink" Target="https://www.nba.com/stats/team/1610612757/traditional/" TargetMode="External"/><Relationship Id="rId852" Type="http://schemas.openxmlformats.org/officeDocument/2006/relationships/hyperlink" Target="https://www.nba.com/stats/team/1610612757/traditional/" TargetMode="External"/><Relationship Id="rId617" Type="http://schemas.openxmlformats.org/officeDocument/2006/relationships/hyperlink" Target="https://www.nba.com/stats/player/203939/defense-dash/" TargetMode="External"/><Relationship Id="rId859" Type="http://schemas.openxmlformats.org/officeDocument/2006/relationships/hyperlink" Target="https://www.nba.com/stats/player/1626163/defense-dash/" TargetMode="External"/><Relationship Id="rId616" Type="http://schemas.openxmlformats.org/officeDocument/2006/relationships/hyperlink" Target="https://www.nba.com/stats/team/1610612752/traditional/" TargetMode="External"/><Relationship Id="rId858" Type="http://schemas.openxmlformats.org/officeDocument/2006/relationships/hyperlink" Target="https://www.nba.com/stats/team/1610612740/traditional/" TargetMode="External"/><Relationship Id="rId615" Type="http://schemas.openxmlformats.org/officeDocument/2006/relationships/hyperlink" Target="https://www.nba.com/stats/player/1628404/defense-dash/" TargetMode="External"/><Relationship Id="rId857" Type="http://schemas.openxmlformats.org/officeDocument/2006/relationships/hyperlink" Target="https://www.nba.com/stats/player/1626204/defense-dash/" TargetMode="External"/><Relationship Id="rId614" Type="http://schemas.openxmlformats.org/officeDocument/2006/relationships/hyperlink" Target="https://www.nba.com/stats/team/1610612752/traditional/" TargetMode="External"/><Relationship Id="rId856" Type="http://schemas.openxmlformats.org/officeDocument/2006/relationships/hyperlink" Target="https://www.nba.com/stats/team/1610612764/traditional/" TargetMode="External"/><Relationship Id="rId851" Type="http://schemas.openxmlformats.org/officeDocument/2006/relationships/hyperlink" Target="https://www.nba.com/stats/player/1630570/defense-dash/" TargetMode="External"/><Relationship Id="rId850" Type="http://schemas.openxmlformats.org/officeDocument/2006/relationships/hyperlink" Target="https://www.nba.com/stats/team/1610612737/traditional/" TargetMode="External"/><Relationship Id="rId409" Type="http://schemas.openxmlformats.org/officeDocument/2006/relationships/hyperlink" Target="https://www.nba.com/stats/player/203473/defense-dash/" TargetMode="External"/><Relationship Id="rId404" Type="http://schemas.openxmlformats.org/officeDocument/2006/relationships/hyperlink" Target="https://www.nba.com/stats/team/1610612741/traditional/" TargetMode="External"/><Relationship Id="rId646" Type="http://schemas.openxmlformats.org/officeDocument/2006/relationships/hyperlink" Target="https://www.nba.com/stats/team/1610612758/traditional/" TargetMode="External"/><Relationship Id="rId888" Type="http://schemas.openxmlformats.org/officeDocument/2006/relationships/hyperlink" Target="https://www.nba.com/stats/team/1610612760/traditional/" TargetMode="External"/><Relationship Id="rId403" Type="http://schemas.openxmlformats.org/officeDocument/2006/relationships/hyperlink" Target="https://www.nba.com/stats/player/1631207/defense-dash/" TargetMode="External"/><Relationship Id="rId645" Type="http://schemas.openxmlformats.org/officeDocument/2006/relationships/hyperlink" Target="https://www.nba.com/stats/player/1628368/defense-dash/" TargetMode="External"/><Relationship Id="rId887" Type="http://schemas.openxmlformats.org/officeDocument/2006/relationships/hyperlink" Target="https://www.nba.com/stats/player/1630526/defense-dash/" TargetMode="External"/><Relationship Id="rId402" Type="http://schemas.openxmlformats.org/officeDocument/2006/relationships/hyperlink" Target="https://www.nba.com/stats/team/1610612749/traditional/" TargetMode="External"/><Relationship Id="rId644" Type="http://schemas.openxmlformats.org/officeDocument/2006/relationships/hyperlink" Target="https://www.nba.com/stats/team/1610612765/traditional/" TargetMode="External"/><Relationship Id="rId886" Type="http://schemas.openxmlformats.org/officeDocument/2006/relationships/hyperlink" Target="https://www.nba.com/stats/team/1610612747/traditional/" TargetMode="External"/><Relationship Id="rId401" Type="http://schemas.openxmlformats.org/officeDocument/2006/relationships/hyperlink" Target="https://www.nba.com/stats/player/1631260/defense-dash/" TargetMode="External"/><Relationship Id="rId643" Type="http://schemas.openxmlformats.org/officeDocument/2006/relationships/hyperlink" Target="https://www.nba.com/stats/player/1630191/defense-dash/" TargetMode="External"/><Relationship Id="rId885" Type="http://schemas.openxmlformats.org/officeDocument/2006/relationships/hyperlink" Target="https://www.nba.com/stats/player/1629020/defense-dash/" TargetMode="External"/><Relationship Id="rId408" Type="http://schemas.openxmlformats.org/officeDocument/2006/relationships/hyperlink" Target="https://www.nba.com/stats/team/1610612760/traditional/" TargetMode="External"/><Relationship Id="rId407" Type="http://schemas.openxmlformats.org/officeDocument/2006/relationships/hyperlink" Target="https://www.nba.com/stats/player/1630544/defense-dash/" TargetMode="External"/><Relationship Id="rId649" Type="http://schemas.openxmlformats.org/officeDocument/2006/relationships/hyperlink" Target="https://www.nba.com/stats/player/1628378/defense-dash/" TargetMode="External"/><Relationship Id="rId406" Type="http://schemas.openxmlformats.org/officeDocument/2006/relationships/hyperlink" Target="https://www.nba.com/stats/team/1610612743/traditional/" TargetMode="External"/><Relationship Id="rId648" Type="http://schemas.openxmlformats.org/officeDocument/2006/relationships/hyperlink" Target="https://www.nba.com/stats/team/1610612766/traditional/" TargetMode="External"/><Relationship Id="rId405" Type="http://schemas.openxmlformats.org/officeDocument/2006/relationships/hyperlink" Target="https://www.nba.com/stats/player/1631128/defense-dash/" TargetMode="External"/><Relationship Id="rId647" Type="http://schemas.openxmlformats.org/officeDocument/2006/relationships/hyperlink" Target="https://www.nba.com/stats/player/1630163/defense-dash/" TargetMode="External"/><Relationship Id="rId889" Type="http://schemas.openxmlformats.org/officeDocument/2006/relationships/hyperlink" Target="https://www.nba.com/stats/player/1630598/defense-dash/" TargetMode="External"/><Relationship Id="rId880" Type="http://schemas.openxmlformats.org/officeDocument/2006/relationships/hyperlink" Target="https://www.nba.com/stats/team/1610612741/traditional/" TargetMode="External"/><Relationship Id="rId400" Type="http://schemas.openxmlformats.org/officeDocument/2006/relationships/hyperlink" Target="https://www.nba.com/stats/team/1610612745/traditional/" TargetMode="External"/><Relationship Id="rId642" Type="http://schemas.openxmlformats.org/officeDocument/2006/relationships/hyperlink" Target="https://www.nba.com/stats/team/1610612742/traditional/" TargetMode="External"/><Relationship Id="rId884" Type="http://schemas.openxmlformats.org/officeDocument/2006/relationships/hyperlink" Target="https://www.nba.com/stats/team/1610612759/traditional/" TargetMode="External"/><Relationship Id="rId641" Type="http://schemas.openxmlformats.org/officeDocument/2006/relationships/hyperlink" Target="https://www.nba.com/stats/player/202693/defense-dash/" TargetMode="External"/><Relationship Id="rId883" Type="http://schemas.openxmlformats.org/officeDocument/2006/relationships/hyperlink" Target="https://www.nba.com/stats/player/1630200/defense-dash/" TargetMode="External"/><Relationship Id="rId640" Type="http://schemas.openxmlformats.org/officeDocument/2006/relationships/hyperlink" Target="https://www.nba.com/stats/team/1610612743/traditional/" TargetMode="External"/><Relationship Id="rId882" Type="http://schemas.openxmlformats.org/officeDocument/2006/relationships/hyperlink" Target="https://www.nba.com/stats/team/1610612746/traditional/" TargetMode="External"/><Relationship Id="rId881" Type="http://schemas.openxmlformats.org/officeDocument/2006/relationships/hyperlink" Target="https://www.nba.com/stats/player/203486/defense-dash/" TargetMode="External"/><Relationship Id="rId635" Type="http://schemas.openxmlformats.org/officeDocument/2006/relationships/hyperlink" Target="https://www.nba.com/stats/player/1629641/defense-dash/" TargetMode="External"/><Relationship Id="rId877" Type="http://schemas.openxmlformats.org/officeDocument/2006/relationships/hyperlink" Target="https://www.nba.com/stats/player/1628976/defense-dash/" TargetMode="External"/><Relationship Id="rId634" Type="http://schemas.openxmlformats.org/officeDocument/2006/relationships/hyperlink" Target="https://www.nba.com/stats/team/1610612745/traditional/" TargetMode="External"/><Relationship Id="rId876" Type="http://schemas.openxmlformats.org/officeDocument/2006/relationships/hyperlink" Target="https://www.nba.com/stats/team/1610612762/traditional/" TargetMode="External"/><Relationship Id="rId633" Type="http://schemas.openxmlformats.org/officeDocument/2006/relationships/hyperlink" Target="https://www.nba.com/stats/player/1631106/defense-dash/" TargetMode="External"/><Relationship Id="rId875" Type="http://schemas.openxmlformats.org/officeDocument/2006/relationships/hyperlink" Target="https://www.nba.com/stats/player/1631323/defense-dash/" TargetMode="External"/><Relationship Id="rId632" Type="http://schemas.openxmlformats.org/officeDocument/2006/relationships/hyperlink" Target="https://www.nba.com/stats/team/1610612746/traditional/" TargetMode="External"/><Relationship Id="rId874" Type="http://schemas.openxmlformats.org/officeDocument/2006/relationships/hyperlink" Target="https://www.nba.com/stats/team/1610612760/traditional/" TargetMode="External"/><Relationship Id="rId639" Type="http://schemas.openxmlformats.org/officeDocument/2006/relationships/hyperlink" Target="https://www.nba.com/stats/player/1631212/defense-dash/" TargetMode="External"/><Relationship Id="rId638" Type="http://schemas.openxmlformats.org/officeDocument/2006/relationships/hyperlink" Target="https://www.nba.com/stats/team/1610612743/traditional/" TargetMode="External"/><Relationship Id="rId637" Type="http://schemas.openxmlformats.org/officeDocument/2006/relationships/hyperlink" Target="https://www.basketball-reference.com/players/c/cancavl01.html" TargetMode="External"/><Relationship Id="rId879" Type="http://schemas.openxmlformats.org/officeDocument/2006/relationships/hyperlink" Target="https://www.nba.com/stats/player/201976/defense-dash/" TargetMode="External"/><Relationship Id="rId636" Type="http://schemas.openxmlformats.org/officeDocument/2006/relationships/hyperlink" Target="https://www.nba.com/stats/team/1610612759/traditional/" TargetMode="External"/><Relationship Id="rId878" Type="http://schemas.openxmlformats.org/officeDocument/2006/relationships/hyperlink" Target="https://www.nba.com/stats/team/1610612753/traditional/" TargetMode="External"/><Relationship Id="rId631" Type="http://schemas.openxmlformats.org/officeDocument/2006/relationships/hyperlink" Target="https://www.nba.com/stats/player/1629611/defense-dash/" TargetMode="External"/><Relationship Id="rId873" Type="http://schemas.openxmlformats.org/officeDocument/2006/relationships/hyperlink" Target="https://www.basketball-reference.com/players/s/saricda01.html" TargetMode="External"/><Relationship Id="rId630" Type="http://schemas.openxmlformats.org/officeDocument/2006/relationships/hyperlink" Target="https://www.nba.com/stats/team/1610612750/traditional/" TargetMode="External"/><Relationship Id="rId872" Type="http://schemas.openxmlformats.org/officeDocument/2006/relationships/hyperlink" Target="https://www.nba.com/stats/team/1610612751/traditional/" TargetMode="External"/><Relationship Id="rId871" Type="http://schemas.openxmlformats.org/officeDocument/2006/relationships/hyperlink" Target="https://www.nba.com/stats/player/203457/defense-dash/" TargetMode="External"/><Relationship Id="rId870" Type="http://schemas.openxmlformats.org/officeDocument/2006/relationships/hyperlink" Target="https://www.nba.com/stats/team/1610612757/traditional/" TargetMode="External"/><Relationship Id="rId829" Type="http://schemas.openxmlformats.org/officeDocument/2006/relationships/hyperlink" Target="https://www.nba.com/stats/player/1630577/defense-dash/" TargetMode="External"/><Relationship Id="rId828" Type="http://schemas.openxmlformats.org/officeDocument/2006/relationships/hyperlink" Target="https://www.nba.com/stats/team/1610612757/traditional/" TargetMode="External"/><Relationship Id="rId827" Type="http://schemas.openxmlformats.org/officeDocument/2006/relationships/hyperlink" Target="https://www.nba.com/stats/player/1631101/defense-dash/" TargetMode="External"/><Relationship Id="rId822" Type="http://schemas.openxmlformats.org/officeDocument/2006/relationships/hyperlink" Target="https://www.nba.com/stats/team/1610612743/traditional/" TargetMode="External"/><Relationship Id="rId821" Type="http://schemas.openxmlformats.org/officeDocument/2006/relationships/hyperlink" Target="https://www.nba.com/stats/player/202397/defense-dash/" TargetMode="External"/><Relationship Id="rId820" Type="http://schemas.openxmlformats.org/officeDocument/2006/relationships/hyperlink" Target="https://www.nba.com/stats/team/1610612745/traditional/" TargetMode="External"/><Relationship Id="rId826" Type="http://schemas.openxmlformats.org/officeDocument/2006/relationships/hyperlink" Target="https://www.nba.com/stats/team/1610612761/traditional/" TargetMode="External"/><Relationship Id="rId825" Type="http://schemas.openxmlformats.org/officeDocument/2006/relationships/hyperlink" Target="https://www.nba.com/stats/player/1630173/defense-dash/" TargetMode="External"/><Relationship Id="rId824" Type="http://schemas.openxmlformats.org/officeDocument/2006/relationships/hyperlink" Target="https://www.nba.com/stats/team/1610612745/traditional/" TargetMode="External"/><Relationship Id="rId823" Type="http://schemas.openxmlformats.org/officeDocument/2006/relationships/hyperlink" Target="https://www.basketball-reference.com/players/s/sengual01.html" TargetMode="External"/><Relationship Id="rId819" Type="http://schemas.openxmlformats.org/officeDocument/2006/relationships/hyperlink" Target="https://www.nba.com/stats/player/1630227/defense-dash/" TargetMode="External"/><Relationship Id="rId818" Type="http://schemas.openxmlformats.org/officeDocument/2006/relationships/hyperlink" Target="https://www.nba.com/stats/team/1610612741/traditional/" TargetMode="External"/><Relationship Id="rId817" Type="http://schemas.openxmlformats.org/officeDocument/2006/relationships/hyperlink" Target="https://www.nba.com/stats/player/203083/defense-dash/" TargetMode="External"/><Relationship Id="rId816" Type="http://schemas.openxmlformats.org/officeDocument/2006/relationships/hyperlink" Target="https://www.nba.com/stats/team/1610612744/traditional/" TargetMode="External"/><Relationship Id="rId811" Type="http://schemas.openxmlformats.org/officeDocument/2006/relationships/hyperlink" Target="https://www.nba.com/stats/player/1631099/defense-dash/" TargetMode="External"/><Relationship Id="rId810" Type="http://schemas.openxmlformats.org/officeDocument/2006/relationships/hyperlink" Target="https://www.nba.com/stats/team/1610612765/traditional/" TargetMode="External"/><Relationship Id="rId815" Type="http://schemas.openxmlformats.org/officeDocument/2006/relationships/hyperlink" Target="https://www.nba.com/stats/player/1629660/defense-dash/" TargetMode="External"/><Relationship Id="rId814" Type="http://schemas.openxmlformats.org/officeDocument/2006/relationships/hyperlink" Target="https://www.nba.com/stats/team/1610612742/traditional/" TargetMode="External"/><Relationship Id="rId813" Type="http://schemas.openxmlformats.org/officeDocument/2006/relationships/hyperlink" Target="https://www.nba.com/stats/player/1630182/defense-dash/" TargetMode="External"/><Relationship Id="rId812" Type="http://schemas.openxmlformats.org/officeDocument/2006/relationships/hyperlink" Target="https://www.nba.com/stats/team/1610612758/traditional/" TargetMode="External"/><Relationship Id="rId609" Type="http://schemas.openxmlformats.org/officeDocument/2006/relationships/hyperlink" Target="https://www.nba.com/stats/player/1631133/defense-dash/" TargetMode="External"/><Relationship Id="rId608" Type="http://schemas.openxmlformats.org/officeDocument/2006/relationships/hyperlink" Target="https://www.nba.com/stats/team/1610612746/traditional/" TargetMode="External"/><Relationship Id="rId607" Type="http://schemas.openxmlformats.org/officeDocument/2006/relationships/hyperlink" Target="https://www.nba.com/stats/player/202322/defense-dash/" TargetMode="External"/><Relationship Id="rId849" Type="http://schemas.openxmlformats.org/officeDocument/2006/relationships/hyperlink" Target="https://www.nba.com/stats/player/1627749/defense-dash/" TargetMode="External"/><Relationship Id="rId602" Type="http://schemas.openxmlformats.org/officeDocument/2006/relationships/hyperlink" Target="https://www.nba.com/stats/team/1610612764/traditional/" TargetMode="External"/><Relationship Id="rId844" Type="http://schemas.openxmlformats.org/officeDocument/2006/relationships/hyperlink" Target="https://www.nba.com/stats/team/1610612743/traditional/" TargetMode="External"/><Relationship Id="rId601" Type="http://schemas.openxmlformats.org/officeDocument/2006/relationships/hyperlink" Target="https://www.nba.com/stats/player/1629655/defense-dash/" TargetMode="External"/><Relationship Id="rId843" Type="http://schemas.openxmlformats.org/officeDocument/2006/relationships/hyperlink" Target="https://www.nba.com/stats/player/203484/defense-dash/" TargetMode="External"/><Relationship Id="rId600" Type="http://schemas.openxmlformats.org/officeDocument/2006/relationships/hyperlink" Target="https://www.nba.com/stats/team/1610612742/traditional/" TargetMode="External"/><Relationship Id="rId842" Type="http://schemas.openxmlformats.org/officeDocument/2006/relationships/hyperlink" Target="https://www.nba.com/stats/team/1610612745/traditional/" TargetMode="External"/><Relationship Id="rId841" Type="http://schemas.openxmlformats.org/officeDocument/2006/relationships/hyperlink" Target="https://www.nba.com/stats/player/1630528/defense-dash/" TargetMode="External"/><Relationship Id="rId606" Type="http://schemas.openxmlformats.org/officeDocument/2006/relationships/hyperlink" Target="https://www.nba.com/stats/team/1610612740/traditional/" TargetMode="External"/><Relationship Id="rId848" Type="http://schemas.openxmlformats.org/officeDocument/2006/relationships/hyperlink" Target="https://www.nba.com/stats/team/1610612750/traditional/" TargetMode="External"/><Relationship Id="rId605" Type="http://schemas.openxmlformats.org/officeDocument/2006/relationships/hyperlink" Target="https://www.nba.com/stats/player/1630230/defense-dash/" TargetMode="External"/><Relationship Id="rId847" Type="http://schemas.openxmlformats.org/officeDocument/2006/relationships/hyperlink" Target="https://www.nba.com/stats/player/1627854/defense-dash/" TargetMode="External"/><Relationship Id="rId604" Type="http://schemas.openxmlformats.org/officeDocument/2006/relationships/hyperlink" Target="https://www.nba.com/stats/team/1610612754/traditional/" TargetMode="External"/><Relationship Id="rId846" Type="http://schemas.openxmlformats.org/officeDocument/2006/relationships/hyperlink" Target="https://www.nba.com/stats/team/1610612740/traditional/" TargetMode="External"/><Relationship Id="rId603" Type="http://schemas.openxmlformats.org/officeDocument/2006/relationships/hyperlink" Target="https://www.nba.com/stats/player/1631097/defense-dash/" TargetMode="External"/><Relationship Id="rId845" Type="http://schemas.openxmlformats.org/officeDocument/2006/relationships/hyperlink" Target="https://www.nba.com/stats/player/1626196/defense-dash/" TargetMode="External"/><Relationship Id="rId840" Type="http://schemas.openxmlformats.org/officeDocument/2006/relationships/hyperlink" Target="https://www.nba.com/stats/team/1610612752/traditional/" TargetMode="External"/><Relationship Id="rId839" Type="http://schemas.openxmlformats.org/officeDocument/2006/relationships/hyperlink" Target="https://www.nba.com/stats/player/1630579/defense-dash/" TargetMode="External"/><Relationship Id="rId838" Type="http://schemas.openxmlformats.org/officeDocument/2006/relationships/hyperlink" Target="https://www.nba.com/stats/team/1610612759/traditional/" TargetMode="External"/><Relationship Id="rId833" Type="http://schemas.openxmlformats.org/officeDocument/2006/relationships/hyperlink" Target="https://www.nba.com/stats/player/1629002/defense-dash/" TargetMode="External"/><Relationship Id="rId832" Type="http://schemas.openxmlformats.org/officeDocument/2006/relationships/hyperlink" Target="https://www.nba.com/stats/team/1610612765/traditional/" TargetMode="External"/><Relationship Id="rId831" Type="http://schemas.openxmlformats.org/officeDocument/2006/relationships/hyperlink" Target="https://www.nba.com/stats/player/202709/defense-dash/" TargetMode="External"/><Relationship Id="rId830" Type="http://schemas.openxmlformats.org/officeDocument/2006/relationships/hyperlink" Target="https://www.nba.com/stats/team/1610612759/traditional/" TargetMode="External"/><Relationship Id="rId837" Type="http://schemas.openxmlformats.org/officeDocument/2006/relationships/hyperlink" Target="https://www.nba.com/stats/player/1631110/defense-dash/" TargetMode="External"/><Relationship Id="rId836" Type="http://schemas.openxmlformats.org/officeDocument/2006/relationships/hyperlink" Target="https://www.nba.com/stats/team/1610612765/traditional/" TargetMode="External"/><Relationship Id="rId835" Type="http://schemas.openxmlformats.org/officeDocument/2006/relationships/hyperlink" Target="https://www.nba.com/stats/player/1631093/defense-dash/" TargetMode="External"/><Relationship Id="rId834" Type="http://schemas.openxmlformats.org/officeDocument/2006/relationships/hyperlink" Target="https://www.nba.com/stats/team/1610612758/traditional/" TargetMode="External"/><Relationship Id="rId1059" Type="http://schemas.openxmlformats.org/officeDocument/2006/relationships/hyperlink" Target="https://www.nba.com/stats/player/1630250/defense-dash/" TargetMode="External"/><Relationship Id="rId228" Type="http://schemas.openxmlformats.org/officeDocument/2006/relationships/hyperlink" Target="https://www.nba.com/stats/team/1610612748/traditional/" TargetMode="External"/><Relationship Id="rId227" Type="http://schemas.openxmlformats.org/officeDocument/2006/relationships/hyperlink" Target="https://www.nba.com/stats/player/1629216/defense-dash/" TargetMode="External"/><Relationship Id="rId469" Type="http://schemas.openxmlformats.org/officeDocument/2006/relationships/hyperlink" Target="https://www.nba.com/stats/player/1627741/defense-dash/" TargetMode="External"/><Relationship Id="rId226" Type="http://schemas.openxmlformats.org/officeDocument/2006/relationships/hyperlink" Target="https://www.nba.com/stats/team/1610612752/traditional/" TargetMode="External"/><Relationship Id="rId468" Type="http://schemas.openxmlformats.org/officeDocument/2006/relationships/hyperlink" Target="https://www.nba.com/stats/team/1610612762/traditional/" TargetMode="External"/><Relationship Id="rId225" Type="http://schemas.openxmlformats.org/officeDocument/2006/relationships/hyperlink" Target="https://www.nba.com/stats/player/1629628/defense-dash/" TargetMode="External"/><Relationship Id="rId467" Type="http://schemas.openxmlformats.org/officeDocument/2006/relationships/hyperlink" Target="https://www.nba.com/stats/player/1631117/defense-dash/" TargetMode="External"/><Relationship Id="rId229" Type="http://schemas.openxmlformats.org/officeDocument/2006/relationships/hyperlink" Target="https://www.nba.com/stats/player/1630215/defense-dash/" TargetMode="External"/><Relationship Id="rId1050" Type="http://schemas.openxmlformats.org/officeDocument/2006/relationships/hyperlink" Target="https://www.nba.com/stats/team/1610612757/traditional/" TargetMode="External"/><Relationship Id="rId220" Type="http://schemas.openxmlformats.org/officeDocument/2006/relationships/hyperlink" Target="https://www.nba.com/stats/team/1610612744/traditional/" TargetMode="External"/><Relationship Id="rId462" Type="http://schemas.openxmlformats.org/officeDocument/2006/relationships/hyperlink" Target="https://www.nba.com/stats/team/1610612743/traditional/" TargetMode="External"/><Relationship Id="rId1051" Type="http://schemas.openxmlformats.org/officeDocument/2006/relationships/hyperlink" Target="https://www.nba.com/stats/player/1630531/defense-dash/" TargetMode="External"/><Relationship Id="rId461" Type="http://schemas.openxmlformats.org/officeDocument/2006/relationships/hyperlink" Target="https://www.nba.com/stats/player/201145/defense-dash/" TargetMode="External"/><Relationship Id="rId1052" Type="http://schemas.openxmlformats.org/officeDocument/2006/relationships/hyperlink" Target="https://www.nba.com/stats/team/1610612755/traditional/" TargetMode="External"/><Relationship Id="rId460" Type="http://schemas.openxmlformats.org/officeDocument/2006/relationships/hyperlink" Target="https://www.nba.com/stats/team/1610612754/traditional/" TargetMode="External"/><Relationship Id="rId1053" Type="http://schemas.openxmlformats.org/officeDocument/2006/relationships/hyperlink" Target="https://www.nba.com/stats/player/1629875/defense-dash/" TargetMode="External"/><Relationship Id="rId1054" Type="http://schemas.openxmlformats.org/officeDocument/2006/relationships/hyperlink" Target="https://www.nba.com/stats/team/1610612746/traditional/" TargetMode="External"/><Relationship Id="rId224" Type="http://schemas.openxmlformats.org/officeDocument/2006/relationships/hyperlink" Target="https://www.nba.com/stats/team/1610612762/traditional/" TargetMode="External"/><Relationship Id="rId466" Type="http://schemas.openxmlformats.org/officeDocument/2006/relationships/hyperlink" Target="https://www.nba.com/stats/team/1610612740/traditional/" TargetMode="External"/><Relationship Id="rId1055" Type="http://schemas.openxmlformats.org/officeDocument/2006/relationships/hyperlink" Target="https://www.nba.com/stats/player/1629685/defense-dash/" TargetMode="External"/><Relationship Id="rId223" Type="http://schemas.openxmlformats.org/officeDocument/2006/relationships/hyperlink" Target="https://www.nba.com/stats/player/1628962/defense-dash/" TargetMode="External"/><Relationship Id="rId465" Type="http://schemas.openxmlformats.org/officeDocument/2006/relationships/hyperlink" Target="https://www.nba.com/stats/player/1630184/defense-dash/" TargetMode="External"/><Relationship Id="rId1056" Type="http://schemas.openxmlformats.org/officeDocument/2006/relationships/hyperlink" Target="https://www.nba.com/stats/team/1610612739/traditional/" TargetMode="External"/><Relationship Id="rId222" Type="http://schemas.openxmlformats.org/officeDocument/2006/relationships/hyperlink" Target="https://www.nba.com/stats/team/1610612763/traditional/" TargetMode="External"/><Relationship Id="rId464" Type="http://schemas.openxmlformats.org/officeDocument/2006/relationships/hyperlink" Target="https://www.nba.com/stats/team/1610612749/traditional/" TargetMode="External"/><Relationship Id="rId1057" Type="http://schemas.openxmlformats.org/officeDocument/2006/relationships/hyperlink" Target="https://www.nba.com/stats/player/1628396/defense-dash/" TargetMode="External"/><Relationship Id="rId221" Type="http://schemas.openxmlformats.org/officeDocument/2006/relationships/hyperlink" Target="https://www.nba.com/stats/player/1629634/defense-dash/" TargetMode="External"/><Relationship Id="rId463" Type="http://schemas.openxmlformats.org/officeDocument/2006/relationships/hyperlink" Target="https://www.nba.com/stats/player/202083/defense-dash/" TargetMode="External"/><Relationship Id="rId1058" Type="http://schemas.openxmlformats.org/officeDocument/2006/relationships/hyperlink" Target="https://www.nba.com/stats/team/1610612741/traditional/" TargetMode="External"/><Relationship Id="rId1048" Type="http://schemas.openxmlformats.org/officeDocument/2006/relationships/hyperlink" Target="https://www.nba.com/stats/team/1610612750/traditional/" TargetMode="External"/><Relationship Id="rId1049" Type="http://schemas.openxmlformats.org/officeDocument/2006/relationships/hyperlink" Target="https://www.nba.com/stats/player/1628435/defense-dash/" TargetMode="External"/><Relationship Id="rId217" Type="http://schemas.openxmlformats.org/officeDocument/2006/relationships/hyperlink" Target="https://www.nba.com/stats/player/1628971/defense-dash/" TargetMode="External"/><Relationship Id="rId459" Type="http://schemas.openxmlformats.org/officeDocument/2006/relationships/hyperlink" Target="https://www.nba.com/stats/player/1629614/defense-dash/" TargetMode="External"/><Relationship Id="rId216" Type="http://schemas.openxmlformats.org/officeDocument/2006/relationships/hyperlink" Target="https://www.nba.com/stats/team/1610612751/traditional/" TargetMode="External"/><Relationship Id="rId458" Type="http://schemas.openxmlformats.org/officeDocument/2006/relationships/hyperlink" Target="https://www.nba.com/stats/team/1610612751/traditional/" TargetMode="External"/><Relationship Id="rId215" Type="http://schemas.openxmlformats.org/officeDocument/2006/relationships/hyperlink" Target="https://www.nba.com/stats/player/1629651/defense-dash/" TargetMode="External"/><Relationship Id="rId457" Type="http://schemas.openxmlformats.org/officeDocument/2006/relationships/hyperlink" Target="https://www.nba.com/stats/player/1627827/defense-dash/" TargetMode="External"/><Relationship Id="rId699" Type="http://schemas.openxmlformats.org/officeDocument/2006/relationships/hyperlink" Target="https://www.nba.com/stats/player/1628972/defense-dash/" TargetMode="External"/><Relationship Id="rId214" Type="http://schemas.openxmlformats.org/officeDocument/2006/relationships/hyperlink" Target="https://www.nba.com/stats/team/1610612749/traditional/" TargetMode="External"/><Relationship Id="rId456" Type="http://schemas.openxmlformats.org/officeDocument/2006/relationships/hyperlink" Target="https://www.nba.com/stats/team/1610612760/traditional/" TargetMode="External"/><Relationship Id="rId698" Type="http://schemas.openxmlformats.org/officeDocument/2006/relationships/hyperlink" Target="https://www.nba.com/stats/team/1610612753/traditional/" TargetMode="External"/><Relationship Id="rId219" Type="http://schemas.openxmlformats.org/officeDocument/2006/relationships/hyperlink" Target="https://www.nba.com/stats/player/1630228/defense-dash/" TargetMode="External"/><Relationship Id="rId218" Type="http://schemas.openxmlformats.org/officeDocument/2006/relationships/hyperlink" Target="https://www.nba.com/stats/team/1610612743/traditional/" TargetMode="External"/><Relationship Id="rId451" Type="http://schemas.openxmlformats.org/officeDocument/2006/relationships/hyperlink" Target="https://www.nba.com/stats/player/1628369/defense-dash/" TargetMode="External"/><Relationship Id="rId693" Type="http://schemas.openxmlformats.org/officeDocument/2006/relationships/hyperlink" Target="https://www.nba.com/stats/player/1626168/defense-dash/" TargetMode="External"/><Relationship Id="rId1040" Type="http://schemas.openxmlformats.org/officeDocument/2006/relationships/hyperlink" Target="https://www.nba.com/stats/team/1610612745/traditional/" TargetMode="External"/><Relationship Id="rId450" Type="http://schemas.openxmlformats.org/officeDocument/2006/relationships/hyperlink" Target="https://www.nba.com/stats/team/1610612753/traditional/" TargetMode="External"/><Relationship Id="rId692" Type="http://schemas.openxmlformats.org/officeDocument/2006/relationships/hyperlink" Target="https://www.nba.com/stats/team/1610612756/traditional/" TargetMode="External"/><Relationship Id="rId1041" Type="http://schemas.openxmlformats.org/officeDocument/2006/relationships/hyperlink" Target="https://www.nba.com/stats/player/1631466/defense-dash/" TargetMode="External"/><Relationship Id="rId691" Type="http://schemas.openxmlformats.org/officeDocument/2006/relationships/hyperlink" Target="https://www.nba.com/stats/player/1627814/defense-dash/" TargetMode="External"/><Relationship Id="rId1042" Type="http://schemas.openxmlformats.org/officeDocument/2006/relationships/hyperlink" Target="https://www.nba.com/stats/team/1610612757/traditional/" TargetMode="External"/><Relationship Id="rId690" Type="http://schemas.openxmlformats.org/officeDocument/2006/relationships/hyperlink" Target="https://www.nba.com/stats/team/1610612738/traditional/" TargetMode="External"/><Relationship Id="rId1043" Type="http://schemas.openxmlformats.org/officeDocument/2006/relationships/hyperlink" Target="https://www.nba.com/stats/player/201949/defense-dash/" TargetMode="External"/><Relationship Id="rId213" Type="http://schemas.openxmlformats.org/officeDocument/2006/relationships/hyperlink" Target="https://www.basketball-reference.com/players/d/dragigo01.html" TargetMode="External"/><Relationship Id="rId455" Type="http://schemas.openxmlformats.org/officeDocument/2006/relationships/hyperlink" Target="https://www.nba.com/stats/player/1630198/defense-dash/" TargetMode="External"/><Relationship Id="rId697" Type="http://schemas.openxmlformats.org/officeDocument/2006/relationships/hyperlink" Target="https://www.nba.com/stats/player/1630532/defense-dash/" TargetMode="External"/><Relationship Id="rId1044" Type="http://schemas.openxmlformats.org/officeDocument/2006/relationships/hyperlink" Target="https://www.nba.com/stats/team/1610612754/traditional/" TargetMode="External"/><Relationship Id="rId212" Type="http://schemas.openxmlformats.org/officeDocument/2006/relationships/hyperlink" Target="https://www.nba.com/stats/team/1610612753/traditional/" TargetMode="External"/><Relationship Id="rId454" Type="http://schemas.openxmlformats.org/officeDocument/2006/relationships/hyperlink" Target="https://www.nba.com/stats/team/1610612742/traditional/" TargetMode="External"/><Relationship Id="rId696" Type="http://schemas.openxmlformats.org/officeDocument/2006/relationships/hyperlink" Target="https://www.nba.com/stats/team/1610612752/traditional/" TargetMode="External"/><Relationship Id="rId1045" Type="http://schemas.openxmlformats.org/officeDocument/2006/relationships/hyperlink" Target="https://www.nba.com/stats/player/1631107/defense-dash/" TargetMode="External"/><Relationship Id="rId211" Type="http://schemas.openxmlformats.org/officeDocument/2006/relationships/hyperlink" Target="https://www.nba.com/stats/player/1629048/defense-dash/" TargetMode="External"/><Relationship Id="rId453" Type="http://schemas.openxmlformats.org/officeDocument/2006/relationships/hyperlink" Target="https://www.nba.com/stats/player/203501/defense-dash/" TargetMode="External"/><Relationship Id="rId695" Type="http://schemas.openxmlformats.org/officeDocument/2006/relationships/hyperlink" Target="https://www.nba.com/stats/player/1628973/defense-dash/" TargetMode="External"/><Relationship Id="rId1046" Type="http://schemas.openxmlformats.org/officeDocument/2006/relationships/hyperlink" Target="https://www.nba.com/stats/team/1610612748/traditional/" TargetMode="External"/><Relationship Id="rId210" Type="http://schemas.openxmlformats.org/officeDocument/2006/relationships/hyperlink" Target="https://www.nba.com/stats/team/1610612757/traditional/" TargetMode="External"/><Relationship Id="rId452" Type="http://schemas.openxmlformats.org/officeDocument/2006/relationships/hyperlink" Target="https://www.nba.com/stats/team/1610612738/traditional/" TargetMode="External"/><Relationship Id="rId694" Type="http://schemas.openxmlformats.org/officeDocument/2006/relationships/hyperlink" Target="https://www.nba.com/stats/team/1610612758/traditional/" TargetMode="External"/><Relationship Id="rId1047" Type="http://schemas.openxmlformats.org/officeDocument/2006/relationships/hyperlink" Target="https://www.nba.com/stats/player/1631111/defense-dash/" TargetMode="External"/><Relationship Id="rId491" Type="http://schemas.openxmlformats.org/officeDocument/2006/relationships/hyperlink" Target="https://www.nba.com/stats/player/203914/defense-dash/" TargetMode="External"/><Relationship Id="rId490" Type="http://schemas.openxmlformats.org/officeDocument/2006/relationships/hyperlink" Target="https://www.nba.com/stats/team/1610612756/traditional/" TargetMode="External"/><Relationship Id="rId249" Type="http://schemas.openxmlformats.org/officeDocument/2006/relationships/hyperlink" Target="https://www.nba.com/stats/player/203943/defense-dash/" TargetMode="External"/><Relationship Id="rId248" Type="http://schemas.openxmlformats.org/officeDocument/2006/relationships/hyperlink" Target="https://www.nba.com/stats/team/1610612741/traditional/" TargetMode="External"/><Relationship Id="rId247" Type="http://schemas.openxmlformats.org/officeDocument/2006/relationships/hyperlink" Target="https://www.nba.com/stats/player/1630245/defense-dash/" TargetMode="External"/><Relationship Id="rId489" Type="http://schemas.openxmlformats.org/officeDocument/2006/relationships/hyperlink" Target="https://www.nba.com/stats/player/1629647/defense-dash/" TargetMode="External"/><Relationship Id="rId1070" Type="http://schemas.openxmlformats.org/officeDocument/2006/relationships/hyperlink" Target="https://www.nba.com/stats/team/1610612758/traditional/" TargetMode="External"/><Relationship Id="rId1071" Type="http://schemas.openxmlformats.org/officeDocument/2006/relationships/drawing" Target="../drawings/drawing6.xml"/><Relationship Id="rId242" Type="http://schemas.openxmlformats.org/officeDocument/2006/relationships/hyperlink" Target="https://www.nba.com/stats/team/1610612764/traditional/" TargetMode="External"/><Relationship Id="rId484" Type="http://schemas.openxmlformats.org/officeDocument/2006/relationships/hyperlink" Target="https://www.nba.com/stats/team/1610612752/traditional/" TargetMode="External"/><Relationship Id="rId241" Type="http://schemas.openxmlformats.org/officeDocument/2006/relationships/hyperlink" Target="https://www.nba.com/stats/player/1631098/defense-dash/" TargetMode="External"/><Relationship Id="rId483" Type="http://schemas.openxmlformats.org/officeDocument/2006/relationships/hyperlink" Target="https://www.nba.com/stats/player/1628392/defense-dash/" TargetMode="External"/><Relationship Id="rId240" Type="http://schemas.openxmlformats.org/officeDocument/2006/relationships/hyperlink" Target="https://www.nba.com/stats/team/1610612740/traditional/" TargetMode="External"/><Relationship Id="rId482" Type="http://schemas.openxmlformats.org/officeDocument/2006/relationships/hyperlink" Target="https://www.nba.com/stats/team/1610612748/traditional/" TargetMode="External"/><Relationship Id="rId481" Type="http://schemas.openxmlformats.org/officeDocument/2006/relationships/hyperlink" Target="https://www.nba.com/stats/player/202710/defense-dash/" TargetMode="External"/><Relationship Id="rId246" Type="http://schemas.openxmlformats.org/officeDocument/2006/relationships/hyperlink" Target="https://www.nba.com/stats/team/1610612752/traditional/" TargetMode="External"/><Relationship Id="rId488" Type="http://schemas.openxmlformats.org/officeDocument/2006/relationships/hyperlink" Target="https://www.nba.com/stats/team/1610612745/traditional/" TargetMode="External"/><Relationship Id="rId245" Type="http://schemas.openxmlformats.org/officeDocument/2006/relationships/hyperlink" Target="https://www.nba.com/stats/player/1629011/defense-dash/" TargetMode="External"/><Relationship Id="rId487" Type="http://schemas.openxmlformats.org/officeDocument/2006/relationships/hyperlink" Target="https://www.nba.com/stats/player/1630231/defense-dash/" TargetMode="External"/><Relationship Id="rId244" Type="http://schemas.openxmlformats.org/officeDocument/2006/relationships/hyperlink" Target="https://www.nba.com/stats/team/1610612738/traditional/" TargetMode="External"/><Relationship Id="rId486" Type="http://schemas.openxmlformats.org/officeDocument/2006/relationships/hyperlink" Target="https://www.nba.com/stats/team/1610612744/traditional/" TargetMode="External"/><Relationship Id="rId243" Type="http://schemas.openxmlformats.org/officeDocument/2006/relationships/hyperlink" Target="https://www.nba.com/stats/player/201143/defense-dash/" TargetMode="External"/><Relationship Id="rId485" Type="http://schemas.openxmlformats.org/officeDocument/2006/relationships/hyperlink" Target="https://www.nba.com/stats/player/202691/defense-dash/" TargetMode="External"/><Relationship Id="rId480" Type="http://schemas.openxmlformats.org/officeDocument/2006/relationships/hyperlink" Target="https://www.nba.com/stats/team/1610612749/traditional/" TargetMode="External"/><Relationship Id="rId239" Type="http://schemas.openxmlformats.org/officeDocument/2006/relationships/hyperlink" Target="https://www.nba.com/stats/player/1629637/defense-dash/" TargetMode="External"/><Relationship Id="rId238" Type="http://schemas.openxmlformats.org/officeDocument/2006/relationships/hyperlink" Target="https://www.nba.com/stats/team/1610612754/traditional/" TargetMode="External"/><Relationship Id="rId237" Type="http://schemas.openxmlformats.org/officeDocument/2006/relationships/hyperlink" Target="https://www.nba.com/stats/player/204456/defense-dash/" TargetMode="External"/><Relationship Id="rId479" Type="http://schemas.openxmlformats.org/officeDocument/2006/relationships/hyperlink" Target="https://www.nba.com/stats/player/1626171/defense-dash/" TargetMode="External"/><Relationship Id="rId236" Type="http://schemas.openxmlformats.org/officeDocument/2006/relationships/hyperlink" Target="https://www.nba.com/stats/team/1610612759/traditional/" TargetMode="External"/><Relationship Id="rId478" Type="http://schemas.openxmlformats.org/officeDocument/2006/relationships/hyperlink" Target="https://www.nba.com/stats/team/1610612748/traditional/" TargetMode="External"/><Relationship Id="rId1060" Type="http://schemas.openxmlformats.org/officeDocument/2006/relationships/hyperlink" Target="https://www.nba.com/stats/team/1610612741/traditional/" TargetMode="External"/><Relationship Id="rId1061" Type="http://schemas.openxmlformats.org/officeDocument/2006/relationships/hyperlink" Target="https://www.nba.com/stats/player/203469/defense-dash/" TargetMode="External"/><Relationship Id="rId231" Type="http://schemas.openxmlformats.org/officeDocument/2006/relationships/hyperlink" Target="https://www.nba.com/stats/player/1630540/defense-dash/" TargetMode="External"/><Relationship Id="rId473" Type="http://schemas.openxmlformats.org/officeDocument/2006/relationships/hyperlink" Target="https://www.nba.com/stats/player/1631109/defense-dash/" TargetMode="External"/><Relationship Id="rId1062" Type="http://schemas.openxmlformats.org/officeDocument/2006/relationships/hyperlink" Target="https://www.nba.com/stats/team/1610612748/traditional/" TargetMode="External"/><Relationship Id="rId230" Type="http://schemas.openxmlformats.org/officeDocument/2006/relationships/hyperlink" Target="https://www.nba.com/stats/team/1610612760/traditional/" TargetMode="External"/><Relationship Id="rId472" Type="http://schemas.openxmlformats.org/officeDocument/2006/relationships/hyperlink" Target="https://www.nba.com/stats/team/1610612737/traditional/" TargetMode="External"/><Relationship Id="rId1063" Type="http://schemas.openxmlformats.org/officeDocument/2006/relationships/hyperlink" Target="https://www.nba.com/stats/player/1628416/defense-dash/" TargetMode="External"/><Relationship Id="rId471" Type="http://schemas.openxmlformats.org/officeDocument/2006/relationships/hyperlink" Target="https://www.basketball-reference.com/players/b/bogdabo01.html" TargetMode="External"/><Relationship Id="rId1064" Type="http://schemas.openxmlformats.org/officeDocument/2006/relationships/hyperlink" Target="https://www.nba.com/stats/team/1610612742/traditional/" TargetMode="External"/><Relationship Id="rId470" Type="http://schemas.openxmlformats.org/officeDocument/2006/relationships/hyperlink" Target="https://www.nba.com/stats/team/1610612754/traditional/" TargetMode="External"/><Relationship Id="rId1065" Type="http://schemas.openxmlformats.org/officeDocument/2006/relationships/hyperlink" Target="https://www.nba.com/stats/player/1631367/defense-dash/" TargetMode="External"/><Relationship Id="rId235" Type="http://schemas.openxmlformats.org/officeDocument/2006/relationships/hyperlink" Target="https://www.nba.com/stats/player/1626169/defense-dash/" TargetMode="External"/><Relationship Id="rId477" Type="http://schemas.openxmlformats.org/officeDocument/2006/relationships/hyperlink" Target="https://www.nba.com/stats/player/203506/defense-dash/" TargetMode="External"/><Relationship Id="rId1066" Type="http://schemas.openxmlformats.org/officeDocument/2006/relationships/hyperlink" Target="https://www.nba.com/stats/team/1610612763/traditional/" TargetMode="External"/><Relationship Id="rId234" Type="http://schemas.openxmlformats.org/officeDocument/2006/relationships/hyperlink" Target="https://www.nba.com/stats/team/1610612754/traditional/" TargetMode="External"/><Relationship Id="rId476" Type="http://schemas.openxmlformats.org/officeDocument/2006/relationships/hyperlink" Target="https://www.nba.com/stats/team/1610612760/traditional/" TargetMode="External"/><Relationship Id="rId1067" Type="http://schemas.openxmlformats.org/officeDocument/2006/relationships/hyperlink" Target="https://www.nba.com/stats/player/203487/defense-dash/" TargetMode="External"/><Relationship Id="rId233" Type="http://schemas.openxmlformats.org/officeDocument/2006/relationships/hyperlink" Target="https://www.nba.com/stats/player/1631112/defense-dash/" TargetMode="External"/><Relationship Id="rId475" Type="http://schemas.openxmlformats.org/officeDocument/2006/relationships/hyperlink" Target="https://www.nba.com/stats/player/1630197/defense-dash/" TargetMode="External"/><Relationship Id="rId1068" Type="http://schemas.openxmlformats.org/officeDocument/2006/relationships/hyperlink" Target="https://www.nba.com/stats/team/1610612753/traditional/" TargetMode="External"/><Relationship Id="rId232" Type="http://schemas.openxmlformats.org/officeDocument/2006/relationships/hyperlink" Target="https://www.nba.com/stats/team/1610612752/traditional/" TargetMode="External"/><Relationship Id="rId474" Type="http://schemas.openxmlformats.org/officeDocument/2006/relationships/hyperlink" Target="https://www.nba.com/stats/team/1610612766/traditional/" TargetMode="External"/><Relationship Id="rId1069" Type="http://schemas.openxmlformats.org/officeDocument/2006/relationships/hyperlink" Target="https://www.nba.com/stats/player/1629126/defense-dash/" TargetMode="External"/><Relationship Id="rId1015" Type="http://schemas.openxmlformats.org/officeDocument/2006/relationships/hyperlink" Target="https://www.nba.com/stats/player/1631119/defense-dash/" TargetMode="External"/><Relationship Id="rId1016" Type="http://schemas.openxmlformats.org/officeDocument/2006/relationships/hyperlink" Target="https://www.nba.com/stats/team/1610612760/traditional/" TargetMode="External"/><Relationship Id="rId1017" Type="http://schemas.openxmlformats.org/officeDocument/2006/relationships/hyperlink" Target="https://www.nba.com/stats/player/1628464/defense-dash/" TargetMode="External"/><Relationship Id="rId1018" Type="http://schemas.openxmlformats.org/officeDocument/2006/relationships/hyperlink" Target="https://www.nba.com/stats/team/1610612754/traditional/" TargetMode="External"/><Relationship Id="rId1019" Type="http://schemas.openxmlformats.org/officeDocument/2006/relationships/hyperlink" Target="https://www.nba.com/stats/player/1630637/defense-dash/" TargetMode="External"/><Relationship Id="rId426" Type="http://schemas.openxmlformats.org/officeDocument/2006/relationships/hyperlink" Target="https://www.nba.com/stats/team/1610612741/traditional/" TargetMode="External"/><Relationship Id="rId668" Type="http://schemas.openxmlformats.org/officeDocument/2006/relationships/hyperlink" Target="https://www.nba.com/stats/team/1610612751/traditional/" TargetMode="External"/><Relationship Id="rId425" Type="http://schemas.openxmlformats.org/officeDocument/2006/relationships/hyperlink" Target="https://www.nba.com/stats/player/1630172/defense-dash/" TargetMode="External"/><Relationship Id="rId667" Type="http://schemas.openxmlformats.org/officeDocument/2006/relationships/hyperlink" Target="https://www.nba.com/stats/player/1630549/defense-dash/" TargetMode="External"/><Relationship Id="rId424" Type="http://schemas.openxmlformats.org/officeDocument/2006/relationships/hyperlink" Target="https://www.nba.com/stats/team/1610612751/traditional/" TargetMode="External"/><Relationship Id="rId666" Type="http://schemas.openxmlformats.org/officeDocument/2006/relationships/hyperlink" Target="https://www.nba.com/stats/team/1610612746/traditional/" TargetMode="External"/><Relationship Id="rId423" Type="http://schemas.openxmlformats.org/officeDocument/2006/relationships/hyperlink" Target="https://www.nba.com/stats/player/1630564/defense-dash/" TargetMode="External"/><Relationship Id="rId665" Type="http://schemas.openxmlformats.org/officeDocument/2006/relationships/hyperlink" Target="https://www.nba.com/stats/player/1626181/defense-dash/" TargetMode="External"/><Relationship Id="rId429" Type="http://schemas.openxmlformats.org/officeDocument/2006/relationships/hyperlink" Target="https://www.nba.com/stats/player/1629673/defense-dash/" TargetMode="External"/><Relationship Id="rId428" Type="http://schemas.openxmlformats.org/officeDocument/2006/relationships/hyperlink" Target="https://www.nba.com/stats/team/1610612743/traditional/" TargetMode="External"/><Relationship Id="rId427" Type="http://schemas.openxmlformats.org/officeDocument/2006/relationships/hyperlink" Target="https://www.nba.com/stats/player/202704/defense-dash/" TargetMode="External"/><Relationship Id="rId669" Type="http://schemas.openxmlformats.org/officeDocument/2006/relationships/hyperlink" Target="https://www.nba.com/stats/player/1629308/defense-dash/" TargetMode="External"/><Relationship Id="rId660" Type="http://schemas.openxmlformats.org/officeDocument/2006/relationships/hyperlink" Target="https://www.nba.com/stats/team/1610612761/traditional/" TargetMode="External"/><Relationship Id="rId1010" Type="http://schemas.openxmlformats.org/officeDocument/2006/relationships/hyperlink" Target="https://www.nba.com/stats/team/1610612744/traditional/" TargetMode="External"/><Relationship Id="rId422" Type="http://schemas.openxmlformats.org/officeDocument/2006/relationships/hyperlink" Target="https://www.nba.com/stats/team/1610612739/traditional/" TargetMode="External"/><Relationship Id="rId664" Type="http://schemas.openxmlformats.org/officeDocument/2006/relationships/hyperlink" Target="https://www.nba.com/stats/team/1610612751/traditional/" TargetMode="External"/><Relationship Id="rId1011" Type="http://schemas.openxmlformats.org/officeDocument/2006/relationships/hyperlink" Target="https://www.nba.com/stats/player/1630209/defense-dash/" TargetMode="External"/><Relationship Id="rId421" Type="http://schemas.openxmlformats.org/officeDocument/2006/relationships/hyperlink" Target="https://www.nba.com/stats/player/1630596/defense-dash/" TargetMode="External"/><Relationship Id="rId663" Type="http://schemas.openxmlformats.org/officeDocument/2006/relationships/hyperlink" Target="https://www.nba.com/stats/player/1629139/defense-dash/" TargetMode="External"/><Relationship Id="rId1012" Type="http://schemas.openxmlformats.org/officeDocument/2006/relationships/hyperlink" Target="https://www.nba.com/stats/team/1610612748/traditional/" TargetMode="External"/><Relationship Id="rId420" Type="http://schemas.openxmlformats.org/officeDocument/2006/relationships/hyperlink" Target="https://www.nba.com/stats/team/1610612742/traditional/" TargetMode="External"/><Relationship Id="rId662" Type="http://schemas.openxmlformats.org/officeDocument/2006/relationships/hyperlink" Target="https://www.nba.com/stats/team/1610612753/traditional/" TargetMode="External"/><Relationship Id="rId1013" Type="http://schemas.openxmlformats.org/officeDocument/2006/relationships/hyperlink" Target="https://www.nba.com/stats/player/201580/defense-dash/" TargetMode="External"/><Relationship Id="rId661" Type="http://schemas.openxmlformats.org/officeDocument/2006/relationships/hyperlink" Target="https://www.nba.com/stats/player/1628365/defense-dash/" TargetMode="External"/><Relationship Id="rId1014" Type="http://schemas.openxmlformats.org/officeDocument/2006/relationships/hyperlink" Target="https://www.nba.com/stats/team/1610612742/traditional/" TargetMode="External"/><Relationship Id="rId1004" Type="http://schemas.openxmlformats.org/officeDocument/2006/relationships/hyperlink" Target="https://www.nba.com/stats/team/1610612740/traditional/" TargetMode="External"/><Relationship Id="rId1005" Type="http://schemas.openxmlformats.org/officeDocument/2006/relationships/hyperlink" Target="https://www.nba.com/stats/player/1630568/defense-dash/" TargetMode="External"/><Relationship Id="rId1006" Type="http://schemas.openxmlformats.org/officeDocument/2006/relationships/hyperlink" Target="https://www.nba.com/stats/team/1610612750/traditional/" TargetMode="External"/><Relationship Id="rId1007" Type="http://schemas.openxmlformats.org/officeDocument/2006/relationships/hyperlink" Target="https://www.nba.com/stats/player/1630548/defense-dash/" TargetMode="External"/><Relationship Id="rId1008" Type="http://schemas.openxmlformats.org/officeDocument/2006/relationships/hyperlink" Target="https://www.nba.com/stats/team/1610612762/traditional/" TargetMode="External"/><Relationship Id="rId1009" Type="http://schemas.openxmlformats.org/officeDocument/2006/relationships/hyperlink" Target="https://www.nba.com/stats/player/1627780/defense-dash/" TargetMode="External"/><Relationship Id="rId415" Type="http://schemas.openxmlformats.org/officeDocument/2006/relationships/hyperlink" Target="https://www.nba.com/stats/player/101108/defense-dash/" TargetMode="External"/><Relationship Id="rId657" Type="http://schemas.openxmlformats.org/officeDocument/2006/relationships/hyperlink" Target="https://www.nba.com/stats/player/1628981/defense-dash/" TargetMode="External"/><Relationship Id="rId899" Type="http://schemas.openxmlformats.org/officeDocument/2006/relationships/hyperlink" Target="https://www.nba.com/stats/player/1630553/defense-dash/" TargetMode="External"/><Relationship Id="rId414" Type="http://schemas.openxmlformats.org/officeDocument/2006/relationships/hyperlink" Target="https://www.nba.com/stats/team/1610612746/traditional/" TargetMode="External"/><Relationship Id="rId656" Type="http://schemas.openxmlformats.org/officeDocument/2006/relationships/hyperlink" Target="https://www.nba.com/stats/team/1610612766/traditional/" TargetMode="External"/><Relationship Id="rId898" Type="http://schemas.openxmlformats.org/officeDocument/2006/relationships/hyperlink" Target="https://www.nba.com/stats/team/1610612759/traditional/" TargetMode="External"/><Relationship Id="rId413" Type="http://schemas.openxmlformats.org/officeDocument/2006/relationships/hyperlink" Target="https://www.nba.com/stats/player/1627826/defense-dash/" TargetMode="External"/><Relationship Id="rId655" Type="http://schemas.openxmlformats.org/officeDocument/2006/relationships/hyperlink" Target="https://www.nba.com/stats/player/1629004/defense-dash/" TargetMode="External"/><Relationship Id="rId897" Type="http://schemas.openxmlformats.org/officeDocument/2006/relationships/hyperlink" Target="https://www.nba.com/stats/player/203476/defense-dash/" TargetMode="External"/><Relationship Id="rId412" Type="http://schemas.openxmlformats.org/officeDocument/2006/relationships/hyperlink" Target="https://www.nba.com/stats/team/1610612746/traditional/" TargetMode="External"/><Relationship Id="rId654" Type="http://schemas.openxmlformats.org/officeDocument/2006/relationships/hyperlink" Target="https://www.nba.com/stats/team/1610612766/traditional/" TargetMode="External"/><Relationship Id="rId896" Type="http://schemas.openxmlformats.org/officeDocument/2006/relationships/hyperlink" Target="https://www.nba.com/stats/team/1610612758/traditional/" TargetMode="External"/><Relationship Id="rId419" Type="http://schemas.openxmlformats.org/officeDocument/2006/relationships/hyperlink" Target="https://www.nba.com/stats/player/202722/defense-dash/" TargetMode="External"/><Relationship Id="rId418" Type="http://schemas.openxmlformats.org/officeDocument/2006/relationships/hyperlink" Target="https://www.nba.com/stats/team/1610612751/traditional/" TargetMode="External"/><Relationship Id="rId417" Type="http://schemas.openxmlformats.org/officeDocument/2006/relationships/hyperlink" Target="https://www.nba.com/stats/player/1627732/defense-dash/" TargetMode="External"/><Relationship Id="rId659" Type="http://schemas.openxmlformats.org/officeDocument/2006/relationships/hyperlink" Target="https://www.nba.com/stats/player/1630201/defense-dash/" TargetMode="External"/><Relationship Id="rId416" Type="http://schemas.openxmlformats.org/officeDocument/2006/relationships/hyperlink" Target="https://www.nba.com/stats/team/1610612756/traditional/" TargetMode="External"/><Relationship Id="rId658" Type="http://schemas.openxmlformats.org/officeDocument/2006/relationships/hyperlink" Target="https://www.nba.com/stats/team/1610612737/traditional/" TargetMode="External"/><Relationship Id="rId891" Type="http://schemas.openxmlformats.org/officeDocument/2006/relationships/hyperlink" Target="https://www.nba.com/stats/player/1630572/defense-dash/" TargetMode="External"/><Relationship Id="rId890" Type="http://schemas.openxmlformats.org/officeDocument/2006/relationships/hyperlink" Target="https://www.nba.com/stats/team/1610612760/traditional/" TargetMode="External"/><Relationship Id="rId411" Type="http://schemas.openxmlformats.org/officeDocument/2006/relationships/hyperlink" Target="https://www.basketball-reference.com/players/d/diabamo01.html" TargetMode="External"/><Relationship Id="rId653" Type="http://schemas.openxmlformats.org/officeDocument/2006/relationships/hyperlink" Target="https://www.nba.com/stats/player/1630550/defense-dash/" TargetMode="External"/><Relationship Id="rId895" Type="http://schemas.openxmlformats.org/officeDocument/2006/relationships/hyperlink" Target="https://www.nba.com/stats/player/1628989/defense-dash/" TargetMode="External"/><Relationship Id="rId1000" Type="http://schemas.openxmlformats.org/officeDocument/2006/relationships/hyperlink" Target="https://www.nba.com/stats/team/1610612757/traditional/" TargetMode="External"/><Relationship Id="rId410" Type="http://schemas.openxmlformats.org/officeDocument/2006/relationships/hyperlink" Target="https://www.nba.com/stats/team/1610612755/traditional/" TargetMode="External"/><Relationship Id="rId652" Type="http://schemas.openxmlformats.org/officeDocument/2006/relationships/hyperlink" Target="https://www.nba.com/stats/team/1610612746/traditional/" TargetMode="External"/><Relationship Id="rId894" Type="http://schemas.openxmlformats.org/officeDocument/2006/relationships/hyperlink" Target="https://www.nba.com/stats/team/1610612753/traditional/" TargetMode="External"/><Relationship Id="rId1001" Type="http://schemas.openxmlformats.org/officeDocument/2006/relationships/hyperlink" Target="https://www.nba.com/stats/player/203115/defense-dash/" TargetMode="External"/><Relationship Id="rId651" Type="http://schemas.openxmlformats.org/officeDocument/2006/relationships/hyperlink" Target="https://www.nba.com/stats/player/201587/defense-dash/" TargetMode="External"/><Relationship Id="rId893" Type="http://schemas.openxmlformats.org/officeDocument/2006/relationships/hyperlink" Target="https://www.nba.com/stats/player/1628371/defense-dash/" TargetMode="External"/><Relationship Id="rId1002" Type="http://schemas.openxmlformats.org/officeDocument/2006/relationships/hyperlink" Target="https://www.nba.com/stats/team/1610612761/traditional/" TargetMode="External"/><Relationship Id="rId650" Type="http://schemas.openxmlformats.org/officeDocument/2006/relationships/hyperlink" Target="https://www.nba.com/stats/team/1610612739/traditional/" TargetMode="External"/><Relationship Id="rId892" Type="http://schemas.openxmlformats.org/officeDocument/2006/relationships/hyperlink" Target="https://www.nba.com/stats/team/1610612759/traditional/" TargetMode="External"/><Relationship Id="rId1003" Type="http://schemas.openxmlformats.org/officeDocument/2006/relationships/hyperlink" Target="https://www.basketball-reference.com/players/h/hernawi01.html" TargetMode="External"/><Relationship Id="rId1037" Type="http://schemas.openxmlformats.org/officeDocument/2006/relationships/hyperlink" Target="https://www.nba.com/stats/player/1630551/defense-dash/" TargetMode="External"/><Relationship Id="rId1038" Type="http://schemas.openxmlformats.org/officeDocument/2006/relationships/hyperlink" Target="https://www.nba.com/stats/team/1610612738/traditional/" TargetMode="External"/><Relationship Id="rId1039" Type="http://schemas.openxmlformats.org/officeDocument/2006/relationships/hyperlink" Target="https://www.nba.com/stats/player/1631309/defense-dash/" TargetMode="External"/><Relationship Id="rId206" Type="http://schemas.openxmlformats.org/officeDocument/2006/relationships/hyperlink" Target="https://www.nba.com/stats/team/1610612759/traditional/" TargetMode="External"/><Relationship Id="rId448" Type="http://schemas.openxmlformats.org/officeDocument/2006/relationships/hyperlink" Target="https://www.nba.com/stats/team/1610612758/traditional/" TargetMode="External"/><Relationship Id="rId205" Type="http://schemas.openxmlformats.org/officeDocument/2006/relationships/hyperlink" Target="https://www.nba.com/stats/player/1629646/defense-dash/" TargetMode="External"/><Relationship Id="rId447" Type="http://schemas.openxmlformats.org/officeDocument/2006/relationships/hyperlink" Target="https://www.nba.com/stats/player/203084/defense-dash/" TargetMode="External"/><Relationship Id="rId689" Type="http://schemas.openxmlformats.org/officeDocument/2006/relationships/hyperlink" Target="https://www.nba.com/stats/player/201933/defense-dash/" TargetMode="External"/><Relationship Id="rId204" Type="http://schemas.openxmlformats.org/officeDocument/2006/relationships/hyperlink" Target="https://www.nba.com/stats/team/1610612760/traditional/" TargetMode="External"/><Relationship Id="rId446" Type="http://schemas.openxmlformats.org/officeDocument/2006/relationships/hyperlink" Target="https://www.nba.com/stats/team/1610612739/traditional/" TargetMode="External"/><Relationship Id="rId688" Type="http://schemas.openxmlformats.org/officeDocument/2006/relationships/hyperlink" Target="https://www.nba.com/stats/team/1610612757/traditional/" TargetMode="External"/><Relationship Id="rId203" Type="http://schemas.openxmlformats.org/officeDocument/2006/relationships/hyperlink" Target="https://www.nba.com/stats/player/1631172/defense-dash/" TargetMode="External"/><Relationship Id="rId445" Type="http://schemas.openxmlformats.org/officeDocument/2006/relationships/hyperlink" Target="https://www.nba.com/stats/player/1628386/defense-dash/" TargetMode="External"/><Relationship Id="rId687" Type="http://schemas.openxmlformats.org/officeDocument/2006/relationships/hyperlink" Target="https://www.nba.com/stats/player/1629629/defense-dash/" TargetMode="External"/><Relationship Id="rId209" Type="http://schemas.openxmlformats.org/officeDocument/2006/relationships/hyperlink" Target="https://www.nba.com/stats/player/1631219/defense-dash/" TargetMode="External"/><Relationship Id="rId208" Type="http://schemas.openxmlformats.org/officeDocument/2006/relationships/hyperlink" Target="https://www.nba.com/stats/team/1610612746/traditional/" TargetMode="External"/><Relationship Id="rId207" Type="http://schemas.openxmlformats.org/officeDocument/2006/relationships/hyperlink" Target="https://www.nba.com/stats/player/201566/defense-dash/" TargetMode="External"/><Relationship Id="rId449" Type="http://schemas.openxmlformats.org/officeDocument/2006/relationships/hyperlink" Target="https://www.nba.com/stats/player/1631094/defense-dash/" TargetMode="External"/><Relationship Id="rId440" Type="http://schemas.openxmlformats.org/officeDocument/2006/relationships/hyperlink" Target="https://www.nba.com/stats/team/1610612755/traditional/" TargetMode="External"/><Relationship Id="rId682" Type="http://schemas.openxmlformats.org/officeDocument/2006/relationships/hyperlink" Target="https://www.nba.com/stats/team/1610612763/traditional/" TargetMode="External"/><Relationship Id="rId681" Type="http://schemas.openxmlformats.org/officeDocument/2006/relationships/hyperlink" Target="https://www.nba.com/stats/player/1626145/defense-dash/" TargetMode="External"/><Relationship Id="rId1030" Type="http://schemas.openxmlformats.org/officeDocument/2006/relationships/hyperlink" Target="https://www.nba.com/stats/team/1610612742/traditional/" TargetMode="External"/><Relationship Id="rId680" Type="http://schemas.openxmlformats.org/officeDocument/2006/relationships/hyperlink" Target="https://www.nba.com/stats/team/1610612746/traditional/" TargetMode="External"/><Relationship Id="rId1031" Type="http://schemas.openxmlformats.org/officeDocument/2006/relationships/hyperlink" Target="https://www.nba.com/stats/player/1631160/defense-dash/" TargetMode="External"/><Relationship Id="rId1032" Type="http://schemas.openxmlformats.org/officeDocument/2006/relationships/hyperlink" Target="https://www.nba.com/stats/team/1610612759/traditional/" TargetMode="External"/><Relationship Id="rId202" Type="http://schemas.openxmlformats.org/officeDocument/2006/relationships/hyperlink" Target="https://www.nba.com/stats/team/1610612737/traditional/" TargetMode="External"/><Relationship Id="rId444" Type="http://schemas.openxmlformats.org/officeDocument/2006/relationships/hyperlink" Target="https://www.nba.com/stats/team/1610612750/traditional/" TargetMode="External"/><Relationship Id="rId686" Type="http://schemas.openxmlformats.org/officeDocument/2006/relationships/hyperlink" Target="https://www.nba.com/stats/team/1610612745/traditional/" TargetMode="External"/><Relationship Id="rId1033" Type="http://schemas.openxmlformats.org/officeDocument/2006/relationships/hyperlink" Target="https://www.nba.com/stats/player/1629633/defense-dash/" TargetMode="External"/><Relationship Id="rId201" Type="http://schemas.openxmlformats.org/officeDocument/2006/relationships/hyperlink" Target="https://www.nba.com/stats/player/1630235/defense-dash/" TargetMode="External"/><Relationship Id="rId443" Type="http://schemas.openxmlformats.org/officeDocument/2006/relationships/hyperlink" Target="https://www.nba.com/stats/player/203497/defense-dash/" TargetMode="External"/><Relationship Id="rId685" Type="http://schemas.openxmlformats.org/officeDocument/2006/relationships/hyperlink" Target="https://www.nba.com/stats/player/1631095/defense-dash/" TargetMode="External"/><Relationship Id="rId1034" Type="http://schemas.openxmlformats.org/officeDocument/2006/relationships/hyperlink" Target="https://www.nba.com/stats/team/1610612737/traditional/" TargetMode="External"/><Relationship Id="rId200" Type="http://schemas.openxmlformats.org/officeDocument/2006/relationships/hyperlink" Target="https://www.nba.com/stats/team/1610612749/traditional/" TargetMode="External"/><Relationship Id="rId442" Type="http://schemas.openxmlformats.org/officeDocument/2006/relationships/hyperlink" Target="https://www.nba.com/stats/team/1610612755/traditional/" TargetMode="External"/><Relationship Id="rId684" Type="http://schemas.openxmlformats.org/officeDocument/2006/relationships/hyperlink" Target="https://www.nba.com/stats/team/1610612755/traditional/" TargetMode="External"/><Relationship Id="rId1035" Type="http://schemas.openxmlformats.org/officeDocument/2006/relationships/hyperlink" Target="https://www.nba.com/stats/player/1631306/defense-dash/" TargetMode="External"/><Relationship Id="rId441" Type="http://schemas.openxmlformats.org/officeDocument/2006/relationships/hyperlink" Target="https://www.nba.com/stats/player/1627777/defense-dash/" TargetMode="External"/><Relationship Id="rId683" Type="http://schemas.openxmlformats.org/officeDocument/2006/relationships/hyperlink" Target="https://www.nba.com/stats/player/1629003/defense-dash/" TargetMode="External"/><Relationship Id="rId1036" Type="http://schemas.openxmlformats.org/officeDocument/2006/relationships/hyperlink" Target="https://www.nba.com/stats/team/1610612747/traditional/" TargetMode="External"/><Relationship Id="rId1026" Type="http://schemas.openxmlformats.org/officeDocument/2006/relationships/hyperlink" Target="https://www.nba.com/stats/team/1610612764/traditional/" TargetMode="External"/><Relationship Id="rId1027" Type="http://schemas.openxmlformats.org/officeDocument/2006/relationships/hyperlink" Target="https://www.nba.com/stats/player/201152/defense-dash/" TargetMode="External"/><Relationship Id="rId1028" Type="http://schemas.openxmlformats.org/officeDocument/2006/relationships/hyperlink" Target="https://www.nba.com/stats/team/1610612761/traditional/" TargetMode="External"/><Relationship Id="rId1029" Type="http://schemas.openxmlformats.org/officeDocument/2006/relationships/hyperlink" Target="https://www.nba.com/stats/player/202689/defense-dash/" TargetMode="External"/><Relationship Id="rId437" Type="http://schemas.openxmlformats.org/officeDocument/2006/relationships/hyperlink" Target="https://www.nba.com/stats/player/203903/defense-dash/" TargetMode="External"/><Relationship Id="rId679" Type="http://schemas.openxmlformats.org/officeDocument/2006/relationships/hyperlink" Target="https://www.nba.com/stats/player/201569/defense-dash/" TargetMode="External"/><Relationship Id="rId436" Type="http://schemas.openxmlformats.org/officeDocument/2006/relationships/hyperlink" Target="https://www.nba.com/stats/team/1610612751/traditional/" TargetMode="External"/><Relationship Id="rId678" Type="http://schemas.openxmlformats.org/officeDocument/2006/relationships/hyperlink" Target="https://www.nba.com/stats/team/1610612749/traditional/" TargetMode="External"/><Relationship Id="rId435" Type="http://schemas.openxmlformats.org/officeDocument/2006/relationships/hyperlink" Target="https://www.nba.com/stats/player/1630561/defense-dash/" TargetMode="External"/><Relationship Id="rId677" Type="http://schemas.openxmlformats.org/officeDocument/2006/relationships/hyperlink" Target="https://www.nba.com/stats/player/1628960/defense-dash/" TargetMode="External"/><Relationship Id="rId434" Type="http://schemas.openxmlformats.org/officeDocument/2006/relationships/hyperlink" Target="https://www.nba.com/stats/team/1610612744/traditional/" TargetMode="External"/><Relationship Id="rId676" Type="http://schemas.openxmlformats.org/officeDocument/2006/relationships/hyperlink" Target="https://www.nba.com/stats/team/1610612760/traditional/" TargetMode="External"/><Relationship Id="rId439" Type="http://schemas.openxmlformats.org/officeDocument/2006/relationships/hyperlink" Target="https://www.nba.com/stats/player/1630178/defense-dash/" TargetMode="External"/><Relationship Id="rId438" Type="http://schemas.openxmlformats.org/officeDocument/2006/relationships/hyperlink" Target="https://www.nba.com/stats/team/1610612762/traditional/" TargetMode="External"/><Relationship Id="rId671" Type="http://schemas.openxmlformats.org/officeDocument/2006/relationships/hyperlink" Target="https://www.nba.com/stats/player/1630346/defense-dash/" TargetMode="External"/><Relationship Id="rId670" Type="http://schemas.openxmlformats.org/officeDocument/2006/relationships/hyperlink" Target="https://www.nba.com/stats/team/1610612762/traditional/" TargetMode="External"/><Relationship Id="rId1020" Type="http://schemas.openxmlformats.org/officeDocument/2006/relationships/hyperlink" Target="https://www.nba.com/stats/team/1610612741/traditional/" TargetMode="External"/><Relationship Id="rId1021" Type="http://schemas.openxmlformats.org/officeDocument/2006/relationships/hyperlink" Target="https://www.nba.com/stats/player/1630164/defense-dash/" TargetMode="External"/><Relationship Id="rId433" Type="http://schemas.openxmlformats.org/officeDocument/2006/relationships/hyperlink" Target="https://www.nba.com/stats/player/2738/defense-dash/" TargetMode="External"/><Relationship Id="rId675" Type="http://schemas.openxmlformats.org/officeDocument/2006/relationships/hyperlink" Target="https://www.nba.com/stats/player/1630581/defense-dash/" TargetMode="External"/><Relationship Id="rId1022" Type="http://schemas.openxmlformats.org/officeDocument/2006/relationships/hyperlink" Target="https://www.nba.com/stats/team/1610612765/traditional/" TargetMode="External"/><Relationship Id="rId432" Type="http://schemas.openxmlformats.org/officeDocument/2006/relationships/hyperlink" Target="https://www.nba.com/stats/team/1610612753/traditional/" TargetMode="External"/><Relationship Id="rId674" Type="http://schemas.openxmlformats.org/officeDocument/2006/relationships/hyperlink" Target="https://www.nba.com/stats/team/1610612757/traditional/" TargetMode="External"/><Relationship Id="rId1023" Type="http://schemas.openxmlformats.org/officeDocument/2006/relationships/hyperlink" Target="https://www.nba.com/stats/player/1630639/defense-dash/" TargetMode="External"/><Relationship Id="rId431" Type="http://schemas.openxmlformats.org/officeDocument/2006/relationships/hyperlink" Target="https://www.nba.com/stats/player/1629626/defense-dash/" TargetMode="External"/><Relationship Id="rId673" Type="http://schemas.openxmlformats.org/officeDocument/2006/relationships/hyperlink" Target="https://www.nba.com/stats/player/1629014/defense-dash/" TargetMode="External"/><Relationship Id="rId1024" Type="http://schemas.openxmlformats.org/officeDocument/2006/relationships/hyperlink" Target="https://www.nba.com/stats/team/1610612742/traditional/" TargetMode="External"/><Relationship Id="rId430" Type="http://schemas.openxmlformats.org/officeDocument/2006/relationships/hyperlink" Target="https://www.nba.com/stats/team/1610612744/traditional/" TargetMode="External"/><Relationship Id="rId672" Type="http://schemas.openxmlformats.org/officeDocument/2006/relationships/hyperlink" Target="https://www.nba.com/stats/team/1610612750/traditional/" TargetMode="External"/><Relationship Id="rId1025" Type="http://schemas.openxmlformats.org/officeDocument/2006/relationships/hyperlink" Target="https://www.nba.com/stats/player/1631123/defense-da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5"/>
  </cols>
  <sheetData>
    <row r="1">
      <c r="A1" s="1" t="str">
        <f>IFERROR(__xludf.DUMMYFUNCTION("FILTER(A1:AE974, (COUNTIF(B1:B974, B1:B974) &gt; 1) * (H1:H974 &lt;&gt; ""TOT""))"),"#REF!")</f>
        <v>#REF!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30</v>
      </c>
      <c r="AG1" s="3" t="s">
        <v>31</v>
      </c>
    </row>
    <row r="2" hidden="1">
      <c r="A2" s="4">
        <v>174.0</v>
      </c>
      <c r="B2" s="5" t="s">
        <v>32</v>
      </c>
      <c r="C2" s="6" t="s">
        <v>33</v>
      </c>
      <c r="D2" s="7" t="str">
        <f>VLOOKUP($B2,'Physical Data'!$B$2:$AC$680,3,false)</f>
        <v>#N/A</v>
      </c>
      <c r="E2" s="7" t="str">
        <f>VLOOKUP($B2,'Physical Data'!$B$2:$AC$680,2,false)</f>
        <v>#N/A</v>
      </c>
      <c r="F2" s="7" t="str">
        <f>VLOOKUP($B2,'Physical Data'!$B$2:$AC$680,4,false)</f>
        <v>#N/A</v>
      </c>
      <c r="G2" s="7">
        <v>23.0</v>
      </c>
      <c r="H2" s="5" t="s">
        <v>34</v>
      </c>
      <c r="I2" s="7">
        <v>35.0</v>
      </c>
      <c r="J2" s="7">
        <v>345.0</v>
      </c>
      <c r="K2" s="7"/>
      <c r="L2" s="7">
        <v>11.5</v>
      </c>
      <c r="M2" s="7">
        <v>0.607</v>
      </c>
      <c r="N2" s="7">
        <v>0.84</v>
      </c>
      <c r="O2" s="7">
        <v>0.032</v>
      </c>
      <c r="P2" s="7">
        <v>1.9</v>
      </c>
      <c r="Q2" s="7">
        <v>11.3</v>
      </c>
      <c r="R2" s="7">
        <v>6.8</v>
      </c>
      <c r="S2" s="7">
        <v>8.7</v>
      </c>
      <c r="T2" s="7">
        <v>0.8</v>
      </c>
      <c r="U2" s="7">
        <v>0.0</v>
      </c>
      <c r="V2" s="7">
        <v>6.6</v>
      </c>
      <c r="W2" s="7">
        <v>16.6</v>
      </c>
      <c r="X2" s="7">
        <v>0.5</v>
      </c>
      <c r="Y2" s="7">
        <v>0.3</v>
      </c>
      <c r="Z2" s="7">
        <v>0.8</v>
      </c>
      <c r="AA2" s="7">
        <v>0.111</v>
      </c>
      <c r="AB2" s="7">
        <v>-0.3</v>
      </c>
      <c r="AC2" s="7">
        <v>-0.6</v>
      </c>
      <c r="AD2" s="7">
        <v>-0.9</v>
      </c>
      <c r="AE2" s="7">
        <v>0.1</v>
      </c>
      <c r="AF2" s="8">
        <f>VLOOKUP($B2,'NBA.com Averages'!$B$2:$AE$540,30,FALSE)</f>
        <v>121</v>
      </c>
      <c r="AG2" s="8" t="str">
        <f>VLOOKUP($B2,'Advanced Stats'!$A$2:$AE$540,10,FALSE)</f>
        <v>#N/A</v>
      </c>
    </row>
    <row r="3" hidden="1">
      <c r="A3" s="4">
        <v>284.0</v>
      </c>
      <c r="B3" s="5" t="s">
        <v>35</v>
      </c>
      <c r="C3" s="6" t="s">
        <v>33</v>
      </c>
      <c r="D3" s="7" t="str">
        <f>VLOOKUP($B3,'Physical Data'!$B$2:$AC$680,3,false)</f>
        <v>#N/A</v>
      </c>
      <c r="E3" s="7" t="str">
        <f>VLOOKUP($B3,'Physical Data'!$B$2:$AC$680,2,false)</f>
        <v>#N/A</v>
      </c>
      <c r="F3" s="7" t="str">
        <f>VLOOKUP($B3,'Physical Data'!$B$2:$AC$680,4,false)</f>
        <v>#N/A</v>
      </c>
      <c r="G3" s="7">
        <v>22.0</v>
      </c>
      <c r="H3" s="9" t="s">
        <v>36</v>
      </c>
      <c r="I3" s="7">
        <v>15.0</v>
      </c>
      <c r="J3" s="7">
        <v>108.0</v>
      </c>
      <c r="K3" s="7"/>
      <c r="L3" s="7">
        <v>13.9</v>
      </c>
      <c r="M3" s="7">
        <v>0.589</v>
      </c>
      <c r="N3" s="7">
        <v>0.568</v>
      </c>
      <c r="O3" s="7">
        <v>0.182</v>
      </c>
      <c r="P3" s="7">
        <v>6.4</v>
      </c>
      <c r="Q3" s="7">
        <v>16.3</v>
      </c>
      <c r="R3" s="7">
        <v>11.3</v>
      </c>
      <c r="S3" s="7">
        <v>3.0</v>
      </c>
      <c r="T3" s="7">
        <v>0.9</v>
      </c>
      <c r="U3" s="7">
        <v>0.0</v>
      </c>
      <c r="V3" s="7">
        <v>5.9</v>
      </c>
      <c r="W3" s="7">
        <v>21.1</v>
      </c>
      <c r="X3" s="7">
        <v>0.1</v>
      </c>
      <c r="Y3" s="7">
        <v>0.1</v>
      </c>
      <c r="Z3" s="7">
        <v>0.1</v>
      </c>
      <c r="AA3" s="7">
        <v>0.063</v>
      </c>
      <c r="AB3" s="7">
        <v>-1.5</v>
      </c>
      <c r="AC3" s="7">
        <v>-2.9</v>
      </c>
      <c r="AD3" s="7">
        <v>-4.4</v>
      </c>
      <c r="AE3" s="7">
        <v>-0.1</v>
      </c>
      <c r="AF3" s="8">
        <f>VLOOKUP($B3,'NBA.com Averages'!$B$2:$AE$540,30,FALSE)</f>
        <v>112</v>
      </c>
      <c r="AG3" s="8">
        <f>VLOOKUP($B3,'Advanced Stats'!$A$2:$AE$540,10,FALSE)</f>
        <v>56.4</v>
      </c>
    </row>
    <row r="4" hidden="1">
      <c r="A4" s="10">
        <v>284.0</v>
      </c>
      <c r="B4" s="11" t="s">
        <v>35</v>
      </c>
      <c r="C4" s="12" t="s">
        <v>33</v>
      </c>
      <c r="D4" s="7" t="str">
        <f>VLOOKUP($B4,'Physical Data'!$B$2:$AC$680,3,false)</f>
        <v>#N/A</v>
      </c>
      <c r="E4" s="7" t="str">
        <f>VLOOKUP($B4,'Physical Data'!$B$2:$AC$680,2,false)</f>
        <v>#N/A</v>
      </c>
      <c r="F4" s="7" t="str">
        <f>VLOOKUP($B4,'Physical Data'!$B$2:$AC$680,4,false)</f>
        <v>#N/A</v>
      </c>
      <c r="G4" s="13">
        <v>22.0</v>
      </c>
      <c r="H4" s="11" t="s">
        <v>37</v>
      </c>
      <c r="I4" s="13">
        <v>1.0</v>
      </c>
      <c r="J4" s="13">
        <v>2.0</v>
      </c>
      <c r="K4" s="13"/>
      <c r="L4" s="13">
        <v>34.4</v>
      </c>
      <c r="M4" s="13">
        <v>1.0</v>
      </c>
      <c r="N4" s="13">
        <v>0.0</v>
      </c>
      <c r="O4" s="13">
        <v>0.0</v>
      </c>
      <c r="P4" s="13">
        <v>0.0</v>
      </c>
      <c r="Q4" s="13">
        <v>54.9</v>
      </c>
      <c r="R4" s="13">
        <v>27.9</v>
      </c>
      <c r="S4" s="13">
        <v>0.0</v>
      </c>
      <c r="T4" s="13">
        <v>0.0</v>
      </c>
      <c r="U4" s="13">
        <v>0.0</v>
      </c>
      <c r="V4" s="13">
        <v>0.0</v>
      </c>
      <c r="W4" s="13">
        <v>21.4</v>
      </c>
      <c r="X4" s="13">
        <v>0.0</v>
      </c>
      <c r="Y4" s="13">
        <v>0.0</v>
      </c>
      <c r="Z4" s="13">
        <v>0.0</v>
      </c>
      <c r="AA4" s="13">
        <v>0.377</v>
      </c>
      <c r="AB4" s="13">
        <v>-2.3</v>
      </c>
      <c r="AC4" s="13">
        <v>7.5</v>
      </c>
      <c r="AD4" s="13">
        <v>5.2</v>
      </c>
      <c r="AE4" s="13">
        <v>0.0</v>
      </c>
      <c r="AF4" s="8">
        <f>VLOOKUP($B4,'NBA.com Averages'!$B$2:$AE$540,30,FALSE)</f>
        <v>112</v>
      </c>
      <c r="AG4" s="8">
        <f>VLOOKUP($B4,'Advanced Stats'!$A$2:$AE$540,10,FALSE)</f>
        <v>56.4</v>
      </c>
    </row>
    <row r="5" hidden="1">
      <c r="A5" s="10">
        <v>284.0</v>
      </c>
      <c r="B5" s="11" t="s">
        <v>35</v>
      </c>
      <c r="C5" s="12" t="s">
        <v>33</v>
      </c>
      <c r="D5" s="7" t="str">
        <f>VLOOKUP($B5,'Physical Data'!$B$2:$AC$680,3,false)</f>
        <v>#N/A</v>
      </c>
      <c r="E5" s="7" t="str">
        <f>VLOOKUP($B5,'Physical Data'!$B$2:$AC$680,2,false)</f>
        <v>#N/A</v>
      </c>
      <c r="F5" s="7" t="str">
        <f>VLOOKUP($B5,'Physical Data'!$B$2:$AC$680,4,false)</f>
        <v>#N/A</v>
      </c>
      <c r="G5" s="13">
        <v>22.0</v>
      </c>
      <c r="H5" s="11" t="s">
        <v>38</v>
      </c>
      <c r="I5" s="13">
        <v>14.0</v>
      </c>
      <c r="J5" s="13">
        <v>106.0</v>
      </c>
      <c r="K5" s="13"/>
      <c r="L5" s="13">
        <v>13.5</v>
      </c>
      <c r="M5" s="13">
        <v>0.58</v>
      </c>
      <c r="N5" s="13">
        <v>0.581</v>
      </c>
      <c r="O5" s="13">
        <v>0.186</v>
      </c>
      <c r="P5" s="13">
        <v>6.5</v>
      </c>
      <c r="Q5" s="13">
        <v>15.5</v>
      </c>
      <c r="R5" s="13">
        <v>11.0</v>
      </c>
      <c r="S5" s="13">
        <v>3.0</v>
      </c>
      <c r="T5" s="13">
        <v>0.9</v>
      </c>
      <c r="U5" s="13">
        <v>0.0</v>
      </c>
      <c r="V5" s="13">
        <v>6.1</v>
      </c>
      <c r="W5" s="13">
        <v>21.1</v>
      </c>
      <c r="X5" s="13">
        <v>0.1</v>
      </c>
      <c r="Y5" s="13">
        <v>0.1</v>
      </c>
      <c r="Z5" s="13">
        <v>0.1</v>
      </c>
      <c r="AA5" s="13">
        <v>0.057</v>
      </c>
      <c r="AB5" s="13">
        <v>-1.5</v>
      </c>
      <c r="AC5" s="13">
        <v>-3.1</v>
      </c>
      <c r="AD5" s="13">
        <v>-4.6</v>
      </c>
      <c r="AE5" s="13">
        <v>-0.1</v>
      </c>
      <c r="AF5" s="8">
        <f>VLOOKUP($B5,'NBA.com Averages'!$B$2:$AE$540,30,FALSE)</f>
        <v>112</v>
      </c>
      <c r="AG5" s="8">
        <f>VLOOKUP($B5,'Advanced Stats'!$A$2:$AE$540,10,FALSE)</f>
        <v>56.4</v>
      </c>
    </row>
    <row r="6" hidden="1">
      <c r="A6" s="4">
        <v>355.0</v>
      </c>
      <c r="B6" s="14" t="s">
        <v>39</v>
      </c>
      <c r="C6" s="6" t="s">
        <v>40</v>
      </c>
      <c r="D6" s="7" t="str">
        <f>VLOOKUP($B6,'Physical Data'!$B$2:$AC$680,3,false)</f>
        <v>6'6.5"</v>
      </c>
      <c r="E6" s="7">
        <f>VLOOKUP($B6,'Physical Data'!$B$2:$AC$680,2,false)</f>
        <v>-1.5</v>
      </c>
      <c r="F6" s="7" t="str">
        <f>VLOOKUP($B6,'Physical Data'!$B$2:$AC$680,4,false)</f>
        <v>6'5"</v>
      </c>
      <c r="G6" s="7">
        <v>25.0</v>
      </c>
      <c r="H6" s="9" t="s">
        <v>36</v>
      </c>
      <c r="I6" s="7">
        <v>32.0</v>
      </c>
      <c r="J6" s="7">
        <v>468.0</v>
      </c>
      <c r="K6" s="7">
        <f>VLOOKUP($B6,'Basketball Reference Averages'!$B$2:$AE$710,7,FALSE)</f>
        <v>14.6</v>
      </c>
      <c r="L6" s="7">
        <v>14.0</v>
      </c>
      <c r="M6" s="7">
        <v>0.584</v>
      </c>
      <c r="N6" s="7">
        <v>0.572</v>
      </c>
      <c r="O6" s="7">
        <v>0.225</v>
      </c>
      <c r="P6" s="7">
        <v>3.4</v>
      </c>
      <c r="Q6" s="7">
        <v>8.9</v>
      </c>
      <c r="R6" s="7">
        <v>6.1</v>
      </c>
      <c r="S6" s="7">
        <v>16.5</v>
      </c>
      <c r="T6" s="7">
        <v>1.5</v>
      </c>
      <c r="U6" s="7">
        <v>0.7</v>
      </c>
      <c r="V6" s="7">
        <v>11.2</v>
      </c>
      <c r="W6" s="7">
        <v>19.3</v>
      </c>
      <c r="X6" s="7">
        <v>0.5</v>
      </c>
      <c r="Y6" s="7">
        <v>0.3</v>
      </c>
      <c r="Z6" s="7">
        <v>0.8</v>
      </c>
      <c r="AA6" s="7">
        <v>0.081</v>
      </c>
      <c r="AB6" s="7">
        <v>0.5</v>
      </c>
      <c r="AC6" s="7">
        <v>-0.7</v>
      </c>
      <c r="AD6" s="7">
        <v>-0.1</v>
      </c>
      <c r="AE6" s="7">
        <v>0.2</v>
      </c>
      <c r="AF6" s="8">
        <f>VLOOKUP($B6,'NBA.com Averages'!$B$2:$AE$540,30,FALSE)</f>
        <v>115</v>
      </c>
      <c r="AG6" s="8">
        <f>VLOOKUP($B6,'Advanced Stats'!$A$2:$AE$540,10,FALSE)</f>
        <v>48.8</v>
      </c>
    </row>
    <row r="7">
      <c r="A7" s="4">
        <v>208.0</v>
      </c>
      <c r="B7" s="14" t="s">
        <v>41</v>
      </c>
      <c r="C7" s="6" t="s">
        <v>33</v>
      </c>
      <c r="D7" s="7" t="str">
        <f>VLOOKUP($B7,'Physical Data'!$B$2:$AC$680,3,false)</f>
        <v>6'4.5"</v>
      </c>
      <c r="E7" s="7">
        <f>VLOOKUP($B7,'Physical Data'!$B$2:$AC$680,2,false)</f>
        <v>-1.25</v>
      </c>
      <c r="F7" s="7" t="str">
        <f>VLOOKUP($B7,'Physical Data'!$B$2:$AC$680,4,false)</f>
        <v>6'3.25"</v>
      </c>
      <c r="G7" s="7">
        <v>23.0</v>
      </c>
      <c r="H7" s="14" t="s">
        <v>42</v>
      </c>
      <c r="I7" s="7">
        <v>67.0</v>
      </c>
      <c r="J7" s="7">
        <v>2337.0</v>
      </c>
      <c r="K7" s="7">
        <f>VLOOKUP($B7,'Basketball Reference Averages'!$B$2:$AE$710,7,FALSE)</f>
        <v>34.9</v>
      </c>
      <c r="L7" s="7">
        <v>15.3</v>
      </c>
      <c r="M7" s="7">
        <v>0.566</v>
      </c>
      <c r="N7" s="7">
        <v>0.484</v>
      </c>
      <c r="O7" s="7">
        <v>0.164</v>
      </c>
      <c r="P7" s="7">
        <v>1.3</v>
      </c>
      <c r="Q7" s="7">
        <v>17.3</v>
      </c>
      <c r="R7" s="7">
        <v>9.0</v>
      </c>
      <c r="S7" s="7">
        <v>19.9</v>
      </c>
      <c r="T7" s="7">
        <v>1.1</v>
      </c>
      <c r="U7" s="7">
        <v>0.7</v>
      </c>
      <c r="V7" s="7">
        <v>11.7</v>
      </c>
      <c r="W7" s="7">
        <v>25.6</v>
      </c>
      <c r="X7" s="7">
        <v>1.1</v>
      </c>
      <c r="Y7" s="7">
        <v>2.4</v>
      </c>
      <c r="Z7" s="7">
        <v>3.5</v>
      </c>
      <c r="AA7" s="7">
        <v>0.072</v>
      </c>
      <c r="AB7" s="7">
        <v>1.5</v>
      </c>
      <c r="AC7" s="7">
        <v>-0.8</v>
      </c>
      <c r="AD7" s="7">
        <v>0.6</v>
      </c>
      <c r="AE7" s="7">
        <v>1.6</v>
      </c>
      <c r="AF7" s="8">
        <f>VLOOKUP($B7,'NBA.com Averages'!$B$2:$AE$540,30,FALSE)</f>
        <v>109</v>
      </c>
      <c r="AG7" s="8">
        <f>VLOOKUP($B7,'Advanced Stats'!$A$2:$AE$540,10,FALSE)</f>
        <v>48.4</v>
      </c>
    </row>
    <row r="8">
      <c r="A8" s="4">
        <v>278.0</v>
      </c>
      <c r="B8" s="14" t="s">
        <v>43</v>
      </c>
      <c r="C8" s="6" t="s">
        <v>44</v>
      </c>
      <c r="D8" s="7" t="str">
        <f>VLOOKUP($B8,'Physical Data'!$B$2:$AC$680,3,false)</f>
        <v>6'8"</v>
      </c>
      <c r="E8" s="7">
        <f>VLOOKUP($B8,'Physical Data'!$B$2:$AC$680,2,false)</f>
        <v>-1</v>
      </c>
      <c r="F8" s="7" t="str">
        <f>VLOOKUP($B8,'Physical Data'!$B$2:$AC$680,4,false)</f>
        <v>6'7"</v>
      </c>
      <c r="G8" s="7">
        <v>27.0</v>
      </c>
      <c r="H8" s="14" t="s">
        <v>45</v>
      </c>
      <c r="I8" s="7">
        <v>64.0</v>
      </c>
      <c r="J8" s="7">
        <v>2239.0</v>
      </c>
      <c r="K8" s="7">
        <f>VLOOKUP($B8,'Basketball Reference Averages'!$B$2:$AE$710,7,FALSE)</f>
        <v>35</v>
      </c>
      <c r="L8" s="7">
        <v>14.3</v>
      </c>
      <c r="M8" s="7">
        <v>0.544</v>
      </c>
      <c r="N8" s="7">
        <v>0.421</v>
      </c>
      <c r="O8" s="7">
        <v>0.208</v>
      </c>
      <c r="P8" s="7">
        <v>2.8</v>
      </c>
      <c r="Q8" s="7">
        <v>19.5</v>
      </c>
      <c r="R8" s="7">
        <v>11.5</v>
      </c>
      <c r="S8" s="7">
        <v>16.5</v>
      </c>
      <c r="T8" s="7">
        <v>0.8</v>
      </c>
      <c r="U8" s="7">
        <v>1.1</v>
      </c>
      <c r="V8" s="7">
        <v>13.2</v>
      </c>
      <c r="W8" s="7">
        <v>27.9</v>
      </c>
      <c r="X8" s="7">
        <v>-1.0</v>
      </c>
      <c r="Y8" s="7">
        <v>1.9</v>
      </c>
      <c r="Z8" s="7">
        <v>0.9</v>
      </c>
      <c r="AA8" s="7">
        <v>0.019</v>
      </c>
      <c r="AB8" s="7">
        <v>-0.2</v>
      </c>
      <c r="AC8" s="7">
        <v>-1.5</v>
      </c>
      <c r="AD8" s="7">
        <v>-1.7</v>
      </c>
      <c r="AE8" s="7">
        <v>0.2</v>
      </c>
      <c r="AF8" s="8">
        <f>VLOOKUP($B8,'NBA.com Averages'!$B$2:$AE$540,30,FALSE)</f>
        <v>103</v>
      </c>
      <c r="AG8" s="8">
        <f>VLOOKUP($B8,'Advanced Stats'!$A$2:$AE$540,10,FALSE)</f>
        <v>44.3</v>
      </c>
    </row>
    <row r="9">
      <c r="A9" s="4">
        <v>376.0</v>
      </c>
      <c r="B9" s="14" t="s">
        <v>46</v>
      </c>
      <c r="C9" s="6" t="s">
        <v>47</v>
      </c>
      <c r="D9" s="7" t="str">
        <f>VLOOKUP($B9,'Physical Data'!$B$2:$AC$680,3,false)</f>
        <v>6'10.75"</v>
      </c>
      <c r="E9" s="7">
        <f>VLOOKUP($B9,'Physical Data'!$B$2:$AC$680,2,false)</f>
        <v>-1</v>
      </c>
      <c r="F9" s="7" t="str">
        <f>VLOOKUP($B9,'Physical Data'!$B$2:$AC$680,4,false)</f>
        <v>6'9.75"</v>
      </c>
      <c r="G9" s="7">
        <v>31.0</v>
      </c>
      <c r="H9" s="14" t="s">
        <v>48</v>
      </c>
      <c r="I9" s="7">
        <v>68.0</v>
      </c>
      <c r="J9" s="7">
        <v>1942.0</v>
      </c>
      <c r="K9" s="7">
        <f>VLOOKUP($B9,'Basketball Reference Averages'!$B$2:$AE$710,7,FALSE)</f>
        <v>28.6</v>
      </c>
      <c r="L9" s="7">
        <v>14.4</v>
      </c>
      <c r="M9" s="7">
        <v>0.643</v>
      </c>
      <c r="N9" s="7">
        <v>0.424</v>
      </c>
      <c r="O9" s="7">
        <v>0.417</v>
      </c>
      <c r="P9" s="7">
        <v>4.6</v>
      </c>
      <c r="Q9" s="7">
        <v>18.6</v>
      </c>
      <c r="R9" s="7">
        <v>11.7</v>
      </c>
      <c r="S9" s="7">
        <v>17.6</v>
      </c>
      <c r="T9" s="7">
        <v>1.5</v>
      </c>
      <c r="U9" s="7">
        <v>1.6</v>
      </c>
      <c r="V9" s="7">
        <v>20.3</v>
      </c>
      <c r="W9" s="7">
        <v>17.8</v>
      </c>
      <c r="X9" s="7">
        <v>2.4</v>
      </c>
      <c r="Y9" s="7">
        <v>1.9</v>
      </c>
      <c r="Z9" s="7">
        <v>4.3</v>
      </c>
      <c r="AA9" s="7">
        <v>0.106</v>
      </c>
      <c r="AB9" s="7">
        <v>-0.4</v>
      </c>
      <c r="AC9" s="7">
        <v>0.9</v>
      </c>
      <c r="AD9" s="7">
        <v>0.4</v>
      </c>
      <c r="AE9" s="7">
        <v>1.2</v>
      </c>
      <c r="AF9" s="8">
        <f>VLOOKUP($B9,'NBA.com Averages'!$B$2:$AE$540,30,FALSE)</f>
        <v>118</v>
      </c>
      <c r="AG9" s="8">
        <f>VLOOKUP($B9,'Advanced Stats'!$A$2:$AE$540,10,FALSE)</f>
        <v>49.9</v>
      </c>
    </row>
    <row r="10" hidden="1">
      <c r="A10" s="4">
        <v>433.0</v>
      </c>
      <c r="B10" s="5" t="s">
        <v>49</v>
      </c>
      <c r="C10" s="6" t="s">
        <v>44</v>
      </c>
      <c r="D10" s="7" t="str">
        <f>VLOOKUP($B10,'Physical Data'!$B$2:$AC$680,3,false)</f>
        <v>#N/A</v>
      </c>
      <c r="E10" s="7" t="str">
        <f>VLOOKUP($B10,'Physical Data'!$B$2:$AC$680,2,false)</f>
        <v>#N/A</v>
      </c>
      <c r="F10" s="7" t="str">
        <f>VLOOKUP($B10,'Physical Data'!$B$2:$AC$680,4,false)</f>
        <v>#N/A</v>
      </c>
      <c r="G10" s="7">
        <v>25.0</v>
      </c>
      <c r="H10" s="5" t="s">
        <v>50</v>
      </c>
      <c r="I10" s="7">
        <v>37.0</v>
      </c>
      <c r="J10" s="7">
        <v>451.0</v>
      </c>
      <c r="K10" s="7"/>
      <c r="L10" s="7">
        <v>10.1</v>
      </c>
      <c r="M10" s="7">
        <v>0.587</v>
      </c>
      <c r="N10" s="7">
        <v>0.607</v>
      </c>
      <c r="O10" s="7">
        <v>0.189</v>
      </c>
      <c r="P10" s="7">
        <v>5.8</v>
      </c>
      <c r="Q10" s="7">
        <v>9.8</v>
      </c>
      <c r="R10" s="7">
        <v>7.8</v>
      </c>
      <c r="S10" s="7">
        <v>9.6</v>
      </c>
      <c r="T10" s="7">
        <v>0.9</v>
      </c>
      <c r="U10" s="7">
        <v>1.1</v>
      </c>
      <c r="V10" s="7">
        <v>10.8</v>
      </c>
      <c r="W10" s="7">
        <v>14.1</v>
      </c>
      <c r="X10" s="7">
        <v>0.5</v>
      </c>
      <c r="Y10" s="7">
        <v>0.3</v>
      </c>
      <c r="Z10" s="7">
        <v>0.8</v>
      </c>
      <c r="AA10" s="7">
        <v>0.089</v>
      </c>
      <c r="AB10" s="7">
        <v>-2.2</v>
      </c>
      <c r="AC10" s="7">
        <v>-0.7</v>
      </c>
      <c r="AD10" s="7">
        <v>-2.9</v>
      </c>
      <c r="AE10" s="7">
        <v>-0.1</v>
      </c>
      <c r="AF10" s="8">
        <f>VLOOKUP($B10,'NBA.com Averages'!$B$2:$AE$540,30,FALSE)</f>
        <v>120</v>
      </c>
      <c r="AG10" s="8">
        <f>VLOOKUP($B10,'Advanced Stats'!$A$2:$AE$540,10,FALSE)</f>
        <v>48.6</v>
      </c>
    </row>
    <row r="11">
      <c r="A11" s="4">
        <v>24.0</v>
      </c>
      <c r="B11" s="14" t="s">
        <v>51</v>
      </c>
      <c r="C11" s="6" t="s">
        <v>33</v>
      </c>
      <c r="D11" s="7" t="str">
        <f>VLOOKUP($B11,'Physical Data'!$B$2:$AC$680,3,false)</f>
        <v>6'5"</v>
      </c>
      <c r="E11" s="7">
        <f>VLOOKUP($B11,'Physical Data'!$B$2:$AC$680,2,false)</f>
        <v>-0.75</v>
      </c>
      <c r="F11" s="7" t="str">
        <f>VLOOKUP($B11,'Physical Data'!$B$2:$AC$680,4,false)</f>
        <v>6'4.25"</v>
      </c>
      <c r="G11" s="7">
        <v>24.0</v>
      </c>
      <c r="H11" s="14" t="s">
        <v>52</v>
      </c>
      <c r="I11" s="7">
        <v>58.0</v>
      </c>
      <c r="J11" s="7">
        <v>1841.0</v>
      </c>
      <c r="K11" s="7">
        <f>VLOOKUP($B11,'Basketball Reference Averages'!$B$2:$AE$710,7,FALSE)</f>
        <v>31.7</v>
      </c>
      <c r="L11" s="7">
        <v>19.1</v>
      </c>
      <c r="M11" s="7">
        <v>0.606</v>
      </c>
      <c r="N11" s="7">
        <v>0.433</v>
      </c>
      <c r="O11" s="7">
        <v>0.218</v>
      </c>
      <c r="P11" s="7">
        <v>2.5</v>
      </c>
      <c r="Q11" s="7">
        <v>14.3</v>
      </c>
      <c r="R11" s="7">
        <v>8.4</v>
      </c>
      <c r="S11" s="7">
        <v>20.8</v>
      </c>
      <c r="T11" s="7">
        <v>1.4</v>
      </c>
      <c r="U11" s="7">
        <v>1.1</v>
      </c>
      <c r="V11" s="7">
        <v>10.9</v>
      </c>
      <c r="W11" s="7">
        <v>26.1</v>
      </c>
      <c r="X11" s="7">
        <v>3.5</v>
      </c>
      <c r="Y11" s="7">
        <v>2.3</v>
      </c>
      <c r="Z11" s="7">
        <v>5.8</v>
      </c>
      <c r="AA11" s="7">
        <v>0.151</v>
      </c>
      <c r="AB11" s="7">
        <v>3.3</v>
      </c>
      <c r="AC11" s="7">
        <v>0.1</v>
      </c>
      <c r="AD11" s="7">
        <v>3.5</v>
      </c>
      <c r="AE11" s="7">
        <v>2.5</v>
      </c>
      <c r="AF11" s="8">
        <f>VLOOKUP($B11,'NBA.com Averages'!$B$2:$AE$540,30,FALSE)</f>
        <v>119</v>
      </c>
      <c r="AG11" s="8">
        <f>VLOOKUP($B11,'Advanced Stats'!$A$2:$AE$540,10,FALSE)</f>
        <v>43.3</v>
      </c>
    </row>
    <row r="12" hidden="1">
      <c r="A12" s="4">
        <v>262.0</v>
      </c>
      <c r="B12" s="14" t="s">
        <v>53</v>
      </c>
      <c r="C12" s="6" t="s">
        <v>47</v>
      </c>
      <c r="D12" s="7" t="str">
        <f>VLOOKUP($B12,'Physical Data'!$B$2:$AC$680,3,false)</f>
        <v>6'11.75"</v>
      </c>
      <c r="E12" s="7">
        <f>VLOOKUP($B12,'Physical Data'!$B$2:$AC$680,2,false)</f>
        <v>-0.75</v>
      </c>
      <c r="F12" s="7" t="str">
        <f>VLOOKUP($B12,'Physical Data'!$B$2:$AC$680,4,false)</f>
        <v>6'11"</v>
      </c>
      <c r="G12" s="7">
        <v>29.0</v>
      </c>
      <c r="H12" s="9" t="s">
        <v>36</v>
      </c>
      <c r="I12" s="7">
        <v>36.0</v>
      </c>
      <c r="J12" s="7">
        <v>235.0</v>
      </c>
      <c r="K12" s="7">
        <f>VLOOKUP($B12,'Basketball Reference Averages'!$B$2:$AE$710,7,FALSE)</f>
        <v>6.5</v>
      </c>
      <c r="L12" s="7">
        <v>15.3</v>
      </c>
      <c r="M12" s="7">
        <v>0.635</v>
      </c>
      <c r="N12" s="7">
        <v>0.524</v>
      </c>
      <c r="O12" s="7">
        <v>0.254</v>
      </c>
      <c r="P12" s="7">
        <v>3.2</v>
      </c>
      <c r="Q12" s="7">
        <v>21.2</v>
      </c>
      <c r="R12" s="7">
        <v>12.1</v>
      </c>
      <c r="S12" s="7">
        <v>17.8</v>
      </c>
      <c r="T12" s="7">
        <v>1.2</v>
      </c>
      <c r="U12" s="7">
        <v>1.6</v>
      </c>
      <c r="V12" s="7">
        <v>11.4</v>
      </c>
      <c r="W12" s="7">
        <v>14.1</v>
      </c>
      <c r="X12" s="7">
        <v>0.5</v>
      </c>
      <c r="Y12" s="7">
        <v>0.2</v>
      </c>
      <c r="Z12" s="7">
        <v>0.7</v>
      </c>
      <c r="AA12" s="7">
        <v>0.141</v>
      </c>
      <c r="AB12" s="7">
        <v>1.2</v>
      </c>
      <c r="AC12" s="7">
        <v>1.7</v>
      </c>
      <c r="AD12" s="7">
        <v>2.8</v>
      </c>
      <c r="AE12" s="7">
        <v>0.3</v>
      </c>
      <c r="AF12" s="8">
        <f>VLOOKUP($B12,'NBA.com Averages'!$B$2:$AE$540,30,FALSE)</f>
        <v>131</v>
      </c>
      <c r="AG12" s="8">
        <f>VLOOKUP($B12,'Advanced Stats'!$A$2:$AE$540,10,FALSE)</f>
        <v>50.8</v>
      </c>
    </row>
    <row r="13">
      <c r="A13" s="4">
        <v>163.0</v>
      </c>
      <c r="B13" s="14" t="s">
        <v>54</v>
      </c>
      <c r="C13" s="6" t="s">
        <v>44</v>
      </c>
      <c r="D13" s="7" t="str">
        <f>VLOOKUP($B13,'Physical Data'!$B$2:$AC$680,3,false)</f>
        <v>6'8"</v>
      </c>
      <c r="E13" s="7">
        <f>VLOOKUP($B13,'Physical Data'!$B$2:$AC$680,2,false)</f>
        <v>-0.5</v>
      </c>
      <c r="F13" s="7" t="str">
        <f>VLOOKUP($B13,'Physical Data'!$B$2:$AC$680,4,false)</f>
        <v>6'7.5"</v>
      </c>
      <c r="G13" s="7">
        <v>20.0</v>
      </c>
      <c r="H13" s="14" t="s">
        <v>55</v>
      </c>
      <c r="I13" s="7">
        <v>76.0</v>
      </c>
      <c r="J13" s="7">
        <v>2367.0</v>
      </c>
      <c r="K13" s="7">
        <f>VLOOKUP($B13,'Basketball Reference Averages'!$B$2:$AE$710,7,FALSE)</f>
        <v>31.1</v>
      </c>
      <c r="L13" s="7">
        <v>17.1</v>
      </c>
      <c r="M13" s="7">
        <v>0.533</v>
      </c>
      <c r="N13" s="7">
        <v>0.209</v>
      </c>
      <c r="O13" s="7">
        <v>0.13</v>
      </c>
      <c r="P13" s="7">
        <v>6.6</v>
      </c>
      <c r="Q13" s="7">
        <v>20.9</v>
      </c>
      <c r="R13" s="7">
        <v>13.6</v>
      </c>
      <c r="S13" s="7">
        <v>29.9</v>
      </c>
      <c r="T13" s="7">
        <v>1.1</v>
      </c>
      <c r="U13" s="7">
        <v>1.2</v>
      </c>
      <c r="V13" s="7">
        <v>15.1</v>
      </c>
      <c r="W13" s="7">
        <v>24.6</v>
      </c>
      <c r="X13" s="7">
        <v>1.3</v>
      </c>
      <c r="Y13" s="7">
        <v>2.7</v>
      </c>
      <c r="Z13" s="7">
        <v>4.0</v>
      </c>
      <c r="AA13" s="7">
        <v>0.081</v>
      </c>
      <c r="AB13" s="7">
        <v>1.5</v>
      </c>
      <c r="AC13" s="7">
        <v>-0.3</v>
      </c>
      <c r="AD13" s="7">
        <v>1.2</v>
      </c>
      <c r="AE13" s="7">
        <v>1.9</v>
      </c>
      <c r="AF13" s="8">
        <f>VLOOKUP($B13,'NBA.com Averages'!$B$2:$AE$540,30,FALSE)</f>
        <v>109</v>
      </c>
      <c r="AG13" s="8">
        <f>VLOOKUP($B13,'Advanced Stats'!$A$2:$AE$540,10,FALSE)</f>
        <v>49</v>
      </c>
    </row>
    <row r="14">
      <c r="A14" s="4">
        <v>16.0</v>
      </c>
      <c r="B14" s="14" t="s">
        <v>56</v>
      </c>
      <c r="C14" s="6" t="s">
        <v>40</v>
      </c>
      <c r="D14" s="7" t="str">
        <f>VLOOKUP($B14,'Physical Data'!$B$2:$AC$680,3,false)</f>
        <v>6'8.75"</v>
      </c>
      <c r="E14" s="7">
        <f>VLOOKUP($B14,'Physical Data'!$B$2:$AC$680,2,false)</f>
        <v>-0.25</v>
      </c>
      <c r="F14" s="7" t="str">
        <f>VLOOKUP($B14,'Physical Data'!$B$2:$AC$680,4,false)</f>
        <v>6'8.5"</v>
      </c>
      <c r="G14" s="7">
        <v>22.0</v>
      </c>
      <c r="H14" s="14" t="s">
        <v>45</v>
      </c>
      <c r="I14" s="7">
        <v>76.0</v>
      </c>
      <c r="J14" s="7">
        <v>2020.0</v>
      </c>
      <c r="K14" s="7">
        <f>VLOOKUP($B14,'Basketball Reference Averages'!$B$2:$AE$710,7,FALSE)</f>
        <v>26.6</v>
      </c>
      <c r="L14" s="7">
        <v>11.2</v>
      </c>
      <c r="M14" s="7">
        <v>0.535</v>
      </c>
      <c r="N14" s="7">
        <v>0.401</v>
      </c>
      <c r="O14" s="7">
        <v>0.285</v>
      </c>
      <c r="P14" s="7">
        <v>4.2</v>
      </c>
      <c r="Q14" s="7">
        <v>21.9</v>
      </c>
      <c r="R14" s="7">
        <v>13.4</v>
      </c>
      <c r="S14" s="7">
        <v>13.9</v>
      </c>
      <c r="T14" s="7">
        <v>1.6</v>
      </c>
      <c r="U14" s="7">
        <v>1.2</v>
      </c>
      <c r="V14" s="7">
        <v>15.9</v>
      </c>
      <c r="W14" s="7">
        <v>16.7</v>
      </c>
      <c r="X14" s="7">
        <v>0.0</v>
      </c>
      <c r="Y14" s="7">
        <v>2.3</v>
      </c>
      <c r="Z14" s="7">
        <v>2.3</v>
      </c>
      <c r="AA14" s="7">
        <v>0.054</v>
      </c>
      <c r="AB14" s="7">
        <v>-2.8</v>
      </c>
      <c r="AC14" s="7">
        <v>0.5</v>
      </c>
      <c r="AD14" s="7">
        <v>-2.3</v>
      </c>
      <c r="AE14" s="7">
        <v>-0.1</v>
      </c>
      <c r="AF14" s="8">
        <f>VLOOKUP($B14,'NBA.com Averages'!$B$2:$AE$540,30,FALSE)</f>
        <v>106</v>
      </c>
      <c r="AG14" s="8">
        <f>VLOOKUP($B14,'Advanced Stats'!$A$2:$AE$540,10,FALSE)</f>
        <v>48.4</v>
      </c>
    </row>
    <row r="15">
      <c r="A15" s="4">
        <v>240.0</v>
      </c>
      <c r="B15" s="14" t="s">
        <v>57</v>
      </c>
      <c r="C15" s="6" t="s">
        <v>33</v>
      </c>
      <c r="D15" s="7" t="str">
        <f>VLOOKUP($B15,'Physical Data'!$B$2:$AC$680,3,false)</f>
        <v>6'4.25"</v>
      </c>
      <c r="E15" s="7">
        <f>VLOOKUP($B15,'Physical Data'!$B$2:$AC$680,2,false)</f>
        <v>-0.25</v>
      </c>
      <c r="F15" s="7" t="str">
        <f>VLOOKUP($B15,'Physical Data'!$B$2:$AC$680,4,false)</f>
        <v>6'4"</v>
      </c>
      <c r="G15" s="7">
        <v>25.0</v>
      </c>
      <c r="H15" s="14" t="s">
        <v>58</v>
      </c>
      <c r="I15" s="7">
        <v>45.0</v>
      </c>
      <c r="J15" s="7">
        <v>816.0</v>
      </c>
      <c r="K15" s="7">
        <f>VLOOKUP($B15,'Basketball Reference Averages'!$B$2:$AE$710,7,FALSE)</f>
        <v>18.1</v>
      </c>
      <c r="L15" s="7">
        <v>12.8</v>
      </c>
      <c r="M15" s="7">
        <v>0.594</v>
      </c>
      <c r="N15" s="7">
        <v>0.372</v>
      </c>
      <c r="O15" s="7">
        <v>0.169</v>
      </c>
      <c r="P15" s="7">
        <v>1.0</v>
      </c>
      <c r="Q15" s="7">
        <v>9.4</v>
      </c>
      <c r="R15" s="7">
        <v>5.3</v>
      </c>
      <c r="S15" s="7">
        <v>22.1</v>
      </c>
      <c r="T15" s="7">
        <v>1.3</v>
      </c>
      <c r="U15" s="7">
        <v>0.5</v>
      </c>
      <c r="V15" s="7">
        <v>10.3</v>
      </c>
      <c r="W15" s="7">
        <v>14.9</v>
      </c>
      <c r="X15" s="7">
        <v>1.4</v>
      </c>
      <c r="Y15" s="7">
        <v>0.7</v>
      </c>
      <c r="Z15" s="7">
        <v>2.1</v>
      </c>
      <c r="AA15" s="7">
        <v>0.124</v>
      </c>
      <c r="AB15" s="7">
        <v>-1.1</v>
      </c>
      <c r="AC15" s="7">
        <v>0.3</v>
      </c>
      <c r="AD15" s="7">
        <v>-0.8</v>
      </c>
      <c r="AE15" s="7">
        <v>0.3</v>
      </c>
      <c r="AF15" s="8">
        <f>VLOOKUP($B15,'NBA.com Averages'!$B$2:$AE$540,30,FALSE)</f>
        <v>126</v>
      </c>
      <c r="AG15" s="8">
        <f>VLOOKUP($B15,'Advanced Stats'!$A$2:$AE$540,10,FALSE)</f>
        <v>50.3</v>
      </c>
    </row>
    <row r="16">
      <c r="A16" s="4">
        <v>385.0</v>
      </c>
      <c r="B16" s="14" t="s">
        <v>59</v>
      </c>
      <c r="C16" s="6" t="s">
        <v>47</v>
      </c>
      <c r="D16" s="7" t="str">
        <f>VLOOKUP($B16,'Physical Data'!$B$2:$AC$680,3,false)</f>
        <v>6'11.25"</v>
      </c>
      <c r="E16" s="7">
        <f>VLOOKUP($B16,'Physical Data'!$B$2:$AC$680,2,false)</f>
        <v>-0.25</v>
      </c>
      <c r="F16" s="7" t="str">
        <f>VLOOKUP($B16,'Physical Data'!$B$2:$AC$680,4,false)</f>
        <v>6'11"</v>
      </c>
      <c r="G16" s="7">
        <v>32.0</v>
      </c>
      <c r="H16" s="9" t="s">
        <v>36</v>
      </c>
      <c r="I16" s="7">
        <v>79.0</v>
      </c>
      <c r="J16" s="7">
        <v>2054.0</v>
      </c>
      <c r="K16" s="7">
        <f>VLOOKUP($B16,'Basketball Reference Averages'!$B$2:$AE$710,7,FALSE)</f>
        <v>26</v>
      </c>
      <c r="L16" s="7">
        <v>19.6</v>
      </c>
      <c r="M16" s="7">
        <v>0.689</v>
      </c>
      <c r="N16" s="7">
        <v>0.0</v>
      </c>
      <c r="O16" s="7">
        <v>0.647</v>
      </c>
      <c r="P16" s="7">
        <v>11.8</v>
      </c>
      <c r="Q16" s="7">
        <v>25.1</v>
      </c>
      <c r="R16" s="7">
        <v>18.4</v>
      </c>
      <c r="S16" s="7">
        <v>17.3</v>
      </c>
      <c r="T16" s="7">
        <v>1.1</v>
      </c>
      <c r="U16" s="7">
        <v>2.0</v>
      </c>
      <c r="V16" s="7">
        <v>15.8</v>
      </c>
      <c r="W16" s="7">
        <v>15.2</v>
      </c>
      <c r="X16" s="7">
        <v>5.5</v>
      </c>
      <c r="Y16" s="7">
        <v>2.4</v>
      </c>
      <c r="Z16" s="7">
        <v>7.9</v>
      </c>
      <c r="AA16" s="7">
        <v>0.185</v>
      </c>
      <c r="AB16" s="7">
        <v>1.2</v>
      </c>
      <c r="AC16" s="7">
        <v>1.0</v>
      </c>
      <c r="AD16" s="7">
        <v>2.2</v>
      </c>
      <c r="AE16" s="7">
        <v>2.2</v>
      </c>
      <c r="AF16" s="8">
        <f>VLOOKUP($B16,'NBA.com Averages'!$B$2:$AE$540,30,FALSE)</f>
        <v>134</v>
      </c>
      <c r="AG16" s="8">
        <f>VLOOKUP($B16,'Advanced Stats'!$A$2:$AE$540,10,FALSE)</f>
        <v>51.2</v>
      </c>
    </row>
    <row r="17" hidden="1">
      <c r="A17" s="4">
        <v>242.0</v>
      </c>
      <c r="B17" s="5" t="s">
        <v>60</v>
      </c>
      <c r="C17" s="6" t="s">
        <v>44</v>
      </c>
      <c r="D17" s="7" t="str">
        <f>VLOOKUP($B17,'Physical Data'!$B$2:$AC$680,3,false)</f>
        <v>#N/A</v>
      </c>
      <c r="E17" s="7" t="str">
        <f>VLOOKUP($B17,'Physical Data'!$B$2:$AC$680,2,false)</f>
        <v>#N/A</v>
      </c>
      <c r="F17" s="7" t="str">
        <f>VLOOKUP($B17,'Physical Data'!$B$2:$AC$680,4,false)</f>
        <v>#N/A</v>
      </c>
      <c r="G17" s="7">
        <v>26.0</v>
      </c>
      <c r="H17" s="5" t="s">
        <v>61</v>
      </c>
      <c r="I17" s="7">
        <v>4.0</v>
      </c>
      <c r="J17" s="7">
        <v>30.0</v>
      </c>
      <c r="K17" s="7"/>
      <c r="L17" s="7">
        <v>4.3</v>
      </c>
      <c r="M17" s="7">
        <v>0.509</v>
      </c>
      <c r="N17" s="7">
        <v>0.333</v>
      </c>
      <c r="O17" s="7">
        <v>0.333</v>
      </c>
      <c r="P17" s="7">
        <v>7.0</v>
      </c>
      <c r="Q17" s="7">
        <v>30.3</v>
      </c>
      <c r="R17" s="7">
        <v>18.2</v>
      </c>
      <c r="S17" s="7">
        <v>4.2</v>
      </c>
      <c r="T17" s="7">
        <v>1.6</v>
      </c>
      <c r="U17" s="7">
        <v>0.0</v>
      </c>
      <c r="V17" s="7">
        <v>36.8</v>
      </c>
      <c r="W17" s="7">
        <v>15.0</v>
      </c>
      <c r="X17" s="7">
        <v>-0.1</v>
      </c>
      <c r="Y17" s="7">
        <v>0.0</v>
      </c>
      <c r="Z17" s="7">
        <v>-0.1</v>
      </c>
      <c r="AA17" s="7">
        <v>-0.099</v>
      </c>
      <c r="AB17" s="7">
        <v>-7.4</v>
      </c>
      <c r="AC17" s="7">
        <v>-1.7</v>
      </c>
      <c r="AD17" s="7">
        <v>-9.1</v>
      </c>
      <c r="AE17" s="7">
        <v>-0.1</v>
      </c>
      <c r="AF17" s="8">
        <f>VLOOKUP($B17,'NBA.com Averages'!$B$2:$AE$540,30,FALSE)</f>
        <v>74</v>
      </c>
      <c r="AG17" s="8">
        <f>VLOOKUP($B17,'Advanced Stats'!$A$2:$AE$540,10,FALSE)</f>
        <v>9.1</v>
      </c>
    </row>
    <row r="18" hidden="1">
      <c r="A18" s="4">
        <v>515.0</v>
      </c>
      <c r="B18" s="5" t="s">
        <v>62</v>
      </c>
      <c r="C18" s="6" t="s">
        <v>33</v>
      </c>
      <c r="D18" s="7" t="str">
        <f>VLOOKUP($B18,'Physical Data'!$B$2:$AC$680,3,false)</f>
        <v>#N/A</v>
      </c>
      <c r="E18" s="7" t="str">
        <f>VLOOKUP($B18,'Physical Data'!$B$2:$AC$680,2,false)</f>
        <v>#N/A</v>
      </c>
      <c r="F18" s="7" t="str">
        <f>VLOOKUP($B18,'Physical Data'!$B$2:$AC$680,4,false)</f>
        <v>#N/A</v>
      </c>
      <c r="G18" s="7">
        <v>23.0</v>
      </c>
      <c r="H18" s="5" t="s">
        <v>63</v>
      </c>
      <c r="I18" s="7">
        <v>1.0</v>
      </c>
      <c r="J18" s="7">
        <v>5.0</v>
      </c>
      <c r="K18" s="7"/>
      <c r="L18" s="7">
        <v>-20.9</v>
      </c>
      <c r="M18" s="15"/>
      <c r="N18" s="15"/>
      <c r="O18" s="15"/>
      <c r="P18" s="7">
        <v>0.0</v>
      </c>
      <c r="Q18" s="7">
        <v>22.0</v>
      </c>
      <c r="R18" s="7">
        <v>11.2</v>
      </c>
      <c r="S18" s="7">
        <v>0.0</v>
      </c>
      <c r="T18" s="7">
        <v>0.0</v>
      </c>
      <c r="U18" s="7">
        <v>0.0</v>
      </c>
      <c r="V18" s="7">
        <v>100.0</v>
      </c>
      <c r="W18" s="7">
        <v>17.7</v>
      </c>
      <c r="X18" s="7">
        <v>-0.1</v>
      </c>
      <c r="Y18" s="7">
        <v>0.0</v>
      </c>
      <c r="Z18" s="7">
        <v>-0.1</v>
      </c>
      <c r="AA18" s="7">
        <v>-0.517</v>
      </c>
      <c r="AB18" s="7">
        <v>-21.3</v>
      </c>
      <c r="AC18" s="7">
        <v>-5.2</v>
      </c>
      <c r="AD18" s="7">
        <v>-26.5</v>
      </c>
      <c r="AE18" s="7">
        <v>0.0</v>
      </c>
      <c r="AF18" s="8">
        <f>VLOOKUP($B18,'NBA.com Averages'!$B$2:$AE$540,30,FALSE)</f>
        <v>0</v>
      </c>
      <c r="AG18" s="8" t="str">
        <f>VLOOKUP($B18,'Advanced Stats'!$A$2:$AE$540,10,FALSE)</f>
        <v>#N/A</v>
      </c>
    </row>
    <row r="19">
      <c r="A19" s="4">
        <v>5.0</v>
      </c>
      <c r="B19" s="14" t="s">
        <v>64</v>
      </c>
      <c r="C19" s="6" t="s">
        <v>44</v>
      </c>
      <c r="D19" s="7" t="str">
        <f>VLOOKUP($B19,'Physical Data'!$B$2:$AC$680,3,false)</f>
        <v>6'10.75"</v>
      </c>
      <c r="E19" s="7">
        <f>VLOOKUP($B19,'Physical Data'!$B$2:$AC$680,2,false)</f>
        <v>0.25</v>
      </c>
      <c r="F19" s="7" t="str">
        <f>VLOOKUP($B19,'Physical Data'!$B$2:$AC$680,4,false)</f>
        <v>6'11"</v>
      </c>
      <c r="G19" s="7">
        <v>22.0</v>
      </c>
      <c r="H19" s="14" t="s">
        <v>52</v>
      </c>
      <c r="I19" s="7">
        <v>77.0</v>
      </c>
      <c r="J19" s="7">
        <v>1682.0</v>
      </c>
      <c r="K19" s="7">
        <f>VLOOKUP($B19,'Basketball Reference Averages'!$B$2:$AE$710,7,FALSE)</f>
        <v>21.8</v>
      </c>
      <c r="L19" s="7">
        <v>13.9</v>
      </c>
      <c r="M19" s="7">
        <v>0.591</v>
      </c>
      <c r="N19" s="7">
        <v>0.507</v>
      </c>
      <c r="O19" s="7">
        <v>0.274</v>
      </c>
      <c r="P19" s="7">
        <v>5.4</v>
      </c>
      <c r="Q19" s="7">
        <v>18.0</v>
      </c>
      <c r="R19" s="7">
        <v>11.7</v>
      </c>
      <c r="S19" s="7">
        <v>7.6</v>
      </c>
      <c r="T19" s="7">
        <v>1.3</v>
      </c>
      <c r="U19" s="7">
        <v>2.6</v>
      </c>
      <c r="V19" s="7">
        <v>9.3</v>
      </c>
      <c r="W19" s="7">
        <v>16.0</v>
      </c>
      <c r="X19" s="7">
        <v>2.1</v>
      </c>
      <c r="Y19" s="7">
        <v>2.4</v>
      </c>
      <c r="Z19" s="7">
        <v>4.6</v>
      </c>
      <c r="AA19" s="7">
        <v>0.13</v>
      </c>
      <c r="AB19" s="7">
        <v>-0.3</v>
      </c>
      <c r="AC19" s="7">
        <v>0.8</v>
      </c>
      <c r="AD19" s="7">
        <v>0.5</v>
      </c>
      <c r="AE19" s="7">
        <v>1.1</v>
      </c>
      <c r="AF19" s="8">
        <f>VLOOKUP($B19,'NBA.com Averages'!$B$2:$AE$540,30,FALSE)</f>
        <v>120</v>
      </c>
      <c r="AG19" s="8">
        <f>VLOOKUP($B19,'Advanced Stats'!$A$2:$AE$540,10,FALSE)</f>
        <v>48.2</v>
      </c>
    </row>
    <row r="20" hidden="1">
      <c r="A20" s="4">
        <v>95.0</v>
      </c>
      <c r="B20" s="14" t="s">
        <v>65</v>
      </c>
      <c r="C20" s="6" t="s">
        <v>40</v>
      </c>
      <c r="D20" s="7" t="str">
        <f>VLOOKUP($B20,'Physical Data'!$B$2:$AC$680,3,false)</f>
        <v>6'6.75"</v>
      </c>
      <c r="E20" s="7">
        <f>VLOOKUP($B20,'Physical Data'!$B$2:$AC$680,2,false)</f>
        <v>0.5</v>
      </c>
      <c r="F20" s="7" t="str">
        <f>VLOOKUP($B20,'Physical Data'!$B$2:$AC$680,4,false)</f>
        <v>6'7.25"</v>
      </c>
      <c r="G20" s="7">
        <v>25.0</v>
      </c>
      <c r="H20" s="14" t="s">
        <v>66</v>
      </c>
      <c r="I20" s="7">
        <v>50.0</v>
      </c>
      <c r="J20" s="7">
        <v>625.0</v>
      </c>
      <c r="K20" s="7">
        <f>VLOOKUP($B20,'Basketball Reference Averages'!$B$2:$AE$710,7,FALSE)</f>
        <v>12.5</v>
      </c>
      <c r="L20" s="7">
        <v>7.0</v>
      </c>
      <c r="M20" s="7">
        <v>0.498</v>
      </c>
      <c r="N20" s="7">
        <v>0.276</v>
      </c>
      <c r="O20" s="7">
        <v>0.434</v>
      </c>
      <c r="P20" s="7">
        <v>3.1</v>
      </c>
      <c r="Q20" s="7">
        <v>6.4</v>
      </c>
      <c r="R20" s="7">
        <v>4.7</v>
      </c>
      <c r="S20" s="7">
        <v>11.2</v>
      </c>
      <c r="T20" s="7">
        <v>0.5</v>
      </c>
      <c r="U20" s="7">
        <v>0.7</v>
      </c>
      <c r="V20" s="7">
        <v>10.8</v>
      </c>
      <c r="W20" s="7">
        <v>13.5</v>
      </c>
      <c r="X20" s="7">
        <v>0.1</v>
      </c>
      <c r="Y20" s="7">
        <v>0.3</v>
      </c>
      <c r="Z20" s="7">
        <v>0.4</v>
      </c>
      <c r="AA20" s="7">
        <v>0.033</v>
      </c>
      <c r="AB20" s="7">
        <v>-4.3</v>
      </c>
      <c r="AC20" s="7">
        <v>-0.7</v>
      </c>
      <c r="AD20" s="7">
        <v>-5.0</v>
      </c>
      <c r="AE20" s="7">
        <v>-0.5</v>
      </c>
      <c r="AF20" s="8">
        <f>VLOOKUP($B20,'NBA.com Averages'!$B$2:$AE$540,30,FALSE)</f>
        <v>108</v>
      </c>
      <c r="AG20" s="8">
        <f>VLOOKUP($B20,'Advanced Stats'!$A$2:$AE$540,10,FALSE)</f>
        <v>47.7</v>
      </c>
    </row>
    <row r="21" hidden="1">
      <c r="A21" s="4">
        <v>430.0</v>
      </c>
      <c r="B21" s="14" t="s">
        <v>67</v>
      </c>
      <c r="C21" s="6" t="s">
        <v>68</v>
      </c>
      <c r="D21" s="7" t="str">
        <f>VLOOKUP($B21,'Physical Data'!$B$2:$AC$680,3,false)</f>
        <v>6'9.5"</v>
      </c>
      <c r="E21" s="7">
        <f>VLOOKUP($B21,'Physical Data'!$B$2:$AC$680,2,false)</f>
        <v>0.5</v>
      </c>
      <c r="F21" s="7" t="str">
        <f>VLOOKUP($B21,'Physical Data'!$B$2:$AC$680,4,false)</f>
        <v>6'10"</v>
      </c>
      <c r="G21" s="7">
        <v>28.0</v>
      </c>
      <c r="H21" s="9" t="s">
        <v>36</v>
      </c>
      <c r="I21" s="7">
        <v>57.0</v>
      </c>
      <c r="J21" s="7">
        <v>806.0</v>
      </c>
      <c r="K21" s="7">
        <f>VLOOKUP($B21,'Basketball Reference Averages'!$B$2:$AE$710,7,FALSE)</f>
        <v>14.1</v>
      </c>
      <c r="L21" s="7">
        <v>13.5</v>
      </c>
      <c r="M21" s="7">
        <v>0.583</v>
      </c>
      <c r="N21" s="7">
        <v>0.415</v>
      </c>
      <c r="O21" s="7">
        <v>0.274</v>
      </c>
      <c r="P21" s="7">
        <v>7.1</v>
      </c>
      <c r="Q21" s="7">
        <v>21.4</v>
      </c>
      <c r="R21" s="7">
        <v>14.1</v>
      </c>
      <c r="S21" s="7">
        <v>12.7</v>
      </c>
      <c r="T21" s="7">
        <v>1.2</v>
      </c>
      <c r="U21" s="7">
        <v>0.8</v>
      </c>
      <c r="V21" s="7">
        <v>15.1</v>
      </c>
      <c r="W21" s="7">
        <v>19.2</v>
      </c>
      <c r="X21" s="7">
        <v>0.7</v>
      </c>
      <c r="Y21" s="7">
        <v>1.0</v>
      </c>
      <c r="Z21" s="7">
        <v>1.7</v>
      </c>
      <c r="AA21" s="7">
        <v>0.099</v>
      </c>
      <c r="AB21" s="7">
        <v>-1.5</v>
      </c>
      <c r="AC21" s="7">
        <v>0.1</v>
      </c>
      <c r="AD21" s="7">
        <v>-1.4</v>
      </c>
      <c r="AE21" s="7">
        <v>0.1</v>
      </c>
      <c r="AF21" s="8">
        <f>VLOOKUP($B21,'NBA.com Averages'!$B$2:$AE$540,30,FALSE)</f>
        <v>113</v>
      </c>
      <c r="AG21" s="8">
        <f>VLOOKUP($B21,'Advanced Stats'!$A$2:$AE$540,10,FALSE)</f>
        <v>50.9</v>
      </c>
    </row>
    <row r="22">
      <c r="A22" s="4">
        <v>264.0</v>
      </c>
      <c r="B22" s="14" t="s">
        <v>69</v>
      </c>
      <c r="C22" s="6" t="s">
        <v>33</v>
      </c>
      <c r="D22" s="7" t="str">
        <f>VLOOKUP($B22,'Physical Data'!$B$2:$AC$680,3,false)</f>
        <v>6'4.5"</v>
      </c>
      <c r="E22" s="7">
        <f>VLOOKUP($B22,'Physical Data'!$B$2:$AC$680,2,false)</f>
        <v>0.75</v>
      </c>
      <c r="F22" s="7" t="str">
        <f>VLOOKUP($B22,'Physical Data'!$B$2:$AC$680,4,false)</f>
        <v>6'5.25"</v>
      </c>
      <c r="G22" s="7">
        <v>26.0</v>
      </c>
      <c r="H22" s="9" t="s">
        <v>36</v>
      </c>
      <c r="I22" s="7">
        <v>59.0</v>
      </c>
      <c r="J22" s="7">
        <v>1315.0</v>
      </c>
      <c r="K22" s="7">
        <f>VLOOKUP($B22,'Basketball Reference Averages'!$B$2:$AE$710,7,FALSE)</f>
        <v>22.3</v>
      </c>
      <c r="L22" s="7">
        <v>13.0</v>
      </c>
      <c r="M22" s="7">
        <v>0.684</v>
      </c>
      <c r="N22" s="7">
        <v>0.704</v>
      </c>
      <c r="O22" s="7">
        <v>0.102</v>
      </c>
      <c r="P22" s="7">
        <v>1.2</v>
      </c>
      <c r="Q22" s="7">
        <v>11.8</v>
      </c>
      <c r="R22" s="7">
        <v>6.6</v>
      </c>
      <c r="S22" s="7">
        <v>9.4</v>
      </c>
      <c r="T22" s="7">
        <v>1.2</v>
      </c>
      <c r="U22" s="7">
        <v>0.3</v>
      </c>
      <c r="V22" s="7">
        <v>10.3</v>
      </c>
      <c r="W22" s="7">
        <v>14.5</v>
      </c>
      <c r="X22" s="7">
        <v>2.2</v>
      </c>
      <c r="Y22" s="7">
        <v>1.2</v>
      </c>
      <c r="Z22" s="7">
        <v>3.4</v>
      </c>
      <c r="AA22" s="7">
        <v>0.124</v>
      </c>
      <c r="AB22" s="7">
        <v>0.6</v>
      </c>
      <c r="AC22" s="7">
        <v>-0.1</v>
      </c>
      <c r="AD22" s="7">
        <v>0.5</v>
      </c>
      <c r="AE22" s="7">
        <v>0.8</v>
      </c>
      <c r="AF22" s="8">
        <f>VLOOKUP($B22,'NBA.com Averages'!$B$2:$AE$540,30,FALSE)</f>
        <v>128</v>
      </c>
      <c r="AG22" s="8">
        <f>VLOOKUP($B22,'Advanced Stats'!$A$2:$AE$540,10,FALSE)</f>
        <v>46.6</v>
      </c>
    </row>
    <row r="23">
      <c r="A23" s="4">
        <v>305.0</v>
      </c>
      <c r="B23" s="14" t="s">
        <v>70</v>
      </c>
      <c r="C23" s="6" t="s">
        <v>71</v>
      </c>
      <c r="D23" s="7" t="str">
        <f>VLOOKUP($B23,'Physical Data'!$B$2:$AC$680,3,false)</f>
        <v>6'3.25"</v>
      </c>
      <c r="E23" s="7">
        <f>VLOOKUP($B23,'Physical Data'!$B$2:$AC$680,2,false)</f>
        <v>0.75</v>
      </c>
      <c r="F23" s="7" t="str">
        <f>VLOOKUP($B23,'Physical Data'!$B$2:$AC$680,4,false)</f>
        <v>6'4"</v>
      </c>
      <c r="G23" s="7">
        <v>21.0</v>
      </c>
      <c r="H23" s="14" t="s">
        <v>55</v>
      </c>
      <c r="I23" s="7">
        <v>67.0</v>
      </c>
      <c r="J23" s="7">
        <v>1183.0</v>
      </c>
      <c r="K23" s="7">
        <f>VLOOKUP($B23,'Basketball Reference Averages'!$B$2:$AE$710,7,FALSE)</f>
        <v>17.7</v>
      </c>
      <c r="L23" s="7">
        <v>10.0</v>
      </c>
      <c r="M23" s="7">
        <v>0.492</v>
      </c>
      <c r="N23" s="7">
        <v>0.513</v>
      </c>
      <c r="O23" s="7">
        <v>0.11</v>
      </c>
      <c r="P23" s="7">
        <v>2.4</v>
      </c>
      <c r="Q23" s="7">
        <v>11.8</v>
      </c>
      <c r="R23" s="7">
        <v>7.0</v>
      </c>
      <c r="S23" s="7">
        <v>14.0</v>
      </c>
      <c r="T23" s="7">
        <v>1.6</v>
      </c>
      <c r="U23" s="7">
        <v>0.9</v>
      </c>
      <c r="V23" s="7">
        <v>10.6</v>
      </c>
      <c r="W23" s="7">
        <v>20.7</v>
      </c>
      <c r="X23" s="7">
        <v>-0.6</v>
      </c>
      <c r="Y23" s="7">
        <v>1.1</v>
      </c>
      <c r="Z23" s="7">
        <v>0.5</v>
      </c>
      <c r="AA23" s="7">
        <v>0.021</v>
      </c>
      <c r="AB23" s="7">
        <v>-3.0</v>
      </c>
      <c r="AC23" s="7">
        <v>-1.0</v>
      </c>
      <c r="AD23" s="7">
        <v>-3.9</v>
      </c>
      <c r="AE23" s="7">
        <v>-0.6</v>
      </c>
      <c r="AF23" s="8">
        <f>VLOOKUP($B23,'NBA.com Averages'!$B$2:$AE$540,30,FALSE)</f>
        <v>101</v>
      </c>
      <c r="AG23" s="8">
        <f>VLOOKUP($B23,'Advanced Stats'!$A$2:$AE$540,10,FALSE)</f>
        <v>46.9</v>
      </c>
    </row>
    <row r="24">
      <c r="A24" s="4">
        <v>61.0</v>
      </c>
      <c r="B24" s="14" t="s">
        <v>72</v>
      </c>
      <c r="C24" s="6" t="s">
        <v>40</v>
      </c>
      <c r="D24" s="7" t="str">
        <f>VLOOKUP($B24,'Physical Data'!$B$2:$AC$680,3,false)</f>
        <v>6'5"</v>
      </c>
      <c r="E24" s="7">
        <f>VLOOKUP($B24,'Physical Data'!$B$2:$AC$680,2,false)</f>
        <v>1</v>
      </c>
      <c r="F24" s="7" t="str">
        <f>VLOOKUP($B24,'Physical Data'!$B$2:$AC$680,4,false)</f>
        <v>6'6"</v>
      </c>
      <c r="G24" s="7">
        <v>27.0</v>
      </c>
      <c r="H24" s="14" t="s">
        <v>52</v>
      </c>
      <c r="I24" s="7">
        <v>73.0</v>
      </c>
      <c r="J24" s="7">
        <v>2214.0</v>
      </c>
      <c r="K24" s="7">
        <f>VLOOKUP($B24,'Basketball Reference Averages'!$B$2:$AE$710,7,FALSE)</f>
        <v>30.3</v>
      </c>
      <c r="L24" s="7">
        <v>9.4</v>
      </c>
      <c r="M24" s="7">
        <v>0.494</v>
      </c>
      <c r="N24" s="7">
        <v>0.443</v>
      </c>
      <c r="O24" s="7">
        <v>0.155</v>
      </c>
      <c r="P24" s="7">
        <v>2.2</v>
      </c>
      <c r="Q24" s="7">
        <v>9.5</v>
      </c>
      <c r="R24" s="7">
        <v>5.8</v>
      </c>
      <c r="S24" s="7">
        <v>11.7</v>
      </c>
      <c r="T24" s="7">
        <v>1.4</v>
      </c>
      <c r="U24" s="7">
        <v>0.7</v>
      </c>
      <c r="V24" s="7">
        <v>8.9</v>
      </c>
      <c r="W24" s="7">
        <v>21.8</v>
      </c>
      <c r="X24" s="7">
        <v>-0.8</v>
      </c>
      <c r="Y24" s="7">
        <v>2.4</v>
      </c>
      <c r="Z24" s="7">
        <v>1.6</v>
      </c>
      <c r="AA24" s="7">
        <v>0.034</v>
      </c>
      <c r="AB24" s="7">
        <v>-3.4</v>
      </c>
      <c r="AC24" s="7">
        <v>-0.5</v>
      </c>
      <c r="AD24" s="7">
        <v>-3.9</v>
      </c>
      <c r="AE24" s="7">
        <v>-1.1</v>
      </c>
      <c r="AF24" s="8">
        <f>VLOOKUP($B24,'NBA.com Averages'!$B$2:$AE$540,30,FALSE)</f>
        <v>102</v>
      </c>
      <c r="AG24" s="8">
        <f>VLOOKUP($B24,'Advanced Stats'!$A$2:$AE$540,10,FALSE)</f>
        <v>44.3</v>
      </c>
    </row>
    <row r="25">
      <c r="A25" s="4">
        <v>205.0</v>
      </c>
      <c r="B25" s="14" t="s">
        <v>73</v>
      </c>
      <c r="C25" s="6" t="s">
        <v>40</v>
      </c>
      <c r="D25" s="7" t="str">
        <f>VLOOKUP($B25,'Physical Data'!$B$2:$AC$680,3,false)</f>
        <v>6'6.75"</v>
      </c>
      <c r="E25" s="7">
        <f>VLOOKUP($B25,'Physical Data'!$B$2:$AC$680,2,false)</f>
        <v>1</v>
      </c>
      <c r="F25" s="7" t="str">
        <f>VLOOKUP($B25,'Physical Data'!$B$2:$AC$680,4,false)</f>
        <v>6'7.75"</v>
      </c>
      <c r="G25" s="7">
        <v>32.0</v>
      </c>
      <c r="H25" s="14" t="s">
        <v>74</v>
      </c>
      <c r="I25" s="7">
        <v>50.0</v>
      </c>
      <c r="J25" s="7">
        <v>1577.0</v>
      </c>
      <c r="K25" s="7">
        <f>VLOOKUP($B25,'Basketball Reference Averages'!$B$2:$AE$710,7,FALSE)</f>
        <v>31.5</v>
      </c>
      <c r="L25" s="7">
        <v>13.5</v>
      </c>
      <c r="M25" s="7">
        <v>0.563</v>
      </c>
      <c r="N25" s="7">
        <v>0.275</v>
      </c>
      <c r="O25" s="7">
        <v>0.274</v>
      </c>
      <c r="P25" s="7">
        <v>2.2</v>
      </c>
      <c r="Q25" s="7">
        <v>12.6</v>
      </c>
      <c r="R25" s="7">
        <v>7.3</v>
      </c>
      <c r="S25" s="7">
        <v>19.3</v>
      </c>
      <c r="T25" s="7">
        <v>1.3</v>
      </c>
      <c r="U25" s="7">
        <v>0.7</v>
      </c>
      <c r="V25" s="7">
        <v>13.2</v>
      </c>
      <c r="W25" s="7">
        <v>20.0</v>
      </c>
      <c r="X25" s="7">
        <v>0.8</v>
      </c>
      <c r="Y25" s="7">
        <v>1.1</v>
      </c>
      <c r="Z25" s="7">
        <v>2.0</v>
      </c>
      <c r="AA25" s="7">
        <v>0.059</v>
      </c>
      <c r="AB25" s="7">
        <v>-1.1</v>
      </c>
      <c r="AC25" s="7">
        <v>-0.3</v>
      </c>
      <c r="AD25" s="7">
        <v>-1.4</v>
      </c>
      <c r="AE25" s="7">
        <v>0.2</v>
      </c>
      <c r="AF25" s="8">
        <f>VLOOKUP($B25,'NBA.com Averages'!$B$2:$AE$540,30,FALSE)</f>
        <v>110</v>
      </c>
      <c r="AG25" s="8">
        <f>VLOOKUP($B25,'Advanced Stats'!$A$2:$AE$540,10,FALSE)</f>
        <v>44.4</v>
      </c>
    </row>
    <row r="26">
      <c r="A26" s="4">
        <v>92.0</v>
      </c>
      <c r="B26" s="14" t="s">
        <v>75</v>
      </c>
      <c r="C26" s="6" t="s">
        <v>44</v>
      </c>
      <c r="D26" s="7" t="str">
        <f>VLOOKUP($B26,'Physical Data'!$B$2:$AC$680,3,false)</f>
        <v>6'7.25"</v>
      </c>
      <c r="E26" s="7">
        <f>VLOOKUP($B26,'Physical Data'!$B$2:$AC$680,2,false)</f>
        <v>1</v>
      </c>
      <c r="F26" s="7" t="str">
        <f>VLOOKUP($B26,'Physical Data'!$B$2:$AC$680,4,false)</f>
        <v>6'8.25"</v>
      </c>
      <c r="G26" s="7">
        <v>26.0</v>
      </c>
      <c r="H26" s="14" t="s">
        <v>52</v>
      </c>
      <c r="I26" s="7">
        <v>56.0</v>
      </c>
      <c r="J26" s="7">
        <v>1090.0</v>
      </c>
      <c r="K26" s="7">
        <f>VLOOKUP($B26,'Basketball Reference Averages'!$B$2:$AE$710,7,FALSE)</f>
        <v>19.5</v>
      </c>
      <c r="L26" s="7">
        <v>20.0</v>
      </c>
      <c r="M26" s="7">
        <v>0.682</v>
      </c>
      <c r="N26" s="7">
        <v>0.017</v>
      </c>
      <c r="O26" s="7">
        <v>0.393</v>
      </c>
      <c r="P26" s="7">
        <v>9.0</v>
      </c>
      <c r="Q26" s="7">
        <v>21.2</v>
      </c>
      <c r="R26" s="7">
        <v>15.1</v>
      </c>
      <c r="S26" s="7">
        <v>9.5</v>
      </c>
      <c r="T26" s="7">
        <v>1.5</v>
      </c>
      <c r="U26" s="7">
        <v>3.1</v>
      </c>
      <c r="V26" s="7">
        <v>11.8</v>
      </c>
      <c r="W26" s="7">
        <v>17.7</v>
      </c>
      <c r="X26" s="7">
        <v>2.7</v>
      </c>
      <c r="Y26" s="7">
        <v>1.8</v>
      </c>
      <c r="Z26" s="7">
        <v>4.5</v>
      </c>
      <c r="AA26" s="7">
        <v>0.199</v>
      </c>
      <c r="AB26" s="7">
        <v>0.8</v>
      </c>
      <c r="AC26" s="7">
        <v>1.8</v>
      </c>
      <c r="AD26" s="7">
        <v>2.5</v>
      </c>
      <c r="AE26" s="7">
        <v>1.3</v>
      </c>
      <c r="AF26" s="8">
        <f>VLOOKUP($B26,'NBA.com Averages'!$B$2:$AE$540,30,FALSE)</f>
        <v>131</v>
      </c>
      <c r="AG26" s="8">
        <f>VLOOKUP($B26,'Advanced Stats'!$A$2:$AE$540,10,FALSE)</f>
        <v>44.9</v>
      </c>
    </row>
    <row r="27">
      <c r="A27" s="4">
        <v>490.0</v>
      </c>
      <c r="B27" s="14" t="s">
        <v>76</v>
      </c>
      <c r="C27" s="6" t="s">
        <v>44</v>
      </c>
      <c r="D27" s="7" t="str">
        <f>VLOOKUP($B27,'Physical Data'!$B$2:$AC$680,3,false)</f>
        <v>6'9"</v>
      </c>
      <c r="E27" s="7">
        <f>VLOOKUP($B27,'Physical Data'!$B$2:$AC$680,2,false)</f>
        <v>1</v>
      </c>
      <c r="F27" s="7" t="str">
        <f>VLOOKUP($B27,'Physical Data'!$B$2:$AC$680,4,false)</f>
        <v>6'10"</v>
      </c>
      <c r="G27" s="7">
        <v>26.0</v>
      </c>
      <c r="H27" s="14" t="s">
        <v>77</v>
      </c>
      <c r="I27" s="7">
        <v>44.0</v>
      </c>
      <c r="J27" s="7">
        <v>891.0</v>
      </c>
      <c r="K27" s="7">
        <f>VLOOKUP($B27,'Basketball Reference Averages'!$B$2:$AE$710,7,FALSE)</f>
        <v>20.3</v>
      </c>
      <c r="L27" s="7">
        <v>8.5</v>
      </c>
      <c r="M27" s="7">
        <v>0.55</v>
      </c>
      <c r="N27" s="7">
        <v>0.718</v>
      </c>
      <c r="O27" s="7">
        <v>0.13</v>
      </c>
      <c r="P27" s="7">
        <v>2.6</v>
      </c>
      <c r="Q27" s="7">
        <v>17.2</v>
      </c>
      <c r="R27" s="7">
        <v>9.9</v>
      </c>
      <c r="S27" s="7">
        <v>5.4</v>
      </c>
      <c r="T27" s="7">
        <v>1.6</v>
      </c>
      <c r="U27" s="7">
        <v>2.2</v>
      </c>
      <c r="V27" s="7">
        <v>8.3</v>
      </c>
      <c r="W27" s="7">
        <v>10.2</v>
      </c>
      <c r="X27" s="7">
        <v>0.4</v>
      </c>
      <c r="Y27" s="7">
        <v>1.4</v>
      </c>
      <c r="Z27" s="7">
        <v>1.8</v>
      </c>
      <c r="AA27" s="7">
        <v>0.097</v>
      </c>
      <c r="AB27" s="7">
        <v>-2.9</v>
      </c>
      <c r="AC27" s="7">
        <v>2.1</v>
      </c>
      <c r="AD27" s="7">
        <v>-0.7</v>
      </c>
      <c r="AE27" s="7">
        <v>0.3</v>
      </c>
      <c r="AF27" s="8">
        <f>VLOOKUP($B27,'NBA.com Averages'!$B$2:$AE$540,30,FALSE)</f>
        <v>113</v>
      </c>
      <c r="AG27" s="8">
        <f>VLOOKUP($B27,'Advanced Stats'!$A$2:$AE$540,10,FALSE)</f>
        <v>46.7</v>
      </c>
    </row>
    <row r="28" hidden="1">
      <c r="A28" s="4">
        <v>165.0</v>
      </c>
      <c r="B28" s="5" t="s">
        <v>78</v>
      </c>
      <c r="C28" s="6" t="s">
        <v>44</v>
      </c>
      <c r="D28" s="7" t="str">
        <f>VLOOKUP($B28,'Physical Data'!$B$2:$AC$680,3,false)</f>
        <v>#N/A</v>
      </c>
      <c r="E28" s="7" t="str">
        <f>VLOOKUP($B28,'Physical Data'!$B$2:$AC$680,2,false)</f>
        <v>#N/A</v>
      </c>
      <c r="F28" s="7" t="str">
        <f>VLOOKUP($B28,'Physical Data'!$B$2:$AC$680,4,false)</f>
        <v>#N/A</v>
      </c>
      <c r="G28" s="7">
        <v>30.0</v>
      </c>
      <c r="H28" s="5" t="s">
        <v>45</v>
      </c>
      <c r="I28" s="7">
        <v>59.0</v>
      </c>
      <c r="J28" s="7">
        <v>624.0</v>
      </c>
      <c r="K28" s="7"/>
      <c r="L28" s="7">
        <v>11.1</v>
      </c>
      <c r="M28" s="7">
        <v>0.604</v>
      </c>
      <c r="N28" s="7">
        <v>0.22</v>
      </c>
      <c r="O28" s="7">
        <v>0.508</v>
      </c>
      <c r="P28" s="7">
        <v>6.9</v>
      </c>
      <c r="Q28" s="7">
        <v>10.6</v>
      </c>
      <c r="R28" s="7">
        <v>8.8</v>
      </c>
      <c r="S28" s="7">
        <v>7.2</v>
      </c>
      <c r="T28" s="7">
        <v>0.5</v>
      </c>
      <c r="U28" s="7">
        <v>1.6</v>
      </c>
      <c r="V28" s="7">
        <v>8.5</v>
      </c>
      <c r="W28" s="7">
        <v>12.3</v>
      </c>
      <c r="X28" s="7">
        <v>1.0</v>
      </c>
      <c r="Y28" s="7">
        <v>0.4</v>
      </c>
      <c r="Z28" s="7">
        <v>1.3</v>
      </c>
      <c r="AA28" s="7">
        <v>0.101</v>
      </c>
      <c r="AB28" s="7">
        <v>-2.4</v>
      </c>
      <c r="AC28" s="7">
        <v>-0.9</v>
      </c>
      <c r="AD28" s="7">
        <v>-3.3</v>
      </c>
      <c r="AE28" s="7">
        <v>-0.2</v>
      </c>
      <c r="AF28" s="8">
        <f>VLOOKUP($B28,'NBA.com Averages'!$B$2:$AE$540,30,FALSE)</f>
        <v>127</v>
      </c>
      <c r="AG28" s="8">
        <f>VLOOKUP($B28,'Advanced Stats'!$A$2:$AE$540,10,FALSE)</f>
        <v>49.6</v>
      </c>
    </row>
    <row r="29" hidden="1">
      <c r="A29" s="4">
        <v>279.0</v>
      </c>
      <c r="B29" s="5" t="s">
        <v>79</v>
      </c>
      <c r="C29" s="6" t="s">
        <v>40</v>
      </c>
      <c r="D29" s="7" t="str">
        <f>VLOOKUP($B29,'Physical Data'!$B$2:$AC$680,3,false)</f>
        <v>#N/A</v>
      </c>
      <c r="E29" s="7" t="str">
        <f>VLOOKUP($B29,'Physical Data'!$B$2:$AC$680,2,false)</f>
        <v>#N/A</v>
      </c>
      <c r="F29" s="7" t="str">
        <f>VLOOKUP($B29,'Physical Data'!$B$2:$AC$680,4,false)</f>
        <v>#N/A</v>
      </c>
      <c r="G29" s="7">
        <v>25.0</v>
      </c>
      <c r="H29" s="5" t="s">
        <v>58</v>
      </c>
      <c r="I29" s="7">
        <v>62.0</v>
      </c>
      <c r="J29" s="7">
        <v>1195.0</v>
      </c>
      <c r="K29" s="7"/>
      <c r="L29" s="7">
        <v>10.9</v>
      </c>
      <c r="M29" s="7">
        <v>0.61</v>
      </c>
      <c r="N29" s="7">
        <v>0.634</v>
      </c>
      <c r="O29" s="7">
        <v>0.191</v>
      </c>
      <c r="P29" s="7">
        <v>5.3</v>
      </c>
      <c r="Q29" s="7">
        <v>14.4</v>
      </c>
      <c r="R29" s="7">
        <v>9.9</v>
      </c>
      <c r="S29" s="7">
        <v>10.5</v>
      </c>
      <c r="T29" s="7">
        <v>1.1</v>
      </c>
      <c r="U29" s="7">
        <v>1.5</v>
      </c>
      <c r="V29" s="7">
        <v>13.7</v>
      </c>
      <c r="W29" s="7">
        <v>13.8</v>
      </c>
      <c r="X29" s="7">
        <v>1.2</v>
      </c>
      <c r="Y29" s="7">
        <v>1.2</v>
      </c>
      <c r="Z29" s="7">
        <v>2.4</v>
      </c>
      <c r="AA29" s="7">
        <v>0.096</v>
      </c>
      <c r="AB29" s="7">
        <v>-1.6</v>
      </c>
      <c r="AC29" s="7">
        <v>0.4</v>
      </c>
      <c r="AD29" s="7">
        <v>-1.1</v>
      </c>
      <c r="AE29" s="7">
        <v>0.3</v>
      </c>
      <c r="AF29" s="8">
        <f>VLOOKUP($B29,'NBA.com Averages'!$B$2:$AE$540,30,FALSE)</f>
        <v>119</v>
      </c>
      <c r="AG29" s="8">
        <f>VLOOKUP($B29,'Advanced Stats'!$A$2:$AE$540,10,FALSE)</f>
        <v>44.1</v>
      </c>
    </row>
    <row r="30">
      <c r="A30" s="4">
        <v>57.0</v>
      </c>
      <c r="B30" s="14" t="s">
        <v>80</v>
      </c>
      <c r="C30" s="6" t="s">
        <v>33</v>
      </c>
      <c r="D30" s="7" t="str">
        <f>VLOOKUP($B30,'Physical Data'!$B$2:$AC$680,3,false)</f>
        <v>6'5.5"</v>
      </c>
      <c r="E30" s="7">
        <f>VLOOKUP($B30,'Physical Data'!$B$2:$AC$680,2,false)</f>
        <v>1</v>
      </c>
      <c r="F30" s="7" t="str">
        <f>VLOOKUP($B30,'Physical Data'!$B$2:$AC$680,4,false)</f>
        <v>6'6.5"</v>
      </c>
      <c r="G30" s="7">
        <v>21.0</v>
      </c>
      <c r="H30" s="14" t="s">
        <v>81</v>
      </c>
      <c r="I30" s="7">
        <v>76.0</v>
      </c>
      <c r="J30" s="7">
        <v>1181.0</v>
      </c>
      <c r="K30" s="7">
        <f>VLOOKUP($B30,'Basketball Reference Averages'!$B$2:$AE$710,7,FALSE)</f>
        <v>15.5</v>
      </c>
      <c r="L30" s="7">
        <v>10.3</v>
      </c>
      <c r="M30" s="7">
        <v>0.568</v>
      </c>
      <c r="N30" s="7">
        <v>0.332</v>
      </c>
      <c r="O30" s="7">
        <v>0.221</v>
      </c>
      <c r="P30" s="7">
        <v>4.8</v>
      </c>
      <c r="Q30" s="7">
        <v>12.6</v>
      </c>
      <c r="R30" s="7">
        <v>8.8</v>
      </c>
      <c r="S30" s="7">
        <v>6.4</v>
      </c>
      <c r="T30" s="7">
        <v>1.7</v>
      </c>
      <c r="U30" s="7">
        <v>1.3</v>
      </c>
      <c r="V30" s="7">
        <v>9.9</v>
      </c>
      <c r="W30" s="7">
        <v>13.0</v>
      </c>
      <c r="X30" s="7">
        <v>0.7</v>
      </c>
      <c r="Y30" s="7">
        <v>1.2</v>
      </c>
      <c r="Z30" s="7">
        <v>1.9</v>
      </c>
      <c r="AA30" s="7">
        <v>0.079</v>
      </c>
      <c r="AB30" s="7">
        <v>-2.5</v>
      </c>
      <c r="AC30" s="7">
        <v>0.1</v>
      </c>
      <c r="AD30" s="7">
        <v>-2.4</v>
      </c>
      <c r="AE30" s="7">
        <v>-0.1</v>
      </c>
      <c r="AF30" s="8">
        <f>VLOOKUP($B30,'NBA.com Averages'!$B$2:$AE$540,30,FALSE)</f>
        <v>114</v>
      </c>
      <c r="AG30" s="8">
        <f>VLOOKUP($B30,'Advanced Stats'!$A$2:$AE$540,10,FALSE)</f>
        <v>46.9</v>
      </c>
    </row>
    <row r="31">
      <c r="A31" s="4">
        <v>152.0</v>
      </c>
      <c r="B31" s="14" t="s">
        <v>82</v>
      </c>
      <c r="C31" s="6" t="s">
        <v>33</v>
      </c>
      <c r="D31" s="7" t="str">
        <f>VLOOKUP($B31,'Physical Data'!$B$2:$AC$680,3,false)</f>
        <v>6'6.5"</v>
      </c>
      <c r="E31" s="7">
        <f>VLOOKUP($B31,'Physical Data'!$B$2:$AC$680,2,false)</f>
        <v>1</v>
      </c>
      <c r="F31" s="7" t="str">
        <f>VLOOKUP($B31,'Physical Data'!$B$2:$AC$680,4,false)</f>
        <v>6'7.5"</v>
      </c>
      <c r="G31" s="7">
        <v>30.0</v>
      </c>
      <c r="H31" s="14" t="s">
        <v>83</v>
      </c>
      <c r="I31" s="7">
        <v>27.0</v>
      </c>
      <c r="J31" s="7">
        <v>459.0</v>
      </c>
      <c r="K31" s="7">
        <f>VLOOKUP($B31,'Basketball Reference Averages'!$B$2:$AE$710,7,FALSE)</f>
        <v>17</v>
      </c>
      <c r="L31" s="7">
        <v>6.9</v>
      </c>
      <c r="M31" s="7">
        <v>0.471</v>
      </c>
      <c r="N31" s="7">
        <v>0.687</v>
      </c>
      <c r="O31" s="7">
        <v>0.127</v>
      </c>
      <c r="P31" s="7">
        <v>1.0</v>
      </c>
      <c r="Q31" s="7">
        <v>10.8</v>
      </c>
      <c r="R31" s="7">
        <v>5.9</v>
      </c>
      <c r="S31" s="7">
        <v>10.6</v>
      </c>
      <c r="T31" s="7">
        <v>1.7</v>
      </c>
      <c r="U31" s="7">
        <v>0.6</v>
      </c>
      <c r="V31" s="7">
        <v>11.2</v>
      </c>
      <c r="W31" s="7">
        <v>18.4</v>
      </c>
      <c r="X31" s="7">
        <v>-0.3</v>
      </c>
      <c r="Y31" s="7">
        <v>0.4</v>
      </c>
      <c r="Z31" s="7">
        <v>0.1</v>
      </c>
      <c r="AA31" s="7">
        <v>0.01</v>
      </c>
      <c r="AB31" s="7">
        <v>-4.0</v>
      </c>
      <c r="AC31" s="7">
        <v>0.0</v>
      </c>
      <c r="AD31" s="7">
        <v>-4.0</v>
      </c>
      <c r="AE31" s="7">
        <v>-0.2</v>
      </c>
      <c r="AF31" s="8">
        <f>VLOOKUP($B31,'NBA.com Averages'!$B$2:$AE$540,30,FALSE)</f>
        <v>98</v>
      </c>
      <c r="AG31" s="8">
        <f>VLOOKUP($B31,'Advanced Stats'!$A$2:$AE$540,10,FALSE)</f>
        <v>50</v>
      </c>
    </row>
    <row r="32">
      <c r="A32" s="4">
        <v>268.0</v>
      </c>
      <c r="B32" s="14" t="s">
        <v>84</v>
      </c>
      <c r="C32" s="6" t="s">
        <v>40</v>
      </c>
      <c r="D32" s="7" t="str">
        <f>VLOOKUP($B32,'Physical Data'!$B$2:$AC$680,3,false)</f>
        <v>6'6"</v>
      </c>
      <c r="E32" s="7">
        <f>VLOOKUP($B32,'Physical Data'!$B$2:$AC$680,2,false)</f>
        <v>1</v>
      </c>
      <c r="F32" s="7" t="str">
        <f>VLOOKUP($B32,'Physical Data'!$B$2:$AC$680,4,false)</f>
        <v>6'7"</v>
      </c>
      <c r="G32" s="7">
        <v>23.0</v>
      </c>
      <c r="H32" s="14" t="s">
        <v>45</v>
      </c>
      <c r="I32" s="7">
        <v>74.0</v>
      </c>
      <c r="J32" s="7">
        <v>2093.0</v>
      </c>
      <c r="K32" s="7">
        <f>VLOOKUP($B32,'Basketball Reference Averages'!$B$2:$AE$710,7,FALSE)</f>
        <v>28.3</v>
      </c>
      <c r="L32" s="7">
        <v>11.5</v>
      </c>
      <c r="M32" s="7">
        <v>0.657</v>
      </c>
      <c r="N32" s="7">
        <v>0.656</v>
      </c>
      <c r="O32" s="7">
        <v>0.15</v>
      </c>
      <c r="P32" s="7">
        <v>1.8</v>
      </c>
      <c r="Q32" s="7">
        <v>8.9</v>
      </c>
      <c r="R32" s="7">
        <v>5.5</v>
      </c>
      <c r="S32" s="7">
        <v>5.7</v>
      </c>
      <c r="T32" s="7">
        <v>0.7</v>
      </c>
      <c r="U32" s="7">
        <v>0.4</v>
      </c>
      <c r="V32" s="7">
        <v>8.1</v>
      </c>
      <c r="W32" s="7">
        <v>14.1</v>
      </c>
      <c r="X32" s="7">
        <v>2.9</v>
      </c>
      <c r="Y32" s="7">
        <v>0.9</v>
      </c>
      <c r="Z32" s="7">
        <v>3.8</v>
      </c>
      <c r="AA32" s="7">
        <v>0.088</v>
      </c>
      <c r="AB32" s="7">
        <v>-0.1</v>
      </c>
      <c r="AC32" s="7">
        <v>-1.4</v>
      </c>
      <c r="AD32" s="7">
        <v>-1.5</v>
      </c>
      <c r="AE32" s="7">
        <v>0.2</v>
      </c>
      <c r="AF32" s="8">
        <f>VLOOKUP($B32,'NBA.com Averages'!$B$2:$AE$540,30,FALSE)</f>
        <v>124</v>
      </c>
      <c r="AG32" s="8">
        <f>VLOOKUP($B32,'Advanced Stats'!$A$2:$AE$540,10,FALSE)</f>
        <v>50.8</v>
      </c>
    </row>
    <row r="33">
      <c r="A33" s="4">
        <v>428.0</v>
      </c>
      <c r="B33" s="14" t="s">
        <v>85</v>
      </c>
      <c r="C33" s="6" t="s">
        <v>47</v>
      </c>
      <c r="D33" s="7" t="str">
        <f>VLOOKUP($B33,'Physical Data'!$B$2:$AC$680,3,false)</f>
        <v>6'10"</v>
      </c>
      <c r="E33" s="7">
        <f>VLOOKUP($B33,'Physical Data'!$B$2:$AC$680,2,false)</f>
        <v>1</v>
      </c>
      <c r="F33" s="7" t="str">
        <f>VLOOKUP($B33,'Physical Data'!$B$2:$AC$680,4,false)</f>
        <v>6'11"</v>
      </c>
      <c r="G33" s="7">
        <v>26.0</v>
      </c>
      <c r="H33" s="14" t="s">
        <v>86</v>
      </c>
      <c r="I33" s="7">
        <v>79.0</v>
      </c>
      <c r="J33" s="7">
        <v>2736.0</v>
      </c>
      <c r="K33" s="7">
        <f>VLOOKUP($B33,'Basketball Reference Averages'!$B$2:$AE$710,7,FALSE)</f>
        <v>34.6</v>
      </c>
      <c r="L33" s="7">
        <v>23.5</v>
      </c>
      <c r="M33" s="7">
        <v>0.668</v>
      </c>
      <c r="N33" s="7">
        <v>0.088</v>
      </c>
      <c r="O33" s="7">
        <v>0.467</v>
      </c>
      <c r="P33" s="7">
        <v>10.6</v>
      </c>
      <c r="Q33" s="7">
        <v>30.0</v>
      </c>
      <c r="R33" s="7">
        <v>20.3</v>
      </c>
      <c r="S33" s="7">
        <v>30.4</v>
      </c>
      <c r="T33" s="7">
        <v>1.1</v>
      </c>
      <c r="U33" s="7">
        <v>1.2</v>
      </c>
      <c r="V33" s="7">
        <v>16.9</v>
      </c>
      <c r="W33" s="7">
        <v>21.3</v>
      </c>
      <c r="X33" s="7">
        <v>9.6</v>
      </c>
      <c r="Y33" s="7">
        <v>3.0</v>
      </c>
      <c r="Z33" s="7">
        <v>12.6</v>
      </c>
      <c r="AA33" s="7">
        <v>0.221</v>
      </c>
      <c r="AB33" s="7">
        <v>4.1</v>
      </c>
      <c r="AC33" s="7">
        <v>1.8</v>
      </c>
      <c r="AD33" s="7">
        <v>5.8</v>
      </c>
      <c r="AE33" s="7">
        <v>5.4</v>
      </c>
      <c r="AF33" s="8">
        <f>VLOOKUP($B33,'NBA.com Averages'!$B$2:$AE$540,30,FALSE)</f>
        <v>132</v>
      </c>
      <c r="AG33" s="8">
        <f>VLOOKUP($B33,'Advanced Stats'!$A$2:$AE$540,10,FALSE)</f>
        <v>53.8</v>
      </c>
    </row>
    <row r="34" hidden="1">
      <c r="A34" s="4">
        <v>25.0</v>
      </c>
      <c r="B34" s="14" t="s">
        <v>87</v>
      </c>
      <c r="C34" s="6" t="s">
        <v>71</v>
      </c>
      <c r="D34" s="7" t="str">
        <f>VLOOKUP($B34,'Physical Data'!$B$2:$AC$680,3,false)</f>
        <v>6'9"</v>
      </c>
      <c r="E34" s="7">
        <f>VLOOKUP($B34,'Physical Data'!$B$2:$AC$680,2,false)</f>
        <v>1.25</v>
      </c>
      <c r="F34" s="7" t="str">
        <f>VLOOKUP($B34,'Physical Data'!$B$2:$AC$680,4,false)</f>
        <v>6'10.25"</v>
      </c>
      <c r="G34" s="7">
        <v>23.0</v>
      </c>
      <c r="H34" s="14" t="s">
        <v>88</v>
      </c>
      <c r="I34" s="7">
        <v>31.0</v>
      </c>
      <c r="J34" s="7">
        <v>279.0</v>
      </c>
      <c r="K34" s="7">
        <f>VLOOKUP($B34,'Basketball Reference Averages'!$B$2:$AE$710,7,FALSE)</f>
        <v>9</v>
      </c>
      <c r="L34" s="7">
        <v>14.9</v>
      </c>
      <c r="M34" s="7">
        <v>0.505</v>
      </c>
      <c r="N34" s="7">
        <v>0.392</v>
      </c>
      <c r="O34" s="7">
        <v>0.185</v>
      </c>
      <c r="P34" s="7">
        <v>4.2</v>
      </c>
      <c r="Q34" s="7">
        <v>14.9</v>
      </c>
      <c r="R34" s="7">
        <v>9.1</v>
      </c>
      <c r="S34" s="7">
        <v>19.3</v>
      </c>
      <c r="T34" s="7">
        <v>2.3</v>
      </c>
      <c r="U34" s="7">
        <v>4.5</v>
      </c>
      <c r="V34" s="7">
        <v>11.4</v>
      </c>
      <c r="W34" s="7">
        <v>24.2</v>
      </c>
      <c r="X34" s="7">
        <v>0.0</v>
      </c>
      <c r="Y34" s="7">
        <v>0.4</v>
      </c>
      <c r="Z34" s="7">
        <v>0.4</v>
      </c>
      <c r="AA34" s="7">
        <v>0.064</v>
      </c>
      <c r="AB34" s="7">
        <v>-1.1</v>
      </c>
      <c r="AC34" s="7">
        <v>0.6</v>
      </c>
      <c r="AD34" s="7">
        <v>-0.5</v>
      </c>
      <c r="AE34" s="7">
        <v>0.1</v>
      </c>
      <c r="AF34" s="8">
        <f>VLOOKUP($B34,'NBA.com Averages'!$B$2:$AE$540,30,FALSE)</f>
        <v>105</v>
      </c>
      <c r="AG34" s="8">
        <f>VLOOKUP($B34,'Advanced Stats'!$A$2:$AE$540,10,FALSE)</f>
        <v>42.2</v>
      </c>
    </row>
    <row r="35">
      <c r="A35" s="4">
        <v>195.0</v>
      </c>
      <c r="B35" s="14" t="s">
        <v>89</v>
      </c>
      <c r="C35" s="6" t="s">
        <v>40</v>
      </c>
      <c r="D35" s="7" t="str">
        <f>VLOOKUP($B35,'Physical Data'!$B$2:$AC$680,3,false)</f>
        <v>6'4.75"</v>
      </c>
      <c r="E35" s="7">
        <f>VLOOKUP($B35,'Physical Data'!$B$2:$AC$680,2,false)</f>
        <v>1.25</v>
      </c>
      <c r="F35" s="7" t="str">
        <f>VLOOKUP($B35,'Physical Data'!$B$2:$AC$680,4,false)</f>
        <v>6'6"</v>
      </c>
      <c r="G35" s="7">
        <v>31.0</v>
      </c>
      <c r="H35" s="14" t="s">
        <v>63</v>
      </c>
      <c r="I35" s="7">
        <v>74.0</v>
      </c>
      <c r="J35" s="7">
        <v>1527.0</v>
      </c>
      <c r="K35" s="7">
        <f>VLOOKUP($B35,'Basketball Reference Averages'!$B$2:$AE$710,7,FALSE)</f>
        <v>20.6</v>
      </c>
      <c r="L35" s="7">
        <v>10.6</v>
      </c>
      <c r="M35" s="7">
        <v>0.621</v>
      </c>
      <c r="N35" s="7">
        <v>0.757</v>
      </c>
      <c r="O35" s="7">
        <v>0.064</v>
      </c>
      <c r="P35" s="7">
        <v>1.7</v>
      </c>
      <c r="Q35" s="7">
        <v>10.1</v>
      </c>
      <c r="R35" s="7">
        <v>6.0</v>
      </c>
      <c r="S35" s="7">
        <v>9.1</v>
      </c>
      <c r="T35" s="7">
        <v>1.1</v>
      </c>
      <c r="U35" s="7">
        <v>0.7</v>
      </c>
      <c r="V35" s="7">
        <v>8.3</v>
      </c>
      <c r="W35" s="7">
        <v>14.3</v>
      </c>
      <c r="X35" s="7">
        <v>1.5</v>
      </c>
      <c r="Y35" s="7">
        <v>1.1</v>
      </c>
      <c r="Z35" s="7">
        <v>2.6</v>
      </c>
      <c r="AA35" s="7">
        <v>0.083</v>
      </c>
      <c r="AB35" s="7">
        <v>-0.6</v>
      </c>
      <c r="AC35" s="7">
        <v>-0.6</v>
      </c>
      <c r="AD35" s="7">
        <v>-1.1</v>
      </c>
      <c r="AE35" s="7">
        <v>0.3</v>
      </c>
      <c r="AF35" s="8">
        <f>VLOOKUP($B35,'NBA.com Averages'!$B$2:$AE$540,30,FALSE)</f>
        <v>119</v>
      </c>
      <c r="AG35" s="8">
        <f>VLOOKUP($B35,'Advanced Stats'!$A$2:$AE$540,10,FALSE)</f>
        <v>45.8</v>
      </c>
    </row>
    <row r="36" hidden="1">
      <c r="A36" s="4">
        <v>43.0</v>
      </c>
      <c r="B36" s="5" t="s">
        <v>90</v>
      </c>
      <c r="C36" s="6" t="s">
        <v>47</v>
      </c>
      <c r="D36" s="7" t="str">
        <f>VLOOKUP($B36,'Physical Data'!$B$2:$AC$680,3,false)</f>
        <v>#N/A</v>
      </c>
      <c r="E36" s="7" t="str">
        <f>VLOOKUP($B36,'Physical Data'!$B$2:$AC$680,2,false)</f>
        <v>#N/A</v>
      </c>
      <c r="F36" s="7" t="str">
        <f>VLOOKUP($B36,'Physical Data'!$B$2:$AC$680,4,false)</f>
        <v>#N/A</v>
      </c>
      <c r="G36" s="7">
        <v>30.0</v>
      </c>
      <c r="H36" s="5" t="s">
        <v>91</v>
      </c>
      <c r="I36" s="7">
        <v>61.0</v>
      </c>
      <c r="J36" s="7">
        <v>874.0</v>
      </c>
      <c r="K36" s="7"/>
      <c r="L36" s="7">
        <v>14.4</v>
      </c>
      <c r="M36" s="7">
        <v>0.555</v>
      </c>
      <c r="N36" s="7">
        <v>0.0</v>
      </c>
      <c r="O36" s="7">
        <v>0.34</v>
      </c>
      <c r="P36" s="7">
        <v>11.0</v>
      </c>
      <c r="Q36" s="7">
        <v>22.1</v>
      </c>
      <c r="R36" s="7">
        <v>16.5</v>
      </c>
      <c r="S36" s="7">
        <v>8.7</v>
      </c>
      <c r="T36" s="7">
        <v>1.0</v>
      </c>
      <c r="U36" s="7">
        <v>9.0</v>
      </c>
      <c r="V36" s="7">
        <v>17.7</v>
      </c>
      <c r="W36" s="7">
        <v>14.0</v>
      </c>
      <c r="X36" s="7">
        <v>0.2</v>
      </c>
      <c r="Y36" s="7">
        <v>1.6</v>
      </c>
      <c r="Z36" s="7">
        <v>1.9</v>
      </c>
      <c r="AA36" s="7">
        <v>0.102</v>
      </c>
      <c r="AB36" s="7">
        <v>-3.4</v>
      </c>
      <c r="AC36" s="7">
        <v>2.5</v>
      </c>
      <c r="AD36" s="7">
        <v>-0.9</v>
      </c>
      <c r="AE36" s="7">
        <v>0.2</v>
      </c>
      <c r="AF36" s="8">
        <f>VLOOKUP($B36,'NBA.com Averages'!$B$2:$AE$540,30,FALSE)</f>
        <v>109</v>
      </c>
      <c r="AG36" s="8">
        <f>VLOOKUP($B36,'Advanced Stats'!$A$2:$AE$540,10,FALSE)</f>
        <v>46.6</v>
      </c>
    </row>
    <row r="37">
      <c r="A37" s="4">
        <v>311.0</v>
      </c>
      <c r="B37" s="14" t="s">
        <v>92</v>
      </c>
      <c r="C37" s="6" t="s">
        <v>40</v>
      </c>
      <c r="D37" s="7" t="str">
        <f>VLOOKUP($B37,'Physical Data'!$B$2:$AC$680,3,false)</f>
        <v>6'6"</v>
      </c>
      <c r="E37" s="7">
        <f>VLOOKUP($B37,'Physical Data'!$B$2:$AC$680,2,false)</f>
        <v>1.25</v>
      </c>
      <c r="F37" s="7" t="str">
        <f>VLOOKUP($B37,'Physical Data'!$B$2:$AC$680,4,false)</f>
        <v>6'7.25"</v>
      </c>
      <c r="G37" s="7">
        <v>22.0</v>
      </c>
      <c r="H37" s="14" t="s">
        <v>93</v>
      </c>
      <c r="I37" s="7">
        <v>82.0</v>
      </c>
      <c r="J37" s="7">
        <v>2292.0</v>
      </c>
      <c r="K37" s="7">
        <f>VLOOKUP($B37,'Basketball Reference Averages'!$B$2:$AE$710,7,FALSE)</f>
        <v>28</v>
      </c>
      <c r="L37" s="7">
        <v>15.4</v>
      </c>
      <c r="M37" s="7">
        <v>0.635</v>
      </c>
      <c r="N37" s="7">
        <v>0.3</v>
      </c>
      <c r="O37" s="7">
        <v>0.308</v>
      </c>
      <c r="P37" s="7">
        <v>6.0</v>
      </c>
      <c r="Q37" s="7">
        <v>15.8</v>
      </c>
      <c r="R37" s="7">
        <v>10.8</v>
      </c>
      <c r="S37" s="7">
        <v>8.1</v>
      </c>
      <c r="T37" s="7">
        <v>0.9</v>
      </c>
      <c r="U37" s="7">
        <v>1.3</v>
      </c>
      <c r="V37" s="7">
        <v>10.0</v>
      </c>
      <c r="W37" s="7">
        <v>16.4</v>
      </c>
      <c r="X37" s="7">
        <v>4.2</v>
      </c>
      <c r="Y37" s="7">
        <v>0.7</v>
      </c>
      <c r="Z37" s="7">
        <v>4.9</v>
      </c>
      <c r="AA37" s="7">
        <v>0.103</v>
      </c>
      <c r="AB37" s="7">
        <v>0.6</v>
      </c>
      <c r="AC37" s="7">
        <v>-1.3</v>
      </c>
      <c r="AD37" s="7">
        <v>-0.7</v>
      </c>
      <c r="AE37" s="7">
        <v>0.7</v>
      </c>
      <c r="AF37" s="8">
        <f>VLOOKUP($B37,'NBA.com Averages'!$B$2:$AE$540,30,FALSE)</f>
        <v>126</v>
      </c>
      <c r="AG37" s="8">
        <f>VLOOKUP($B37,'Advanced Stats'!$A$2:$AE$540,10,FALSE)</f>
        <v>47.6</v>
      </c>
    </row>
    <row r="38">
      <c r="A38" s="4">
        <v>521.0</v>
      </c>
      <c r="B38" s="14" t="s">
        <v>94</v>
      </c>
      <c r="C38" s="6" t="s">
        <v>44</v>
      </c>
      <c r="D38" s="7" t="str">
        <f>VLOOKUP($B38,'Physical Data'!$B$2:$AC$680,3,false)</f>
        <v>6'6"</v>
      </c>
      <c r="E38" s="7">
        <f>VLOOKUP($B38,'Physical Data'!$B$2:$AC$680,2,false)</f>
        <v>1.25</v>
      </c>
      <c r="F38" s="7" t="str">
        <f>VLOOKUP($B38,'Physical Data'!$B$2:$AC$680,4,false)</f>
        <v>6'7.25"</v>
      </c>
      <c r="G38" s="7">
        <v>28.0</v>
      </c>
      <c r="H38" s="14" t="s">
        <v>55</v>
      </c>
      <c r="I38" s="7">
        <v>53.0</v>
      </c>
      <c r="J38" s="7">
        <v>1206.0</v>
      </c>
      <c r="K38" s="7">
        <f>VLOOKUP($B38,'Basketball Reference Averages'!$B$2:$AE$710,7,FALSE)</f>
        <v>22.8</v>
      </c>
      <c r="L38" s="7">
        <v>14.4</v>
      </c>
      <c r="M38" s="7">
        <v>0.585</v>
      </c>
      <c r="N38" s="7">
        <v>0.387</v>
      </c>
      <c r="O38" s="7">
        <v>0.113</v>
      </c>
      <c r="P38" s="7">
        <v>8.5</v>
      </c>
      <c r="Q38" s="7">
        <v>14.9</v>
      </c>
      <c r="R38" s="7">
        <v>11.6</v>
      </c>
      <c r="S38" s="7">
        <v>11.7</v>
      </c>
      <c r="T38" s="7">
        <v>1.8</v>
      </c>
      <c r="U38" s="7">
        <v>1.1</v>
      </c>
      <c r="V38" s="7">
        <v>8.1</v>
      </c>
      <c r="W38" s="7">
        <v>13.7</v>
      </c>
      <c r="X38" s="7">
        <v>2.0</v>
      </c>
      <c r="Y38" s="7">
        <v>1.3</v>
      </c>
      <c r="Z38" s="7">
        <v>3.3</v>
      </c>
      <c r="AA38" s="7">
        <v>0.133</v>
      </c>
      <c r="AB38" s="7">
        <v>0.1</v>
      </c>
      <c r="AC38" s="7">
        <v>0.4</v>
      </c>
      <c r="AD38" s="7">
        <v>0.5</v>
      </c>
      <c r="AE38" s="7">
        <v>0.8</v>
      </c>
      <c r="AF38" s="8">
        <f>VLOOKUP($B38,'NBA.com Averages'!$B$2:$AE$540,30,FALSE)</f>
        <v>126</v>
      </c>
      <c r="AG38" s="8">
        <f>VLOOKUP($B38,'Advanced Stats'!$A$2:$AE$540,10,FALSE)</f>
        <v>49.6</v>
      </c>
    </row>
    <row r="39">
      <c r="A39" s="4">
        <v>423.0</v>
      </c>
      <c r="B39" s="14" t="s">
        <v>95</v>
      </c>
      <c r="C39" s="6" t="s">
        <v>33</v>
      </c>
      <c r="D39" s="7" t="str">
        <f>VLOOKUP($B39,'Physical Data'!$B$2:$AC$680,3,false)</f>
        <v>6'6"</v>
      </c>
      <c r="E39" s="7">
        <f>VLOOKUP($B39,'Physical Data'!$B$2:$AC$680,2,false)</f>
        <v>1.25</v>
      </c>
      <c r="F39" s="7" t="str">
        <f>VLOOKUP($B39,'Physical Data'!$B$2:$AC$680,4,false)</f>
        <v>6'7.25"</v>
      </c>
      <c r="G39" s="7">
        <v>31.0</v>
      </c>
      <c r="H39" s="9" t="s">
        <v>36</v>
      </c>
      <c r="I39" s="7">
        <v>63.0</v>
      </c>
      <c r="J39" s="7">
        <v>1330.0</v>
      </c>
      <c r="K39" s="7">
        <f>VLOOKUP($B39,'Basketball Reference Averages'!$B$2:$AE$710,7,FALSE)</f>
        <v>21.1</v>
      </c>
      <c r="L39" s="7">
        <v>10.2</v>
      </c>
      <c r="M39" s="7">
        <v>0.544</v>
      </c>
      <c r="N39" s="7">
        <v>0.555</v>
      </c>
      <c r="O39" s="7">
        <v>0.073</v>
      </c>
      <c r="P39" s="7">
        <v>1.8</v>
      </c>
      <c r="Q39" s="7">
        <v>11.2</v>
      </c>
      <c r="R39" s="7">
        <v>6.5</v>
      </c>
      <c r="S39" s="7">
        <v>10.2</v>
      </c>
      <c r="T39" s="7">
        <v>1.3</v>
      </c>
      <c r="U39" s="7">
        <v>0.7</v>
      </c>
      <c r="V39" s="7">
        <v>8.2</v>
      </c>
      <c r="W39" s="7">
        <v>16.8</v>
      </c>
      <c r="X39" s="7">
        <v>0.5</v>
      </c>
      <c r="Y39" s="7">
        <v>1.2</v>
      </c>
      <c r="Z39" s="7">
        <v>1.6</v>
      </c>
      <c r="AA39" s="7">
        <v>0.059</v>
      </c>
      <c r="AB39" s="7">
        <v>-1.8</v>
      </c>
      <c r="AC39" s="7">
        <v>-0.3</v>
      </c>
      <c r="AD39" s="7">
        <v>-2.1</v>
      </c>
      <c r="AE39" s="7">
        <v>0.0</v>
      </c>
      <c r="AF39" s="8">
        <f>VLOOKUP($B39,'NBA.com Averages'!$B$2:$AE$540,30,FALSE)</f>
        <v>110</v>
      </c>
      <c r="AG39" s="8">
        <f>VLOOKUP($B39,'Advanced Stats'!$A$2:$AE$540,10,FALSE)</f>
        <v>49.7</v>
      </c>
    </row>
    <row r="40">
      <c r="A40" s="4">
        <v>222.0</v>
      </c>
      <c r="B40" s="14" t="s">
        <v>96</v>
      </c>
      <c r="C40" s="6" t="s">
        <v>33</v>
      </c>
      <c r="D40" s="7" t="str">
        <f>VLOOKUP($B40,'Physical Data'!$B$2:$AC$680,3,false)</f>
        <v>6'6.25"</v>
      </c>
      <c r="E40" s="7">
        <f>VLOOKUP($B40,'Physical Data'!$B$2:$AC$680,2,false)</f>
        <v>1.25</v>
      </c>
      <c r="F40" s="7" t="str">
        <f>VLOOKUP($B40,'Physical Data'!$B$2:$AC$680,4,false)</f>
        <v>6'7.5"</v>
      </c>
      <c r="G40" s="7">
        <v>24.0</v>
      </c>
      <c r="H40" s="14" t="s">
        <v>86</v>
      </c>
      <c r="I40" s="7">
        <v>75.0</v>
      </c>
      <c r="J40" s="7">
        <v>2203.0</v>
      </c>
      <c r="K40" s="7">
        <f>VLOOKUP($B40,'Basketball Reference Averages'!$B$2:$AE$710,7,FALSE)</f>
        <v>29.4</v>
      </c>
      <c r="L40" s="7">
        <v>15.2</v>
      </c>
      <c r="M40" s="7">
        <v>0.617</v>
      </c>
      <c r="N40" s="7">
        <v>0.589</v>
      </c>
      <c r="O40" s="7">
        <v>0.151</v>
      </c>
      <c r="P40" s="7">
        <v>2.2</v>
      </c>
      <c r="Q40" s="7">
        <v>10.8</v>
      </c>
      <c r="R40" s="7">
        <v>6.5</v>
      </c>
      <c r="S40" s="7">
        <v>14.1</v>
      </c>
      <c r="T40" s="7">
        <v>1.7</v>
      </c>
      <c r="U40" s="7">
        <v>1.0</v>
      </c>
      <c r="V40" s="7">
        <v>9.5</v>
      </c>
      <c r="W40" s="7">
        <v>19.9</v>
      </c>
      <c r="X40" s="7">
        <v>3.3</v>
      </c>
      <c r="Y40" s="7">
        <v>1.7</v>
      </c>
      <c r="Z40" s="7">
        <v>4.9</v>
      </c>
      <c r="AA40" s="7">
        <v>0.107</v>
      </c>
      <c r="AB40" s="7">
        <v>1.4</v>
      </c>
      <c r="AC40" s="7">
        <v>-0.3</v>
      </c>
      <c r="AD40" s="7">
        <v>1.0</v>
      </c>
      <c r="AE40" s="7">
        <v>1.7</v>
      </c>
      <c r="AF40" s="8">
        <f>VLOOKUP($B40,'NBA.com Averages'!$B$2:$AE$540,30,FALSE)</f>
        <v>119</v>
      </c>
      <c r="AG40" s="8">
        <f>VLOOKUP($B40,'Advanced Stats'!$A$2:$AE$540,10,FALSE)</f>
        <v>51.5</v>
      </c>
    </row>
    <row r="41">
      <c r="A41" s="4">
        <v>321.0</v>
      </c>
      <c r="B41" s="14" t="s">
        <v>97</v>
      </c>
      <c r="C41" s="6" t="s">
        <v>71</v>
      </c>
      <c r="D41" s="7" t="str">
        <f>VLOOKUP($B41,'Physical Data'!$B$2:$AC$680,3,false)</f>
        <v>6'0.5"</v>
      </c>
      <c r="E41" s="7">
        <f>VLOOKUP($B41,'Physical Data'!$B$2:$AC$680,2,false)</f>
        <v>1.5</v>
      </c>
      <c r="F41" s="7" t="str">
        <f>VLOOKUP($B41,'Physical Data'!$B$2:$AC$680,4,false)</f>
        <v>6'2"</v>
      </c>
      <c r="G41" s="7">
        <v>30.0</v>
      </c>
      <c r="H41" s="14" t="s">
        <v>98</v>
      </c>
      <c r="I41" s="7">
        <v>75.0</v>
      </c>
      <c r="J41" s="7">
        <v>1526.0</v>
      </c>
      <c r="K41" s="7">
        <f>VLOOKUP($B41,'Basketball Reference Averages'!$B$2:$AE$710,7,FALSE)</f>
        <v>20.3</v>
      </c>
      <c r="L41" s="7">
        <v>16.8</v>
      </c>
      <c r="M41" s="7">
        <v>0.59</v>
      </c>
      <c r="N41" s="7">
        <v>0.113</v>
      </c>
      <c r="O41" s="7">
        <v>0.131</v>
      </c>
      <c r="P41" s="7">
        <v>3.3</v>
      </c>
      <c r="Q41" s="7">
        <v>13.7</v>
      </c>
      <c r="R41" s="7">
        <v>8.5</v>
      </c>
      <c r="S41" s="7">
        <v>37.9</v>
      </c>
      <c r="T41" s="7">
        <v>2.5</v>
      </c>
      <c r="U41" s="7">
        <v>0.6</v>
      </c>
      <c r="V41" s="7">
        <v>20.6</v>
      </c>
      <c r="W41" s="7">
        <v>19.1</v>
      </c>
      <c r="X41" s="7">
        <v>1.9</v>
      </c>
      <c r="Y41" s="7">
        <v>1.2</v>
      </c>
      <c r="Z41" s="7">
        <v>3.1</v>
      </c>
      <c r="AA41" s="7">
        <v>0.098</v>
      </c>
      <c r="AB41" s="7">
        <v>0.4</v>
      </c>
      <c r="AC41" s="7">
        <v>0.1</v>
      </c>
      <c r="AD41" s="7">
        <v>0.5</v>
      </c>
      <c r="AE41" s="7">
        <v>1.0</v>
      </c>
      <c r="AF41" s="8">
        <f>VLOOKUP($B41,'NBA.com Averages'!$B$2:$AE$540,30,FALSE)</f>
        <v>116</v>
      </c>
      <c r="AG41" s="8">
        <f>VLOOKUP($B41,'Advanced Stats'!$A$2:$AE$540,10,FALSE)</f>
        <v>45.2</v>
      </c>
    </row>
    <row r="42" hidden="1">
      <c r="A42" s="4">
        <v>46.0</v>
      </c>
      <c r="B42" s="5" t="s">
        <v>99</v>
      </c>
      <c r="C42" s="6" t="s">
        <v>44</v>
      </c>
      <c r="D42" s="7" t="str">
        <f>VLOOKUP($B42,'Physical Data'!$B$2:$AC$680,3,false)</f>
        <v>#N/A</v>
      </c>
      <c r="E42" s="7" t="str">
        <f>VLOOKUP($B42,'Physical Data'!$B$2:$AC$680,2,false)</f>
        <v>#N/A</v>
      </c>
      <c r="F42" s="7" t="str">
        <f>VLOOKUP($B42,'Physical Data'!$B$2:$AC$680,4,false)</f>
        <v>#N/A</v>
      </c>
      <c r="G42" s="7">
        <v>33.0</v>
      </c>
      <c r="H42" s="5" t="s">
        <v>100</v>
      </c>
      <c r="I42" s="7">
        <v>59.0</v>
      </c>
      <c r="J42" s="7">
        <v>1893.0</v>
      </c>
      <c r="K42" s="7"/>
      <c r="L42" s="7">
        <v>17.4</v>
      </c>
      <c r="M42" s="7">
        <v>0.627</v>
      </c>
      <c r="N42" s="7">
        <v>0.4</v>
      </c>
      <c r="O42" s="7">
        <v>0.344</v>
      </c>
      <c r="P42" s="7">
        <v>2.0</v>
      </c>
      <c r="Q42" s="7">
        <v>11.3</v>
      </c>
      <c r="R42" s="7">
        <v>6.5</v>
      </c>
      <c r="S42" s="7">
        <v>13.6</v>
      </c>
      <c r="T42" s="7">
        <v>0.9</v>
      </c>
      <c r="U42" s="7">
        <v>0.4</v>
      </c>
      <c r="V42" s="7">
        <v>11.7</v>
      </c>
      <c r="W42" s="7">
        <v>25.9</v>
      </c>
      <c r="X42" s="7">
        <v>3.1</v>
      </c>
      <c r="Y42" s="7">
        <v>0.4</v>
      </c>
      <c r="Z42" s="7">
        <v>3.5</v>
      </c>
      <c r="AA42" s="7">
        <v>0.09</v>
      </c>
      <c r="AB42" s="7">
        <v>2.6</v>
      </c>
      <c r="AC42" s="7">
        <v>-1.8</v>
      </c>
      <c r="AD42" s="7">
        <v>0.8</v>
      </c>
      <c r="AE42" s="7">
        <v>1.4</v>
      </c>
      <c r="AF42" s="8">
        <f>VLOOKUP($B42,'NBA.com Averages'!$B$2:$AE$540,30,FALSE)</f>
        <v>118</v>
      </c>
      <c r="AG42" s="8" t="str">
        <f>VLOOKUP($B42,'Advanced Stats'!$A$2:$AE$540,10,FALSE)</f>
        <v>#N/A</v>
      </c>
    </row>
    <row r="43" hidden="1">
      <c r="A43" s="4">
        <v>359.0</v>
      </c>
      <c r="B43" s="14" t="s">
        <v>101</v>
      </c>
      <c r="C43" s="6" t="s">
        <v>71</v>
      </c>
      <c r="D43" s="7" t="str">
        <f>VLOOKUP($B43,'Physical Data'!$B$2:$AC$680,3,false)</f>
        <v>6'0.5"</v>
      </c>
      <c r="E43" s="7">
        <f>VLOOKUP($B43,'Physical Data'!$B$2:$AC$680,2,false)</f>
        <v>1.5</v>
      </c>
      <c r="F43" s="7" t="str">
        <f>VLOOKUP($B43,'Physical Data'!$B$2:$AC$680,4,false)</f>
        <v>6'2"</v>
      </c>
      <c r="G43" s="7">
        <v>30.0</v>
      </c>
      <c r="H43" s="14" t="s">
        <v>77</v>
      </c>
      <c r="I43" s="7">
        <v>48.0</v>
      </c>
      <c r="J43" s="7">
        <v>505.0</v>
      </c>
      <c r="K43" s="7">
        <f>VLOOKUP($B43,'Basketball Reference Averages'!$B$2:$AE$710,7,FALSE)</f>
        <v>10.5</v>
      </c>
      <c r="L43" s="7">
        <v>12.6</v>
      </c>
      <c r="M43" s="7">
        <v>0.628</v>
      </c>
      <c r="N43" s="7">
        <v>0.382</v>
      </c>
      <c r="O43" s="7">
        <v>0.309</v>
      </c>
      <c r="P43" s="7">
        <v>2.3</v>
      </c>
      <c r="Q43" s="7">
        <v>8.4</v>
      </c>
      <c r="R43" s="7">
        <v>5.4</v>
      </c>
      <c r="S43" s="7">
        <v>21.0</v>
      </c>
      <c r="T43" s="7">
        <v>1.7</v>
      </c>
      <c r="U43" s="7">
        <v>0.7</v>
      </c>
      <c r="V43" s="7">
        <v>16.1</v>
      </c>
      <c r="W43" s="7">
        <v>13.2</v>
      </c>
      <c r="X43" s="7">
        <v>0.8</v>
      </c>
      <c r="Y43" s="7">
        <v>0.6</v>
      </c>
      <c r="Z43" s="7">
        <v>1.5</v>
      </c>
      <c r="AA43" s="7">
        <v>0.142</v>
      </c>
      <c r="AB43" s="7">
        <v>-1.7</v>
      </c>
      <c r="AC43" s="7">
        <v>1.5</v>
      </c>
      <c r="AD43" s="7">
        <v>-0.2</v>
      </c>
      <c r="AE43" s="7">
        <v>0.2</v>
      </c>
      <c r="AF43" s="8">
        <f>VLOOKUP($B43,'NBA.com Averages'!$B$2:$AE$540,30,FALSE)</f>
        <v>126</v>
      </c>
      <c r="AG43" s="8">
        <f>VLOOKUP($B43,'Advanced Stats'!$A$2:$AE$540,10,FALSE)</f>
        <v>46.1</v>
      </c>
    </row>
    <row r="44" hidden="1">
      <c r="A44" s="16">
        <v>225.0</v>
      </c>
      <c r="B44" s="17" t="s">
        <v>102</v>
      </c>
      <c r="C44" s="18" t="s">
        <v>71</v>
      </c>
      <c r="D44" s="19" t="str">
        <f>VLOOKUP($B44,'Physical Data'!$B$2:$AC$680,3,false)</f>
        <v>6'2"</v>
      </c>
      <c r="E44" s="19">
        <f>VLOOKUP($B44,'Physical Data'!$B$2:$AC$680,2,false)</f>
        <v>7.5</v>
      </c>
      <c r="F44" s="19" t="str">
        <f>VLOOKUP($B44,'Physical Data'!$B$2:$AC$680,4,false)</f>
        <v>6'9.5"</v>
      </c>
      <c r="G44" s="19">
        <v>22.0</v>
      </c>
      <c r="H44" s="17" t="s">
        <v>81</v>
      </c>
      <c r="I44" s="19">
        <v>42.0</v>
      </c>
      <c r="J44" s="19">
        <v>820.0</v>
      </c>
      <c r="K44" s="19"/>
      <c r="L44" s="19">
        <v>14.5</v>
      </c>
      <c r="M44" s="19">
        <v>0.54</v>
      </c>
      <c r="N44" s="19">
        <v>0.555</v>
      </c>
      <c r="O44" s="19">
        <v>0.189</v>
      </c>
      <c r="P44" s="19">
        <v>1.4</v>
      </c>
      <c r="Q44" s="19">
        <v>10.4</v>
      </c>
      <c r="R44" s="19">
        <v>6.0</v>
      </c>
      <c r="S44" s="19">
        <v>22.0</v>
      </c>
      <c r="T44" s="19">
        <v>1.7</v>
      </c>
      <c r="U44" s="19">
        <v>1.4</v>
      </c>
      <c r="V44" s="19">
        <v>12.5</v>
      </c>
      <c r="W44" s="19">
        <v>28.5</v>
      </c>
      <c r="X44" s="19">
        <v>0.1</v>
      </c>
      <c r="Y44" s="19">
        <v>0.8</v>
      </c>
      <c r="Z44" s="19">
        <v>0.9</v>
      </c>
      <c r="AA44" s="19">
        <v>0.051</v>
      </c>
      <c r="AB44" s="19">
        <v>0.6</v>
      </c>
      <c r="AC44" s="19">
        <v>-1.4</v>
      </c>
      <c r="AD44" s="19">
        <v>-0.8</v>
      </c>
      <c r="AE44" s="19">
        <v>0.3</v>
      </c>
      <c r="AF44" s="8">
        <f>VLOOKUP($B44,'NBA.com Averages'!$B$2:$AE$540,30,FALSE)</f>
        <v>107</v>
      </c>
      <c r="AG44" s="8">
        <f>VLOOKUP($B44,'Advanced Stats'!$A$2:$AE$540,10,FALSE)</f>
        <v>48.2</v>
      </c>
    </row>
    <row r="45" hidden="1">
      <c r="A45" s="16">
        <v>225.0</v>
      </c>
      <c r="B45" s="17" t="s">
        <v>102</v>
      </c>
      <c r="C45" s="18" t="s">
        <v>71</v>
      </c>
      <c r="D45" s="19" t="str">
        <f>VLOOKUP($B45,'Physical Data'!$B$2:$AC$680,3,false)</f>
        <v>6'2"</v>
      </c>
      <c r="E45" s="19">
        <f>VLOOKUP($B45,'Physical Data'!$B$2:$AC$680,2,false)</f>
        <v>7.5</v>
      </c>
      <c r="F45" s="19" t="str">
        <f>VLOOKUP($B45,'Physical Data'!$B$2:$AC$680,4,false)</f>
        <v>6'9.5"</v>
      </c>
      <c r="G45" s="19">
        <v>22.0</v>
      </c>
      <c r="H45" s="17" t="s">
        <v>66</v>
      </c>
      <c r="I45" s="19">
        <v>14.0</v>
      </c>
      <c r="J45" s="19">
        <v>265.0</v>
      </c>
      <c r="K45" s="19"/>
      <c r="L45" s="19">
        <v>16.4</v>
      </c>
      <c r="M45" s="19">
        <v>0.518</v>
      </c>
      <c r="N45" s="19">
        <v>0.54</v>
      </c>
      <c r="O45" s="19">
        <v>0.146</v>
      </c>
      <c r="P45" s="19">
        <v>4.3</v>
      </c>
      <c r="Q45" s="19">
        <v>16.3</v>
      </c>
      <c r="R45" s="19">
        <v>10.4</v>
      </c>
      <c r="S45" s="19">
        <v>27.6</v>
      </c>
      <c r="T45" s="19">
        <v>2.0</v>
      </c>
      <c r="U45" s="19">
        <v>0.7</v>
      </c>
      <c r="V45" s="19">
        <v>9.3</v>
      </c>
      <c r="W45" s="19">
        <v>26.5</v>
      </c>
      <c r="X45" s="19">
        <v>0.2</v>
      </c>
      <c r="Y45" s="19">
        <v>0.3</v>
      </c>
      <c r="Z45" s="19">
        <v>0.5</v>
      </c>
      <c r="AA45" s="19">
        <v>0.094</v>
      </c>
      <c r="AB45" s="19">
        <v>-0.2</v>
      </c>
      <c r="AC45" s="19">
        <v>-0.7</v>
      </c>
      <c r="AD45" s="19">
        <v>-0.9</v>
      </c>
      <c r="AE45" s="19">
        <v>0.1</v>
      </c>
      <c r="AF45" s="8">
        <f>VLOOKUP($B45,'NBA.com Averages'!$B$2:$AE$540,30,FALSE)</f>
        <v>107</v>
      </c>
      <c r="AG45" s="8">
        <f>VLOOKUP($B45,'Advanced Stats'!$A$2:$AE$540,10,FALSE)</f>
        <v>48.2</v>
      </c>
    </row>
    <row r="46">
      <c r="A46" s="4">
        <v>269.0</v>
      </c>
      <c r="B46" s="14" t="s">
        <v>103</v>
      </c>
      <c r="C46" s="6" t="s">
        <v>44</v>
      </c>
      <c r="D46" s="7" t="str">
        <f>VLOOKUP($B46,'Physical Data'!$B$2:$AC$680,3,false)</f>
        <v>6'9.25"</v>
      </c>
      <c r="E46" s="7">
        <f>VLOOKUP($B46,'Physical Data'!$B$2:$AC$680,2,false)</f>
        <v>1.5</v>
      </c>
      <c r="F46" s="7" t="str">
        <f>VLOOKUP($B46,'Physical Data'!$B$2:$AC$680,4,false)</f>
        <v>6'10.75"</v>
      </c>
      <c r="G46" s="7">
        <v>31.0</v>
      </c>
      <c r="H46" s="14" t="s">
        <v>38</v>
      </c>
      <c r="I46" s="7">
        <v>37.0</v>
      </c>
      <c r="J46" s="7">
        <v>930.0</v>
      </c>
      <c r="K46" s="7">
        <f>VLOOKUP($B46,'Basketball Reference Averages'!$B$2:$AE$710,7,FALSE)</f>
        <v>25.1</v>
      </c>
      <c r="L46" s="7">
        <v>8.7</v>
      </c>
      <c r="M46" s="7">
        <v>0.592</v>
      </c>
      <c r="N46" s="7">
        <v>0.663</v>
      </c>
      <c r="O46" s="7">
        <v>0.225</v>
      </c>
      <c r="P46" s="7">
        <v>3.7</v>
      </c>
      <c r="Q46" s="7">
        <v>13.3</v>
      </c>
      <c r="R46" s="7">
        <v>8.4</v>
      </c>
      <c r="S46" s="7">
        <v>7.5</v>
      </c>
      <c r="T46" s="7">
        <v>0.6</v>
      </c>
      <c r="U46" s="7">
        <v>2.9</v>
      </c>
      <c r="V46" s="7">
        <v>12.7</v>
      </c>
      <c r="W46" s="7">
        <v>10.3</v>
      </c>
      <c r="X46" s="7">
        <v>0.7</v>
      </c>
      <c r="Y46" s="7">
        <v>0.6</v>
      </c>
      <c r="Z46" s="7">
        <v>1.3</v>
      </c>
      <c r="AA46" s="7">
        <v>0.067</v>
      </c>
      <c r="AB46" s="7">
        <v>-2.2</v>
      </c>
      <c r="AC46" s="7">
        <v>0.0</v>
      </c>
      <c r="AD46" s="7">
        <v>-2.2</v>
      </c>
      <c r="AE46" s="7">
        <v>0.0</v>
      </c>
      <c r="AF46" s="8">
        <f>VLOOKUP($B46,'NBA.com Averages'!$B$2:$AE$540,30,FALSE)</f>
        <v>117</v>
      </c>
      <c r="AG46" s="8">
        <f>VLOOKUP($B46,'Advanced Stats'!$A$2:$AE$540,10,FALSE)</f>
        <v>46.6</v>
      </c>
    </row>
    <row r="47">
      <c r="A47" s="4">
        <v>75.0</v>
      </c>
      <c r="B47" s="14" t="s">
        <v>104</v>
      </c>
      <c r="C47" s="6" t="s">
        <v>44</v>
      </c>
      <c r="D47" s="7" t="str">
        <f>VLOOKUP($B47,'Physical Data'!$B$2:$AC$680,3,false)</f>
        <v>6'6"</v>
      </c>
      <c r="E47" s="7">
        <f>VLOOKUP($B47,'Physical Data'!$B$2:$AC$680,2,false)</f>
        <v>1.5</v>
      </c>
      <c r="F47" s="7" t="str">
        <f>VLOOKUP($B47,'Physical Data'!$B$2:$AC$680,4,false)</f>
        <v>6'7.5"</v>
      </c>
      <c r="G47" s="7">
        <v>33.0</v>
      </c>
      <c r="H47" s="14" t="s">
        <v>42</v>
      </c>
      <c r="I47" s="7">
        <v>64.0</v>
      </c>
      <c r="J47" s="7">
        <v>2138.0</v>
      </c>
      <c r="K47" s="7">
        <f>VLOOKUP($B47,'Basketball Reference Averages'!$B$2:$AE$710,7,FALSE)</f>
        <v>33.4</v>
      </c>
      <c r="L47" s="7">
        <v>27.6</v>
      </c>
      <c r="M47" s="7">
        <v>0.647</v>
      </c>
      <c r="N47" s="7">
        <v>0.116</v>
      </c>
      <c r="O47" s="7">
        <v>0.625</v>
      </c>
      <c r="P47" s="7">
        <v>7.5</v>
      </c>
      <c r="Q47" s="7">
        <v>13.3</v>
      </c>
      <c r="R47" s="7">
        <v>10.3</v>
      </c>
      <c r="S47" s="7">
        <v>27.1</v>
      </c>
      <c r="T47" s="7">
        <v>2.7</v>
      </c>
      <c r="U47" s="7">
        <v>1.0</v>
      </c>
      <c r="V47" s="7">
        <v>8.2</v>
      </c>
      <c r="W47" s="7">
        <v>25.6</v>
      </c>
      <c r="X47" s="7">
        <v>9.4</v>
      </c>
      <c r="Y47" s="7">
        <v>2.9</v>
      </c>
      <c r="Z47" s="7">
        <v>12.3</v>
      </c>
      <c r="AA47" s="7">
        <v>0.277</v>
      </c>
      <c r="AB47" s="7">
        <v>6.7</v>
      </c>
      <c r="AC47" s="7">
        <v>2.0</v>
      </c>
      <c r="AD47" s="7">
        <v>8.7</v>
      </c>
      <c r="AE47" s="7">
        <v>5.8</v>
      </c>
      <c r="AF47" s="8">
        <f>VLOOKUP($B47,'NBA.com Averages'!$B$2:$AE$540,30,FALSE)</f>
        <v>135</v>
      </c>
      <c r="AG47" s="8">
        <f>VLOOKUP($B47,'Advanced Stats'!$A$2:$AE$540,10,FALSE)</f>
        <v>47.6</v>
      </c>
    </row>
    <row r="48">
      <c r="A48" s="4">
        <v>108.0</v>
      </c>
      <c r="B48" s="14" t="s">
        <v>105</v>
      </c>
      <c r="C48" s="6" t="s">
        <v>71</v>
      </c>
      <c r="D48" s="7" t="str">
        <f>VLOOKUP($B48,'Physical Data'!$B$2:$AC$680,3,false)</f>
        <v>6'2"</v>
      </c>
      <c r="E48" s="7">
        <f>VLOOKUP($B48,'Physical Data'!$B$2:$AC$680,2,false)</f>
        <v>1.5</v>
      </c>
      <c r="F48" s="7" t="str">
        <f>VLOOKUP($B48,'Physical Data'!$B$2:$AC$680,4,false)</f>
        <v>6'3.5"</v>
      </c>
      <c r="G48" s="7">
        <v>34.0</v>
      </c>
      <c r="H48" s="14" t="s">
        <v>58</v>
      </c>
      <c r="I48" s="7">
        <v>56.0</v>
      </c>
      <c r="J48" s="7">
        <v>1941.0</v>
      </c>
      <c r="K48" s="7">
        <f>VLOOKUP($B48,'Basketball Reference Averages'!$B$2:$AE$710,7,FALSE)</f>
        <v>34.7</v>
      </c>
      <c r="L48" s="7">
        <v>24.1</v>
      </c>
      <c r="M48" s="7">
        <v>0.656</v>
      </c>
      <c r="N48" s="7">
        <v>0.564</v>
      </c>
      <c r="O48" s="7">
        <v>0.248</v>
      </c>
      <c r="P48" s="7">
        <v>2.3</v>
      </c>
      <c r="Q48" s="7">
        <v>16.8</v>
      </c>
      <c r="R48" s="7">
        <v>9.7</v>
      </c>
      <c r="S48" s="7">
        <v>30.0</v>
      </c>
      <c r="T48" s="7">
        <v>1.3</v>
      </c>
      <c r="U48" s="7">
        <v>0.9</v>
      </c>
      <c r="V48" s="7">
        <v>12.5</v>
      </c>
      <c r="W48" s="7">
        <v>31.0</v>
      </c>
      <c r="X48" s="7">
        <v>5.8</v>
      </c>
      <c r="Y48" s="7">
        <v>2.0</v>
      </c>
      <c r="Z48" s="7">
        <v>7.8</v>
      </c>
      <c r="AA48" s="7">
        <v>0.192</v>
      </c>
      <c r="AB48" s="7">
        <v>7.5</v>
      </c>
      <c r="AC48" s="7">
        <v>0.1</v>
      </c>
      <c r="AD48" s="7">
        <v>7.5</v>
      </c>
      <c r="AE48" s="7">
        <v>4.7</v>
      </c>
      <c r="AF48" s="8">
        <f>VLOOKUP($B48,'NBA.com Averages'!$B$2:$AE$540,30,FALSE)</f>
        <v>123</v>
      </c>
      <c r="AG48" s="8">
        <f>VLOOKUP($B48,'Advanced Stats'!$A$2:$AE$540,10,FALSE)</f>
        <v>47.9</v>
      </c>
    </row>
    <row r="49">
      <c r="A49" s="4">
        <v>508.0</v>
      </c>
      <c r="B49" s="14" t="s">
        <v>106</v>
      </c>
      <c r="C49" s="6" t="s">
        <v>33</v>
      </c>
      <c r="D49" s="7" t="str">
        <f>VLOOKUP($B49,'Physical Data'!$B$2:$AC$680,3,false)</f>
        <v>6'3.5"</v>
      </c>
      <c r="E49" s="7">
        <f>VLOOKUP($B49,'Physical Data'!$B$2:$AC$680,2,false)</f>
        <v>1.5</v>
      </c>
      <c r="F49" s="7" t="str">
        <f>VLOOKUP($B49,'Physical Data'!$B$2:$AC$680,4,false)</f>
        <v>6'5"</v>
      </c>
      <c r="G49" s="7">
        <v>22.0</v>
      </c>
      <c r="H49" s="14" t="s">
        <v>107</v>
      </c>
      <c r="I49" s="7">
        <v>74.0</v>
      </c>
      <c r="J49" s="7">
        <v>1730.0</v>
      </c>
      <c r="K49" s="7">
        <f>VLOOKUP($B49,'Basketball Reference Averages'!$B$2:$AE$710,7,FALSE)</f>
        <v>23.4</v>
      </c>
      <c r="L49" s="7">
        <v>12.5</v>
      </c>
      <c r="M49" s="7">
        <v>0.572</v>
      </c>
      <c r="N49" s="7">
        <v>0.579</v>
      </c>
      <c r="O49" s="7">
        <v>0.118</v>
      </c>
      <c r="P49" s="7">
        <v>1.1</v>
      </c>
      <c r="Q49" s="7">
        <v>12.6</v>
      </c>
      <c r="R49" s="7">
        <v>6.9</v>
      </c>
      <c r="S49" s="7">
        <v>16.3</v>
      </c>
      <c r="T49" s="7">
        <v>1.5</v>
      </c>
      <c r="U49" s="7">
        <v>0.3</v>
      </c>
      <c r="V49" s="7">
        <v>10.6</v>
      </c>
      <c r="W49" s="7">
        <v>17.9</v>
      </c>
      <c r="X49" s="7">
        <v>1.2</v>
      </c>
      <c r="Y49" s="7">
        <v>1.9</v>
      </c>
      <c r="Z49" s="7">
        <v>3.1</v>
      </c>
      <c r="AA49" s="7">
        <v>0.087</v>
      </c>
      <c r="AB49" s="7">
        <v>-1.0</v>
      </c>
      <c r="AC49" s="7">
        <v>0.2</v>
      </c>
      <c r="AD49" s="7">
        <v>-0.8</v>
      </c>
      <c r="AE49" s="7">
        <v>0.5</v>
      </c>
      <c r="AF49" s="8">
        <f>VLOOKUP($B49,'NBA.com Averages'!$B$2:$AE$540,30,FALSE)</f>
        <v>113</v>
      </c>
      <c r="AG49" s="8">
        <f>VLOOKUP($B49,'Advanced Stats'!$A$2:$AE$540,10,FALSE)</f>
        <v>48.3</v>
      </c>
    </row>
    <row r="50">
      <c r="A50" s="4">
        <v>19.0</v>
      </c>
      <c r="B50" s="14" t="s">
        <v>108</v>
      </c>
      <c r="C50" s="6" t="s">
        <v>47</v>
      </c>
      <c r="D50" s="7" t="str">
        <f>VLOOKUP($B50,'Physical Data'!$B$2:$AC$680,3,false)</f>
        <v>6'10.5"</v>
      </c>
      <c r="E50" s="7">
        <f>VLOOKUP($B50,'Physical Data'!$B$2:$AC$680,2,false)</f>
        <v>1.5</v>
      </c>
      <c r="F50" s="7" t="str">
        <f>VLOOKUP($B50,'Physical Data'!$B$2:$AC$680,4,false)</f>
        <v>7'0"</v>
      </c>
      <c r="G50" s="7">
        <v>23.0</v>
      </c>
      <c r="H50" s="14" t="s">
        <v>100</v>
      </c>
      <c r="I50" s="7">
        <v>42.0</v>
      </c>
      <c r="J50" s="7">
        <v>990.0</v>
      </c>
      <c r="K50" s="7">
        <f>VLOOKUP($B50,'Basketball Reference Averages'!$B$2:$AE$710,7,FALSE)</f>
        <v>23.6</v>
      </c>
      <c r="L50" s="7">
        <v>17.2</v>
      </c>
      <c r="M50" s="7">
        <v>0.587</v>
      </c>
      <c r="N50" s="7">
        <v>0.173</v>
      </c>
      <c r="O50" s="7">
        <v>0.283</v>
      </c>
      <c r="P50" s="7">
        <v>10.2</v>
      </c>
      <c r="Q50" s="7">
        <v>20.2</v>
      </c>
      <c r="R50" s="7">
        <v>15.1</v>
      </c>
      <c r="S50" s="7">
        <v>5.9</v>
      </c>
      <c r="T50" s="7">
        <v>0.9</v>
      </c>
      <c r="U50" s="7">
        <v>2.7</v>
      </c>
      <c r="V50" s="7">
        <v>9.7</v>
      </c>
      <c r="W50" s="7">
        <v>20.4</v>
      </c>
      <c r="X50" s="7">
        <v>1.3</v>
      </c>
      <c r="Y50" s="7">
        <v>0.7</v>
      </c>
      <c r="Z50" s="7">
        <v>2.0</v>
      </c>
      <c r="AA50" s="7">
        <v>0.095</v>
      </c>
      <c r="AB50" s="7">
        <v>0.3</v>
      </c>
      <c r="AC50" s="7">
        <v>-1.2</v>
      </c>
      <c r="AD50" s="7">
        <v>-0.9</v>
      </c>
      <c r="AE50" s="7">
        <v>0.3</v>
      </c>
      <c r="AF50" s="8">
        <f>VLOOKUP($B50,'NBA.com Averages'!$B$2:$AE$540,30,FALSE)</f>
        <v>117</v>
      </c>
      <c r="AG50" s="8">
        <f>VLOOKUP($B50,'Advanced Stats'!$A$2:$AE$540,10,FALSE)</f>
        <v>49.3</v>
      </c>
    </row>
    <row r="51" hidden="1">
      <c r="A51" s="4">
        <v>266.0</v>
      </c>
      <c r="B51" s="5" t="s">
        <v>109</v>
      </c>
      <c r="C51" s="6" t="s">
        <v>40</v>
      </c>
      <c r="D51" s="7" t="str">
        <f>VLOOKUP($B51,'Physical Data'!$B$2:$AC$680,3,false)</f>
        <v>#N/A</v>
      </c>
      <c r="E51" s="7" t="str">
        <f>VLOOKUP($B51,'Physical Data'!$B$2:$AC$680,2,false)</f>
        <v>#N/A</v>
      </c>
      <c r="F51" s="7" t="str">
        <f>VLOOKUP($B51,'Physical Data'!$B$2:$AC$680,4,false)</f>
        <v>#N/A</v>
      </c>
      <c r="G51" s="7">
        <v>25.0</v>
      </c>
      <c r="H51" s="5" t="s">
        <v>100</v>
      </c>
      <c r="I51" s="7">
        <v>3.0</v>
      </c>
      <c r="J51" s="7">
        <v>9.0</v>
      </c>
      <c r="K51" s="7"/>
      <c r="L51" s="7">
        <v>18.6</v>
      </c>
      <c r="M51" s="7">
        <v>1.064</v>
      </c>
      <c r="N51" s="7">
        <v>0.0</v>
      </c>
      <c r="O51" s="7">
        <v>2.0</v>
      </c>
      <c r="P51" s="7">
        <v>0.0</v>
      </c>
      <c r="Q51" s="7">
        <v>12.7</v>
      </c>
      <c r="R51" s="7">
        <v>6.2</v>
      </c>
      <c r="S51" s="7">
        <v>0.0</v>
      </c>
      <c r="T51" s="7">
        <v>0.0</v>
      </c>
      <c r="U51" s="7">
        <v>0.0</v>
      </c>
      <c r="V51" s="7">
        <v>0.0</v>
      </c>
      <c r="W51" s="7">
        <v>8.9</v>
      </c>
      <c r="X51" s="7">
        <v>0.0</v>
      </c>
      <c r="Y51" s="7">
        <v>0.0</v>
      </c>
      <c r="Z51" s="7">
        <v>0.0</v>
      </c>
      <c r="AA51" s="7">
        <v>0.242</v>
      </c>
      <c r="AB51" s="7">
        <v>2.1</v>
      </c>
      <c r="AC51" s="7">
        <v>0.8</v>
      </c>
      <c r="AD51" s="7">
        <v>2.9</v>
      </c>
      <c r="AE51" s="7">
        <v>0.0</v>
      </c>
      <c r="AF51" s="8">
        <f>VLOOKUP($B51,'NBA.com Averages'!$B$2:$AE$540,30,FALSE)</f>
        <v>227</v>
      </c>
      <c r="AG51" s="8">
        <f>VLOOKUP($B51,'Advanced Stats'!$A$2:$AE$540,10,FALSE)</f>
        <v>33.3</v>
      </c>
    </row>
    <row r="52">
      <c r="A52" s="4">
        <v>450.0</v>
      </c>
      <c r="B52" s="14" t="s">
        <v>110</v>
      </c>
      <c r="C52" s="6" t="s">
        <v>71</v>
      </c>
      <c r="D52" s="7" t="str">
        <f>VLOOKUP($B52,'Physical Data'!$B$2:$AC$680,3,false)</f>
        <v>6'1.25"</v>
      </c>
      <c r="E52" s="7">
        <f>VLOOKUP($B52,'Physical Data'!$B$2:$AC$680,2,false)</f>
        <v>1.75</v>
      </c>
      <c r="F52" s="7" t="str">
        <f>VLOOKUP($B52,'Physical Data'!$B$2:$AC$680,4,false)</f>
        <v>6'3"</v>
      </c>
      <c r="G52" s="7">
        <v>25.0</v>
      </c>
      <c r="H52" s="14" t="s">
        <v>74</v>
      </c>
      <c r="I52" s="7">
        <v>54.0</v>
      </c>
      <c r="J52" s="7">
        <v>1390.0</v>
      </c>
      <c r="K52" s="7">
        <f>VLOOKUP($B52,'Basketball Reference Averages'!$B$2:$AE$710,7,FALSE)</f>
        <v>25.7</v>
      </c>
      <c r="L52" s="7">
        <v>11.6</v>
      </c>
      <c r="M52" s="7">
        <v>0.475</v>
      </c>
      <c r="N52" s="7">
        <v>0.246</v>
      </c>
      <c r="O52" s="7">
        <v>0.235</v>
      </c>
      <c r="P52" s="7">
        <v>2.0</v>
      </c>
      <c r="Q52" s="7">
        <v>11.0</v>
      </c>
      <c r="R52" s="7">
        <v>6.4</v>
      </c>
      <c r="S52" s="7">
        <v>26.1</v>
      </c>
      <c r="T52" s="7">
        <v>2.6</v>
      </c>
      <c r="U52" s="7">
        <v>1.6</v>
      </c>
      <c r="V52" s="7">
        <v>14.1</v>
      </c>
      <c r="W52" s="7">
        <v>17.6</v>
      </c>
      <c r="X52" s="7">
        <v>-0.4</v>
      </c>
      <c r="Y52" s="7">
        <v>1.5</v>
      </c>
      <c r="Z52" s="7">
        <v>1.1</v>
      </c>
      <c r="AA52" s="7">
        <v>0.039</v>
      </c>
      <c r="AB52" s="7">
        <v>-3.5</v>
      </c>
      <c r="AC52" s="7">
        <v>1.2</v>
      </c>
      <c r="AD52" s="7">
        <v>-2.2</v>
      </c>
      <c r="AE52" s="7">
        <v>-0.1</v>
      </c>
      <c r="AF52" s="8">
        <f>VLOOKUP($B52,'NBA.com Averages'!$B$2:$AE$540,30,FALSE)</f>
        <v>103</v>
      </c>
      <c r="AG52" s="8">
        <f>VLOOKUP($B52,'Advanced Stats'!$A$2:$AE$540,10,FALSE)</f>
        <v>43.3</v>
      </c>
    </row>
    <row r="53">
      <c r="A53" s="4">
        <v>406.0</v>
      </c>
      <c r="B53" s="14" t="s">
        <v>111</v>
      </c>
      <c r="C53" s="6" t="s">
        <v>33</v>
      </c>
      <c r="D53" s="7" t="str">
        <f>VLOOKUP($B53,'Physical Data'!$B$2:$AC$680,3,false)</f>
        <v>6'4.5"</v>
      </c>
      <c r="E53" s="7">
        <f>VLOOKUP($B53,'Physical Data'!$B$2:$AC$680,2,false)</f>
        <v>1.75</v>
      </c>
      <c r="F53" s="7" t="str">
        <f>VLOOKUP($B53,'Physical Data'!$B$2:$AC$680,4,false)</f>
        <v>6'6.25"</v>
      </c>
      <c r="G53" s="7">
        <v>24.0</v>
      </c>
      <c r="H53" s="14" t="s">
        <v>112</v>
      </c>
      <c r="I53" s="7">
        <v>64.0</v>
      </c>
      <c r="J53" s="7">
        <v>1843.0</v>
      </c>
      <c r="K53" s="7">
        <f>VLOOKUP($B53,'Basketball Reference Averages'!$B$2:$AE$710,7,FALSE)</f>
        <v>28.8</v>
      </c>
      <c r="L53" s="7">
        <v>14.9</v>
      </c>
      <c r="M53" s="7">
        <v>0.687</v>
      </c>
      <c r="N53" s="7">
        <v>0.441</v>
      </c>
      <c r="O53" s="7">
        <v>0.541</v>
      </c>
      <c r="P53" s="7">
        <v>2.0</v>
      </c>
      <c r="Q53" s="7">
        <v>9.0</v>
      </c>
      <c r="R53" s="7">
        <v>5.6</v>
      </c>
      <c r="S53" s="7">
        <v>15.7</v>
      </c>
      <c r="T53" s="7">
        <v>0.8</v>
      </c>
      <c r="U53" s="7">
        <v>0.9</v>
      </c>
      <c r="V53" s="7">
        <v>14.0</v>
      </c>
      <c r="W53" s="7">
        <v>16.2</v>
      </c>
      <c r="X53" s="7">
        <v>4.1</v>
      </c>
      <c r="Y53" s="7">
        <v>1.4</v>
      </c>
      <c r="Z53" s="7">
        <v>5.4</v>
      </c>
      <c r="AA53" s="7">
        <v>0.142</v>
      </c>
      <c r="AB53" s="7">
        <v>0.6</v>
      </c>
      <c r="AC53" s="7">
        <v>0.1</v>
      </c>
      <c r="AD53" s="7">
        <v>0.7</v>
      </c>
      <c r="AE53" s="7">
        <v>1.2</v>
      </c>
      <c r="AF53" s="8">
        <f>VLOOKUP($B53,'NBA.com Averages'!$B$2:$AE$540,30,FALSE)</f>
        <v>129</v>
      </c>
      <c r="AG53" s="8">
        <f>VLOOKUP($B53,'Advanced Stats'!$A$2:$AE$540,10,FALSE)</f>
        <v>45.5</v>
      </c>
    </row>
    <row r="54" hidden="1">
      <c r="A54" s="16">
        <v>145.0</v>
      </c>
      <c r="B54" s="17" t="s">
        <v>113</v>
      </c>
      <c r="C54" s="18" t="s">
        <v>47</v>
      </c>
      <c r="D54" s="19" t="str">
        <f>VLOOKUP($B54,'Physical Data'!$B$2:$AC$680,3,false)</f>
        <v>6'8.75"</v>
      </c>
      <c r="E54" s="19">
        <f>VLOOKUP($B54,'Physical Data'!$B$2:$AC$680,2,false)</f>
        <v>6.5</v>
      </c>
      <c r="F54" s="19" t="str">
        <f>VLOOKUP($B54,'Physical Data'!$B$2:$AC$680,4,false)</f>
        <v>7'3.25"</v>
      </c>
      <c r="G54" s="19">
        <v>24.0</v>
      </c>
      <c r="H54" s="17" t="s">
        <v>93</v>
      </c>
      <c r="I54" s="19">
        <v>31.0</v>
      </c>
      <c r="J54" s="19">
        <v>364.0</v>
      </c>
      <c r="K54" s="19"/>
      <c r="L54" s="19">
        <v>16.1</v>
      </c>
      <c r="M54" s="19">
        <v>0.561</v>
      </c>
      <c r="N54" s="19">
        <v>0.011</v>
      </c>
      <c r="O54" s="19">
        <v>0.473</v>
      </c>
      <c r="P54" s="19">
        <v>14.3</v>
      </c>
      <c r="Q54" s="19">
        <v>22.6</v>
      </c>
      <c r="R54" s="19">
        <v>18.4</v>
      </c>
      <c r="S54" s="19">
        <v>11.6</v>
      </c>
      <c r="T54" s="19">
        <v>0.8</v>
      </c>
      <c r="U54" s="19">
        <v>8.3</v>
      </c>
      <c r="V54" s="19">
        <v>15.1</v>
      </c>
      <c r="W54" s="19">
        <v>15.1</v>
      </c>
      <c r="X54" s="19">
        <v>0.5</v>
      </c>
      <c r="Y54" s="19">
        <v>0.4</v>
      </c>
      <c r="Z54" s="19">
        <v>0.8</v>
      </c>
      <c r="AA54" s="19">
        <v>0.111</v>
      </c>
      <c r="AB54" s="19">
        <v>-2.8</v>
      </c>
      <c r="AC54" s="19">
        <v>1.1</v>
      </c>
      <c r="AD54" s="19">
        <v>-1.7</v>
      </c>
      <c r="AE54" s="19">
        <v>0.0</v>
      </c>
      <c r="AF54" s="8">
        <f>VLOOKUP($B54,'NBA.com Averages'!$B$2:$AE$540,30,FALSE)</f>
        <v>118</v>
      </c>
      <c r="AG54" s="8">
        <f>VLOOKUP($B54,'Advanced Stats'!$A$2:$AE$540,10,FALSE)</f>
        <v>48.8</v>
      </c>
    </row>
    <row r="55" hidden="1">
      <c r="A55" s="16">
        <v>145.0</v>
      </c>
      <c r="B55" s="17" t="s">
        <v>113</v>
      </c>
      <c r="C55" s="18" t="s">
        <v>47</v>
      </c>
      <c r="D55" s="19" t="str">
        <f>VLOOKUP($B55,'Physical Data'!$B$2:$AC$680,3,false)</f>
        <v>6'8.75"</v>
      </c>
      <c r="E55" s="19">
        <f>VLOOKUP($B55,'Physical Data'!$B$2:$AC$680,2,false)</f>
        <v>6.5</v>
      </c>
      <c r="F55" s="19" t="str">
        <f>VLOOKUP($B55,'Physical Data'!$B$2:$AC$680,4,false)</f>
        <v>7'3.25"</v>
      </c>
      <c r="G55" s="19">
        <v>24.0</v>
      </c>
      <c r="H55" s="17" t="s">
        <v>114</v>
      </c>
      <c r="I55" s="19">
        <v>8.0</v>
      </c>
      <c r="J55" s="19">
        <v>41.0</v>
      </c>
      <c r="K55" s="19"/>
      <c r="L55" s="19">
        <v>20.1</v>
      </c>
      <c r="M55" s="19">
        <v>0.624</v>
      </c>
      <c r="N55" s="19">
        <v>0.158</v>
      </c>
      <c r="O55" s="19">
        <v>0.316</v>
      </c>
      <c r="P55" s="19">
        <v>15.8</v>
      </c>
      <c r="Q55" s="19">
        <v>24.3</v>
      </c>
      <c r="R55" s="19">
        <v>20.0</v>
      </c>
      <c r="S55" s="19">
        <v>3.7</v>
      </c>
      <c r="T55" s="19">
        <v>0.0</v>
      </c>
      <c r="U55" s="19">
        <v>6.2</v>
      </c>
      <c r="V55" s="19">
        <v>18.8</v>
      </c>
      <c r="W55" s="19">
        <v>27.3</v>
      </c>
      <c r="X55" s="19">
        <v>0.0</v>
      </c>
      <c r="Y55" s="19">
        <v>0.0</v>
      </c>
      <c r="Z55" s="19">
        <v>0.1</v>
      </c>
      <c r="AA55" s="19">
        <v>0.086</v>
      </c>
      <c r="AB55" s="19">
        <v>-2.6</v>
      </c>
      <c r="AC55" s="19">
        <v>-2.4</v>
      </c>
      <c r="AD55" s="19">
        <v>-5.0</v>
      </c>
      <c r="AE55" s="19">
        <v>0.0</v>
      </c>
      <c r="AF55" s="8">
        <f>VLOOKUP($B55,'NBA.com Averages'!$B$2:$AE$540,30,FALSE)</f>
        <v>118</v>
      </c>
      <c r="AG55" s="8">
        <f>VLOOKUP($B55,'Advanced Stats'!$A$2:$AE$540,10,FALSE)</f>
        <v>48.8</v>
      </c>
    </row>
    <row r="56">
      <c r="A56" s="4">
        <v>9.0</v>
      </c>
      <c r="B56" s="14" t="s">
        <v>115</v>
      </c>
      <c r="C56" s="6" t="s">
        <v>71</v>
      </c>
      <c r="D56" s="7" t="str">
        <f>VLOOKUP($B56,'Physical Data'!$B$2:$AC$680,3,false)</f>
        <v>5'11"</v>
      </c>
      <c r="E56" s="7">
        <f>VLOOKUP($B56,'Physical Data'!$B$2:$AC$680,2,false)</f>
        <v>2</v>
      </c>
      <c r="F56" s="7" t="str">
        <f>VLOOKUP($B56,'Physical Data'!$B$2:$AC$680,4,false)</f>
        <v>6'1"</v>
      </c>
      <c r="G56" s="7">
        <v>24.0</v>
      </c>
      <c r="H56" s="14" t="s">
        <v>116</v>
      </c>
      <c r="I56" s="7">
        <v>61.0</v>
      </c>
      <c r="J56" s="7">
        <v>1310.0</v>
      </c>
      <c r="K56" s="7">
        <f>VLOOKUP($B56,'Basketball Reference Averages'!$B$2:$AE$710,7,FALSE)</f>
        <v>21.5</v>
      </c>
      <c r="L56" s="7">
        <v>11.8</v>
      </c>
      <c r="M56" s="7">
        <v>0.525</v>
      </c>
      <c r="N56" s="7">
        <v>0.505</v>
      </c>
      <c r="O56" s="7">
        <v>0.164</v>
      </c>
      <c r="P56" s="7">
        <v>2.4</v>
      </c>
      <c r="Q56" s="7">
        <v>9.8</v>
      </c>
      <c r="R56" s="7">
        <v>6.1</v>
      </c>
      <c r="S56" s="7">
        <v>19.9</v>
      </c>
      <c r="T56" s="7">
        <v>2.5</v>
      </c>
      <c r="U56" s="7">
        <v>0.7</v>
      </c>
      <c r="V56" s="7">
        <v>13.4</v>
      </c>
      <c r="W56" s="7">
        <v>19.8</v>
      </c>
      <c r="X56" s="7">
        <v>0.1</v>
      </c>
      <c r="Y56" s="7">
        <v>1.7</v>
      </c>
      <c r="Z56" s="7">
        <v>1.8</v>
      </c>
      <c r="AA56" s="7">
        <v>0.066</v>
      </c>
      <c r="AB56" s="7">
        <v>-2.0</v>
      </c>
      <c r="AC56" s="7">
        <v>0.7</v>
      </c>
      <c r="AD56" s="7">
        <v>-1.2</v>
      </c>
      <c r="AE56" s="7">
        <v>0.3</v>
      </c>
      <c r="AF56" s="8">
        <f>VLOOKUP($B56,'NBA.com Averages'!$B$2:$AE$540,30,FALSE)</f>
        <v>107</v>
      </c>
      <c r="AG56" s="8">
        <f>VLOOKUP($B56,'Advanced Stats'!$A$2:$AE$540,10,FALSE)</f>
        <v>43.7</v>
      </c>
    </row>
    <row r="57">
      <c r="A57" s="4">
        <v>526.0</v>
      </c>
      <c r="B57" s="14" t="s">
        <v>117</v>
      </c>
      <c r="C57" s="6" t="s">
        <v>40</v>
      </c>
      <c r="D57" s="7" t="str">
        <f>VLOOKUP($B57,'Physical Data'!$B$2:$AC$680,3,false)</f>
        <v>6'8.25"</v>
      </c>
      <c r="E57" s="7">
        <f>VLOOKUP($B57,'Physical Data'!$B$2:$AC$680,2,false)</f>
        <v>2</v>
      </c>
      <c r="F57" s="7" t="str">
        <f>VLOOKUP($B57,'Physical Data'!$B$2:$AC$680,4,false)</f>
        <v>6'10.25"</v>
      </c>
      <c r="G57" s="7">
        <v>21.0</v>
      </c>
      <c r="H57" s="14" t="s">
        <v>52</v>
      </c>
      <c r="I57" s="7">
        <v>37.0</v>
      </c>
      <c r="J57" s="7">
        <v>561.0</v>
      </c>
      <c r="K57" s="7">
        <f>VLOOKUP($B57,'Basketball Reference Averages'!$B$2:$AE$710,7,FALSE)</f>
        <v>15.2</v>
      </c>
      <c r="L57" s="7">
        <v>7.4</v>
      </c>
      <c r="M57" s="7">
        <v>0.511</v>
      </c>
      <c r="N57" s="7">
        <v>0.495</v>
      </c>
      <c r="O57" s="7">
        <v>0.112</v>
      </c>
      <c r="P57" s="7">
        <v>3.0</v>
      </c>
      <c r="Q57" s="7">
        <v>11.9</v>
      </c>
      <c r="R57" s="7">
        <v>7.5</v>
      </c>
      <c r="S57" s="7">
        <v>8.2</v>
      </c>
      <c r="T57" s="7">
        <v>1.2</v>
      </c>
      <c r="U57" s="7">
        <v>1.0</v>
      </c>
      <c r="V57" s="7">
        <v>15.2</v>
      </c>
      <c r="W57" s="7">
        <v>18.0</v>
      </c>
      <c r="X57" s="7">
        <v>-0.5</v>
      </c>
      <c r="Y57" s="7">
        <v>0.6</v>
      </c>
      <c r="Z57" s="7">
        <v>0.1</v>
      </c>
      <c r="AA57" s="7">
        <v>0.011</v>
      </c>
      <c r="AB57" s="7">
        <v>-4.7</v>
      </c>
      <c r="AC57" s="7">
        <v>-0.8</v>
      </c>
      <c r="AD57" s="7">
        <v>-5.6</v>
      </c>
      <c r="AE57" s="7">
        <v>-0.5</v>
      </c>
      <c r="AF57" s="8">
        <f>VLOOKUP($B57,'NBA.com Averages'!$B$2:$AE$540,30,FALSE)</f>
        <v>97</v>
      </c>
      <c r="AG57" s="8">
        <f>VLOOKUP($B57,'Advanced Stats'!$A$2:$AE$540,10,FALSE)</f>
        <v>43.9</v>
      </c>
    </row>
    <row r="58" hidden="1">
      <c r="A58" s="4">
        <v>149.0</v>
      </c>
      <c r="B58" s="5" t="s">
        <v>118</v>
      </c>
      <c r="C58" s="6" t="s">
        <v>33</v>
      </c>
      <c r="D58" s="7" t="str">
        <f>VLOOKUP($B58,'Physical Data'!$B$2:$AC$680,3,false)</f>
        <v>#N/A</v>
      </c>
      <c r="E58" s="7" t="str">
        <f>VLOOKUP($B58,'Physical Data'!$B$2:$AC$680,2,false)</f>
        <v>#N/A</v>
      </c>
      <c r="F58" s="7" t="str">
        <f>VLOOKUP($B58,'Physical Data'!$B$2:$AC$680,4,false)</f>
        <v>#N/A</v>
      </c>
      <c r="G58" s="7">
        <v>29.0</v>
      </c>
      <c r="H58" s="5" t="s">
        <v>37</v>
      </c>
      <c r="I58" s="7">
        <v>25.0</v>
      </c>
      <c r="J58" s="7">
        <v>268.0</v>
      </c>
      <c r="K58" s="7"/>
      <c r="L58" s="7">
        <v>6.2</v>
      </c>
      <c r="M58" s="7">
        <v>0.497</v>
      </c>
      <c r="N58" s="7">
        <v>0.554</v>
      </c>
      <c r="O58" s="7">
        <v>0.181</v>
      </c>
      <c r="P58" s="7">
        <v>1.7</v>
      </c>
      <c r="Q58" s="7">
        <v>4.5</v>
      </c>
      <c r="R58" s="7">
        <v>3.1</v>
      </c>
      <c r="S58" s="7">
        <v>8.2</v>
      </c>
      <c r="T58" s="7">
        <v>1.2</v>
      </c>
      <c r="U58" s="7">
        <v>0.7</v>
      </c>
      <c r="V58" s="7">
        <v>11.8</v>
      </c>
      <c r="W58" s="7">
        <v>16.2</v>
      </c>
      <c r="X58" s="7">
        <v>-0.2</v>
      </c>
      <c r="Y58" s="7">
        <v>0.2</v>
      </c>
      <c r="Z58" s="7">
        <v>0.0</v>
      </c>
      <c r="AA58" s="7">
        <v>0.0</v>
      </c>
      <c r="AB58" s="7">
        <v>-4.8</v>
      </c>
      <c r="AC58" s="7">
        <v>-1.5</v>
      </c>
      <c r="AD58" s="7">
        <v>-6.3</v>
      </c>
      <c r="AE58" s="7">
        <v>-0.3</v>
      </c>
      <c r="AF58" s="8">
        <f>VLOOKUP($B58,'NBA.com Averages'!$B$2:$AE$540,30,FALSE)</f>
        <v>99</v>
      </c>
      <c r="AG58" s="8">
        <f>VLOOKUP($B58,'Advanced Stats'!$A$2:$AE$540,10,FALSE)</f>
        <v>50.6</v>
      </c>
    </row>
    <row r="59" hidden="1">
      <c r="A59" s="4">
        <v>44.0</v>
      </c>
      <c r="B59" s="5" t="s">
        <v>119</v>
      </c>
      <c r="C59" s="6" t="s">
        <v>40</v>
      </c>
      <c r="D59" s="7" t="str">
        <f>VLOOKUP($B59,'Physical Data'!$B$2:$AC$680,3,false)</f>
        <v>#N/A</v>
      </c>
      <c r="E59" s="7" t="str">
        <f>VLOOKUP($B59,'Physical Data'!$B$2:$AC$680,2,false)</f>
        <v>#N/A</v>
      </c>
      <c r="F59" s="7" t="str">
        <f>VLOOKUP($B59,'Physical Data'!$B$2:$AC$680,4,false)</f>
        <v>#N/A</v>
      </c>
      <c r="G59" s="7">
        <v>23.0</v>
      </c>
      <c r="H59" s="5" t="s">
        <v>100</v>
      </c>
      <c r="I59" s="7">
        <v>10.0</v>
      </c>
      <c r="J59" s="7">
        <v>90.0</v>
      </c>
      <c r="K59" s="7"/>
      <c r="L59" s="7">
        <v>0.5</v>
      </c>
      <c r="M59" s="7">
        <v>0.287</v>
      </c>
      <c r="N59" s="7">
        <v>0.926</v>
      </c>
      <c r="O59" s="7">
        <v>0.074</v>
      </c>
      <c r="P59" s="7">
        <v>2.4</v>
      </c>
      <c r="Q59" s="7">
        <v>5.1</v>
      </c>
      <c r="R59" s="7">
        <v>3.7</v>
      </c>
      <c r="S59" s="7">
        <v>5.8</v>
      </c>
      <c r="T59" s="7">
        <v>1.1</v>
      </c>
      <c r="U59" s="7">
        <v>0.0</v>
      </c>
      <c r="V59" s="7">
        <v>0.0</v>
      </c>
      <c r="W59" s="7">
        <v>13.2</v>
      </c>
      <c r="X59" s="7">
        <v>-0.2</v>
      </c>
      <c r="Y59" s="7">
        <v>0.0</v>
      </c>
      <c r="Z59" s="7">
        <v>-0.2</v>
      </c>
      <c r="AA59" s="7">
        <v>-0.091</v>
      </c>
      <c r="AB59" s="7">
        <v>-7.5</v>
      </c>
      <c r="AC59" s="7">
        <v>-2.0</v>
      </c>
      <c r="AD59" s="7">
        <v>-9.5</v>
      </c>
      <c r="AE59" s="7">
        <v>-0.2</v>
      </c>
      <c r="AF59" s="8">
        <f>VLOOKUP($B59,'NBA.com Averages'!$B$2:$AE$540,30,FALSE)</f>
        <v>77</v>
      </c>
      <c r="AG59" s="8">
        <f>VLOOKUP($B59,'Advanced Stats'!$A$2:$AE$540,10,FALSE)</f>
        <v>42.5</v>
      </c>
    </row>
    <row r="60">
      <c r="A60" s="4">
        <v>86.0</v>
      </c>
      <c r="B60" s="14" t="s">
        <v>120</v>
      </c>
      <c r="C60" s="6" t="s">
        <v>71</v>
      </c>
      <c r="D60" s="7" t="str">
        <f>VLOOKUP($B60,'Physical Data'!$B$2:$AC$680,3,false)</f>
        <v>6'4"</v>
      </c>
      <c r="E60" s="7">
        <f>VLOOKUP($B60,'Physical Data'!$B$2:$AC$680,2,false)</f>
        <v>2</v>
      </c>
      <c r="F60" s="7" t="str">
        <f>VLOOKUP($B60,'Physical Data'!$B$2:$AC$680,4,false)</f>
        <v>6'6"</v>
      </c>
      <c r="G60" s="7">
        <v>28.0</v>
      </c>
      <c r="H60" s="14" t="s">
        <v>107</v>
      </c>
      <c r="I60" s="7">
        <v>67.0</v>
      </c>
      <c r="J60" s="7">
        <v>1575.0</v>
      </c>
      <c r="K60" s="7">
        <f>VLOOKUP($B60,'Basketball Reference Averages'!$B$2:$AE$710,7,FALSE)</f>
        <v>23.5</v>
      </c>
      <c r="L60" s="7">
        <v>11.5</v>
      </c>
      <c r="M60" s="7">
        <v>0.588</v>
      </c>
      <c r="N60" s="7">
        <v>0.528</v>
      </c>
      <c r="O60" s="7">
        <v>0.255</v>
      </c>
      <c r="P60" s="7">
        <v>3.1</v>
      </c>
      <c r="Q60" s="7">
        <v>10.9</v>
      </c>
      <c r="R60" s="7">
        <v>7.1</v>
      </c>
      <c r="S60" s="7">
        <v>15.4</v>
      </c>
      <c r="T60" s="7">
        <v>3.0</v>
      </c>
      <c r="U60" s="7">
        <v>2.8</v>
      </c>
      <c r="V60" s="7">
        <v>19.5</v>
      </c>
      <c r="W60" s="7">
        <v>11.1</v>
      </c>
      <c r="X60" s="7">
        <v>1.0</v>
      </c>
      <c r="Y60" s="7">
        <v>2.6</v>
      </c>
      <c r="Z60" s="7">
        <v>3.6</v>
      </c>
      <c r="AA60" s="7">
        <v>0.109</v>
      </c>
      <c r="AB60" s="7">
        <v>-2.2</v>
      </c>
      <c r="AC60" s="7">
        <v>3.3</v>
      </c>
      <c r="AD60" s="7">
        <v>1.1</v>
      </c>
      <c r="AE60" s="7">
        <v>1.2</v>
      </c>
      <c r="AF60" s="8">
        <f>VLOOKUP($B60,'NBA.com Averages'!$B$2:$AE$540,30,FALSE)</f>
        <v>115</v>
      </c>
      <c r="AG60" s="8">
        <f>VLOOKUP($B60,'Advanced Stats'!$A$2:$AE$540,10,FALSE)</f>
        <v>44.4</v>
      </c>
    </row>
    <row r="61">
      <c r="A61" s="4">
        <v>461.0</v>
      </c>
      <c r="B61" s="14" t="s">
        <v>121</v>
      </c>
      <c r="C61" s="6" t="s">
        <v>33</v>
      </c>
      <c r="D61" s="7" t="str">
        <f>VLOOKUP($B61,'Physical Data'!$B$2:$AC$680,3,false)</f>
        <v>6'3.5"</v>
      </c>
      <c r="E61" s="7">
        <f>VLOOKUP($B61,'Physical Data'!$B$2:$AC$680,2,false)</f>
        <v>2</v>
      </c>
      <c r="F61" s="7" t="str">
        <f>VLOOKUP($B61,'Physical Data'!$B$2:$AC$680,4,false)</f>
        <v>6'5.5"</v>
      </c>
      <c r="G61" s="7">
        <v>21.0</v>
      </c>
      <c r="H61" s="14" t="s">
        <v>50</v>
      </c>
      <c r="I61" s="7">
        <v>53.0</v>
      </c>
      <c r="J61" s="7">
        <v>1246.0</v>
      </c>
      <c r="K61" s="7">
        <f>VLOOKUP($B61,'Basketball Reference Averages'!$B$2:$AE$710,7,FALSE)</f>
        <v>23.5</v>
      </c>
      <c r="L61" s="7">
        <v>12.5</v>
      </c>
      <c r="M61" s="7">
        <v>0.528</v>
      </c>
      <c r="N61" s="7">
        <v>0.455</v>
      </c>
      <c r="O61" s="7">
        <v>0.268</v>
      </c>
      <c r="P61" s="7">
        <v>5.0</v>
      </c>
      <c r="Q61" s="7">
        <v>9.6</v>
      </c>
      <c r="R61" s="7">
        <v>7.3</v>
      </c>
      <c r="S61" s="7">
        <v>18.0</v>
      </c>
      <c r="T61" s="7">
        <v>2.6</v>
      </c>
      <c r="U61" s="7">
        <v>2.1</v>
      </c>
      <c r="V61" s="7">
        <v>15.9</v>
      </c>
      <c r="W61" s="7">
        <v>20.3</v>
      </c>
      <c r="X61" s="7">
        <v>-0.2</v>
      </c>
      <c r="Y61" s="7">
        <v>1.5</v>
      </c>
      <c r="Z61" s="7">
        <v>1.4</v>
      </c>
      <c r="AA61" s="7">
        <v>0.053</v>
      </c>
      <c r="AB61" s="7">
        <v>-1.8</v>
      </c>
      <c r="AC61" s="7">
        <v>0.8</v>
      </c>
      <c r="AD61" s="7">
        <v>-1.0</v>
      </c>
      <c r="AE61" s="7">
        <v>0.3</v>
      </c>
      <c r="AF61" s="8">
        <f>VLOOKUP($B61,'NBA.com Averages'!$B$2:$AE$540,30,FALSE)</f>
        <v>104</v>
      </c>
      <c r="AG61" s="8">
        <f>VLOOKUP($B61,'Advanced Stats'!$A$2:$AE$540,10,FALSE)</f>
        <v>45.8</v>
      </c>
    </row>
    <row r="62">
      <c r="A62" s="4">
        <v>322.0</v>
      </c>
      <c r="B62" s="14" t="s">
        <v>122</v>
      </c>
      <c r="C62" s="6" t="s">
        <v>40</v>
      </c>
      <c r="D62" s="7" t="str">
        <f>VLOOKUP($B62,'Physical Data'!$B$2:$AC$680,3,false)</f>
        <v>6'9"</v>
      </c>
      <c r="E62" s="7">
        <f>VLOOKUP($B62,'Physical Data'!$B$2:$AC$680,2,false)</f>
        <v>2</v>
      </c>
      <c r="F62" s="7" t="str">
        <f>VLOOKUP($B62,'Physical Data'!$B$2:$AC$680,4,false)</f>
        <v>6'11"</v>
      </c>
      <c r="G62" s="7">
        <v>22.0</v>
      </c>
      <c r="H62" s="14" t="s">
        <v>37</v>
      </c>
      <c r="I62" s="7">
        <v>79.0</v>
      </c>
      <c r="J62" s="7">
        <v>2416.0</v>
      </c>
      <c r="K62" s="7">
        <f>VLOOKUP($B62,'Basketball Reference Averages'!$B$2:$AE$710,7,FALSE)</f>
        <v>30.6</v>
      </c>
      <c r="L62" s="7">
        <v>12.0</v>
      </c>
      <c r="M62" s="7">
        <v>0.611</v>
      </c>
      <c r="N62" s="7">
        <v>0.376</v>
      </c>
      <c r="O62" s="7">
        <v>0.201</v>
      </c>
      <c r="P62" s="7">
        <v>4.3</v>
      </c>
      <c r="Q62" s="7">
        <v>9.8</v>
      </c>
      <c r="R62" s="7">
        <v>7.1</v>
      </c>
      <c r="S62" s="7">
        <v>8.4</v>
      </c>
      <c r="T62" s="7">
        <v>1.5</v>
      </c>
      <c r="U62" s="7">
        <v>2.7</v>
      </c>
      <c r="V62" s="7">
        <v>12.6</v>
      </c>
      <c r="W62" s="7">
        <v>15.8</v>
      </c>
      <c r="X62" s="7">
        <v>2.0</v>
      </c>
      <c r="Y62" s="7">
        <v>2.4</v>
      </c>
      <c r="Z62" s="7">
        <v>4.4</v>
      </c>
      <c r="AA62" s="7">
        <v>0.087</v>
      </c>
      <c r="AB62" s="7">
        <v>-1.7</v>
      </c>
      <c r="AC62" s="7">
        <v>0.5</v>
      </c>
      <c r="AD62" s="7">
        <v>-1.2</v>
      </c>
      <c r="AE62" s="7">
        <v>0.5</v>
      </c>
      <c r="AF62" s="8">
        <f>VLOOKUP($B62,'NBA.com Averages'!$B$2:$AE$540,30,FALSE)</f>
        <v>115</v>
      </c>
      <c r="AG62" s="8">
        <f>VLOOKUP($B62,'Advanced Stats'!$A$2:$AE$540,10,FALSE)</f>
        <v>46</v>
      </c>
    </row>
    <row r="63">
      <c r="A63" s="4">
        <v>134.0</v>
      </c>
      <c r="B63" s="14" t="s">
        <v>123</v>
      </c>
      <c r="C63" s="6" t="s">
        <v>40</v>
      </c>
      <c r="D63" s="7" t="str">
        <f>VLOOKUP($B63,'Physical Data'!$B$2:$AC$680,3,false)</f>
        <v>6'5"</v>
      </c>
      <c r="E63" s="7">
        <f>VLOOKUP($B63,'Physical Data'!$B$2:$AC$680,2,false)</f>
        <v>2</v>
      </c>
      <c r="F63" s="7" t="str">
        <f>VLOOKUP($B63,'Physical Data'!$B$2:$AC$680,4,false)</f>
        <v>6'7"</v>
      </c>
      <c r="G63" s="7">
        <v>25.0</v>
      </c>
      <c r="H63" s="14" t="s">
        <v>98</v>
      </c>
      <c r="I63" s="7">
        <v>46.0</v>
      </c>
      <c r="J63" s="7">
        <v>897.0</v>
      </c>
      <c r="K63" s="7">
        <f>VLOOKUP($B63,'Basketball Reference Averages'!$B$2:$AE$710,7,FALSE)</f>
        <v>19.5</v>
      </c>
      <c r="L63" s="7">
        <v>8.6</v>
      </c>
      <c r="M63" s="7">
        <v>0.496</v>
      </c>
      <c r="N63" s="7">
        <v>0.523</v>
      </c>
      <c r="O63" s="7">
        <v>0.216</v>
      </c>
      <c r="P63" s="7">
        <v>2.4</v>
      </c>
      <c r="Q63" s="7">
        <v>11.9</v>
      </c>
      <c r="R63" s="7">
        <v>7.1</v>
      </c>
      <c r="S63" s="7">
        <v>9.7</v>
      </c>
      <c r="T63" s="7">
        <v>1.3</v>
      </c>
      <c r="U63" s="7">
        <v>0.9</v>
      </c>
      <c r="V63" s="7">
        <v>10.1</v>
      </c>
      <c r="W63" s="7">
        <v>19.0</v>
      </c>
      <c r="X63" s="7">
        <v>-0.5</v>
      </c>
      <c r="Y63" s="7">
        <v>0.4</v>
      </c>
      <c r="Z63" s="7">
        <v>0.0</v>
      </c>
      <c r="AA63" s="7">
        <v>-0.003</v>
      </c>
      <c r="AB63" s="7">
        <v>-2.9</v>
      </c>
      <c r="AC63" s="7">
        <v>-1.6</v>
      </c>
      <c r="AD63" s="7">
        <v>-4.5</v>
      </c>
      <c r="AE63" s="7">
        <v>-0.6</v>
      </c>
      <c r="AF63" s="8">
        <f>VLOOKUP($B63,'NBA.com Averages'!$B$2:$AE$540,30,FALSE)</f>
        <v>101</v>
      </c>
      <c r="AG63" s="8">
        <f>VLOOKUP($B63,'Advanced Stats'!$A$2:$AE$540,10,FALSE)</f>
        <v>46.7</v>
      </c>
    </row>
    <row r="64">
      <c r="A64" s="4">
        <v>21.0</v>
      </c>
      <c r="B64" s="14" t="s">
        <v>124</v>
      </c>
      <c r="C64" s="6" t="s">
        <v>71</v>
      </c>
      <c r="D64" s="7" t="str">
        <f>VLOOKUP($B64,'Physical Data'!$B$2:$AC$680,3,false)</f>
        <v>6'6"</v>
      </c>
      <c r="E64" s="7">
        <f>VLOOKUP($B64,'Physical Data'!$B$2:$AC$680,2,false)</f>
        <v>2</v>
      </c>
      <c r="F64" s="7" t="str">
        <f>VLOOKUP($B64,'Physical Data'!$B$2:$AC$680,4,false)</f>
        <v>6'8"</v>
      </c>
      <c r="G64" s="7">
        <v>21.0</v>
      </c>
      <c r="H64" s="14" t="s">
        <v>74</v>
      </c>
      <c r="I64" s="7">
        <v>36.0</v>
      </c>
      <c r="J64" s="7">
        <v>1268.0</v>
      </c>
      <c r="K64" s="7">
        <f>VLOOKUP($B64,'Basketball Reference Averages'!$B$2:$AE$710,7,FALSE)</f>
        <v>35.2</v>
      </c>
      <c r="L64" s="7">
        <v>17.9</v>
      </c>
      <c r="M64" s="7">
        <v>0.541</v>
      </c>
      <c r="N64" s="7">
        <v>0.531</v>
      </c>
      <c r="O64" s="7">
        <v>0.169</v>
      </c>
      <c r="P64" s="7">
        <v>3.5</v>
      </c>
      <c r="Q64" s="7">
        <v>16.2</v>
      </c>
      <c r="R64" s="7">
        <v>9.7</v>
      </c>
      <c r="S64" s="7">
        <v>38.7</v>
      </c>
      <c r="T64" s="7">
        <v>1.7</v>
      </c>
      <c r="U64" s="7">
        <v>0.8</v>
      </c>
      <c r="V64" s="7">
        <v>14.3</v>
      </c>
      <c r="W64" s="7">
        <v>30.0</v>
      </c>
      <c r="X64" s="7">
        <v>0.6</v>
      </c>
      <c r="Y64" s="7">
        <v>1.2</v>
      </c>
      <c r="Z64" s="7">
        <v>1.8</v>
      </c>
      <c r="AA64" s="7">
        <v>0.068</v>
      </c>
      <c r="AB64" s="7">
        <v>3.2</v>
      </c>
      <c r="AC64" s="7">
        <v>-0.8</v>
      </c>
      <c r="AD64" s="7">
        <v>2.4</v>
      </c>
      <c r="AE64" s="7">
        <v>1.4</v>
      </c>
      <c r="AF64" s="8">
        <f>VLOOKUP($B64,'NBA.com Averages'!$B$2:$AE$540,30,FALSE)</f>
        <v>108</v>
      </c>
      <c r="AG64" s="8">
        <f>VLOOKUP($B64,'Advanced Stats'!$A$2:$AE$540,10,FALSE)</f>
        <v>48.8</v>
      </c>
    </row>
    <row r="65" hidden="1">
      <c r="A65" s="16">
        <v>407.0</v>
      </c>
      <c r="B65" s="17" t="s">
        <v>125</v>
      </c>
      <c r="C65" s="18" t="s">
        <v>40</v>
      </c>
      <c r="D65" s="19" t="str">
        <f>VLOOKUP($B65,'Physical Data'!$B$2:$AC$680,3,false)</f>
        <v>6'6.5"</v>
      </c>
      <c r="E65" s="19">
        <f>VLOOKUP($B65,'Physical Data'!$B$2:$AC$680,2,false)</f>
        <v>6</v>
      </c>
      <c r="F65" s="19" t="str">
        <f>VLOOKUP($B65,'Physical Data'!$B$2:$AC$680,4,false)</f>
        <v>7'0.5"</v>
      </c>
      <c r="G65" s="19">
        <v>23.0</v>
      </c>
      <c r="H65" s="17" t="s">
        <v>83</v>
      </c>
      <c r="I65" s="19">
        <v>20.0</v>
      </c>
      <c r="J65" s="19">
        <v>438.0</v>
      </c>
      <c r="K65" s="19"/>
      <c r="L65" s="19">
        <v>10.6</v>
      </c>
      <c r="M65" s="19">
        <v>0.558</v>
      </c>
      <c r="N65" s="19">
        <v>0.412</v>
      </c>
      <c r="O65" s="19">
        <v>0.243</v>
      </c>
      <c r="P65" s="19">
        <v>1.7</v>
      </c>
      <c r="Q65" s="19">
        <v>6.0</v>
      </c>
      <c r="R65" s="19">
        <v>3.9</v>
      </c>
      <c r="S65" s="19">
        <v>6.3</v>
      </c>
      <c r="T65" s="19">
        <v>1.7</v>
      </c>
      <c r="U65" s="19">
        <v>1.7</v>
      </c>
      <c r="V65" s="19">
        <v>9.1</v>
      </c>
      <c r="W65" s="19">
        <v>16.2</v>
      </c>
      <c r="X65" s="19">
        <v>0.3</v>
      </c>
      <c r="Y65" s="19">
        <v>0.4</v>
      </c>
      <c r="Z65" s="19">
        <v>0.7</v>
      </c>
      <c r="AA65" s="19">
        <v>0.071</v>
      </c>
      <c r="AB65" s="19">
        <v>-2.2</v>
      </c>
      <c r="AC65" s="19">
        <v>0.0</v>
      </c>
      <c r="AD65" s="19">
        <v>-2.3</v>
      </c>
      <c r="AE65" s="19">
        <v>0.0</v>
      </c>
      <c r="AF65" s="8">
        <f>VLOOKUP($B65,'NBA.com Averages'!$B$2:$AE$540,30,FALSE)</f>
        <v>109</v>
      </c>
      <c r="AG65" s="8">
        <f>VLOOKUP($B65,'Advanced Stats'!$A$2:$AE$540,10,FALSE)</f>
        <v>49.1</v>
      </c>
    </row>
    <row r="66" hidden="1">
      <c r="A66" s="16">
        <v>407.0</v>
      </c>
      <c r="B66" s="17" t="s">
        <v>125</v>
      </c>
      <c r="C66" s="18" t="s">
        <v>40</v>
      </c>
      <c r="D66" s="19" t="str">
        <f>VLOOKUP($B66,'Physical Data'!$B$2:$AC$680,3,false)</f>
        <v>6'6.5"</v>
      </c>
      <c r="E66" s="19">
        <f>VLOOKUP($B66,'Physical Data'!$B$2:$AC$680,2,false)</f>
        <v>6</v>
      </c>
      <c r="F66" s="19" t="str">
        <f>VLOOKUP($B66,'Physical Data'!$B$2:$AC$680,4,false)</f>
        <v>7'0.5"</v>
      </c>
      <c r="G66" s="19">
        <v>23.0</v>
      </c>
      <c r="H66" s="17" t="s">
        <v>126</v>
      </c>
      <c r="I66" s="19">
        <v>20.0</v>
      </c>
      <c r="J66" s="19">
        <v>552.0</v>
      </c>
      <c r="K66" s="19"/>
      <c r="L66" s="19">
        <v>10.6</v>
      </c>
      <c r="M66" s="19">
        <v>0.563</v>
      </c>
      <c r="N66" s="19">
        <v>0.5</v>
      </c>
      <c r="O66" s="19">
        <v>0.239</v>
      </c>
      <c r="P66" s="19">
        <v>2.3</v>
      </c>
      <c r="Q66" s="19">
        <v>9.6</v>
      </c>
      <c r="R66" s="19">
        <v>5.9</v>
      </c>
      <c r="S66" s="19">
        <v>9.6</v>
      </c>
      <c r="T66" s="19">
        <v>2.1</v>
      </c>
      <c r="U66" s="19">
        <v>1.0</v>
      </c>
      <c r="V66" s="19">
        <v>14.1</v>
      </c>
      <c r="W66" s="19">
        <v>17.8</v>
      </c>
      <c r="X66" s="19">
        <v>0.0</v>
      </c>
      <c r="Y66" s="19">
        <v>0.3</v>
      </c>
      <c r="Z66" s="19">
        <v>0.3</v>
      </c>
      <c r="AA66" s="19">
        <v>0.025</v>
      </c>
      <c r="AB66" s="19">
        <v>-3.0</v>
      </c>
      <c r="AC66" s="19">
        <v>-1.4</v>
      </c>
      <c r="AD66" s="19">
        <v>-4.3</v>
      </c>
      <c r="AE66" s="19">
        <v>-0.3</v>
      </c>
      <c r="AF66" s="8">
        <f>VLOOKUP($B66,'NBA.com Averages'!$B$2:$AE$540,30,FALSE)</f>
        <v>109</v>
      </c>
      <c r="AG66" s="8">
        <f>VLOOKUP($B66,'Advanced Stats'!$A$2:$AE$540,10,FALSE)</f>
        <v>49.1</v>
      </c>
    </row>
    <row r="67" hidden="1">
      <c r="A67" s="4">
        <v>147.0</v>
      </c>
      <c r="B67" s="14" t="s">
        <v>127</v>
      </c>
      <c r="C67" s="6" t="s">
        <v>71</v>
      </c>
      <c r="D67" s="7" t="str">
        <f>VLOOKUP($B67,'Physical Data'!$B$2:$AC$680,3,false)</f>
        <v>6'1"</v>
      </c>
      <c r="E67" s="7">
        <f>VLOOKUP($B67,'Physical Data'!$B$2:$AC$680,2,false)</f>
        <v>2</v>
      </c>
      <c r="F67" s="7" t="str">
        <f>VLOOKUP($B67,'Physical Data'!$B$2:$AC$680,4,false)</f>
        <v>6'3"</v>
      </c>
      <c r="G67" s="7">
        <v>24.0</v>
      </c>
      <c r="H67" s="14" t="s">
        <v>88</v>
      </c>
      <c r="I67" s="7">
        <v>53.0</v>
      </c>
      <c r="J67" s="7">
        <v>691.0</v>
      </c>
      <c r="K67" s="7">
        <f>VLOOKUP($B67,'Basketball Reference Averages'!$B$2:$AE$710,7,FALSE)</f>
        <v>13</v>
      </c>
      <c r="L67" s="7">
        <v>8.7</v>
      </c>
      <c r="M67" s="7">
        <v>0.479</v>
      </c>
      <c r="N67" s="7">
        <v>0.55</v>
      </c>
      <c r="O67" s="7">
        <v>0.136</v>
      </c>
      <c r="P67" s="7">
        <v>2.3</v>
      </c>
      <c r="Q67" s="7">
        <v>10.8</v>
      </c>
      <c r="R67" s="7">
        <v>6.2</v>
      </c>
      <c r="S67" s="7">
        <v>13.7</v>
      </c>
      <c r="T67" s="7">
        <v>1.5</v>
      </c>
      <c r="U67" s="7">
        <v>0.6</v>
      </c>
      <c r="V67" s="7">
        <v>8.9</v>
      </c>
      <c r="W67" s="7">
        <v>17.4</v>
      </c>
      <c r="X67" s="7">
        <v>0.0</v>
      </c>
      <c r="Y67" s="7">
        <v>0.5</v>
      </c>
      <c r="Z67" s="7">
        <v>0.5</v>
      </c>
      <c r="AA67" s="7">
        <v>0.034</v>
      </c>
      <c r="AB67" s="7">
        <v>-3.3</v>
      </c>
      <c r="AC67" s="7">
        <v>-0.8</v>
      </c>
      <c r="AD67" s="7">
        <v>-4.1</v>
      </c>
      <c r="AE67" s="7">
        <v>-0.4</v>
      </c>
      <c r="AF67" s="8">
        <f>VLOOKUP($B67,'NBA.com Averages'!$B$2:$AE$540,30,FALSE)</f>
        <v>105</v>
      </c>
      <c r="AG67" s="8">
        <f>VLOOKUP($B67,'Advanced Stats'!$A$2:$AE$540,10,FALSE)</f>
        <v>48.8</v>
      </c>
    </row>
    <row r="68" hidden="1">
      <c r="A68" s="4">
        <v>219.0</v>
      </c>
      <c r="B68" s="14" t="s">
        <v>128</v>
      </c>
      <c r="C68" s="6" t="s">
        <v>40</v>
      </c>
      <c r="D68" s="7" t="str">
        <f>VLOOKUP($B68,'Physical Data'!$B$2:$AC$680,3,false)</f>
        <v>6'6"</v>
      </c>
      <c r="E68" s="7">
        <f>VLOOKUP($B68,'Physical Data'!$B$2:$AC$680,2,false)</f>
        <v>2</v>
      </c>
      <c r="F68" s="7" t="str">
        <f>VLOOKUP($B68,'Physical Data'!$B$2:$AC$680,4,false)</f>
        <v>6'8"</v>
      </c>
      <c r="G68" s="7">
        <v>29.0</v>
      </c>
      <c r="H68" s="14" t="s">
        <v>129</v>
      </c>
      <c r="I68" s="7">
        <v>56.0</v>
      </c>
      <c r="J68" s="7">
        <v>807.0</v>
      </c>
      <c r="K68" s="7">
        <f>VLOOKUP($B68,'Basketball Reference Averages'!$B$2:$AE$710,7,FALSE)</f>
        <v>14.4</v>
      </c>
      <c r="L68" s="7">
        <v>9.4</v>
      </c>
      <c r="M68" s="7">
        <v>0.6</v>
      </c>
      <c r="N68" s="7">
        <v>0.558</v>
      </c>
      <c r="O68" s="7">
        <v>0.305</v>
      </c>
      <c r="P68" s="7">
        <v>1.3</v>
      </c>
      <c r="Q68" s="7">
        <v>12.2</v>
      </c>
      <c r="R68" s="7">
        <v>6.9</v>
      </c>
      <c r="S68" s="7">
        <v>7.5</v>
      </c>
      <c r="T68" s="7">
        <v>0.9</v>
      </c>
      <c r="U68" s="7">
        <v>1.0</v>
      </c>
      <c r="V68" s="7">
        <v>10.4</v>
      </c>
      <c r="W68" s="7">
        <v>13.8</v>
      </c>
      <c r="X68" s="7">
        <v>0.6</v>
      </c>
      <c r="Y68" s="7">
        <v>0.7</v>
      </c>
      <c r="Z68" s="7">
        <v>1.3</v>
      </c>
      <c r="AA68" s="7">
        <v>0.075</v>
      </c>
      <c r="AB68" s="7">
        <v>-2.5</v>
      </c>
      <c r="AC68" s="7">
        <v>-0.5</v>
      </c>
      <c r="AD68" s="7">
        <v>-3.0</v>
      </c>
      <c r="AE68" s="7">
        <v>-0.2</v>
      </c>
      <c r="AF68" s="8">
        <f>VLOOKUP($B68,'NBA.com Averages'!$B$2:$AE$540,30,FALSE)</f>
        <v>115</v>
      </c>
      <c r="AG68" s="8">
        <f>VLOOKUP($B68,'Advanced Stats'!$A$2:$AE$540,10,FALSE)</f>
        <v>49.5</v>
      </c>
    </row>
    <row r="69" hidden="1">
      <c r="A69" s="16">
        <v>243.0</v>
      </c>
      <c r="B69" s="17" t="s">
        <v>130</v>
      </c>
      <c r="C69" s="18" t="s">
        <v>44</v>
      </c>
      <c r="D69" s="19" t="str">
        <f>VLOOKUP($B69,'Physical Data'!$B$2:$AC$680,3,false)</f>
        <v>6'7"</v>
      </c>
      <c r="E69" s="19">
        <f>VLOOKUP($B69,'Physical Data'!$B$2:$AC$680,2,false)</f>
        <v>3</v>
      </c>
      <c r="F69" s="19" t="str">
        <f>VLOOKUP($B69,'Physical Data'!$B$2:$AC$680,4,false)</f>
        <v>6'10"</v>
      </c>
      <c r="G69" s="19">
        <v>26.0</v>
      </c>
      <c r="H69" s="17" t="s">
        <v>91</v>
      </c>
      <c r="I69" s="19">
        <v>17.0</v>
      </c>
      <c r="J69" s="19">
        <v>429.0</v>
      </c>
      <c r="K69" s="19"/>
      <c r="L69" s="19">
        <v>17.4</v>
      </c>
      <c r="M69" s="19">
        <v>0.629</v>
      </c>
      <c r="N69" s="19">
        <v>0.572</v>
      </c>
      <c r="O69" s="19">
        <v>0.191</v>
      </c>
      <c r="P69" s="19">
        <v>3.5</v>
      </c>
      <c r="Q69" s="19">
        <v>13.4</v>
      </c>
      <c r="R69" s="19">
        <v>8.4</v>
      </c>
      <c r="S69" s="19">
        <v>8.9</v>
      </c>
      <c r="T69" s="19">
        <v>1.7</v>
      </c>
      <c r="U69" s="19">
        <v>1.3</v>
      </c>
      <c r="V69" s="19">
        <v>5.1</v>
      </c>
      <c r="W69" s="19">
        <v>19.6</v>
      </c>
      <c r="X69" s="19">
        <v>0.9</v>
      </c>
      <c r="Y69" s="19">
        <v>0.5</v>
      </c>
      <c r="Z69" s="19">
        <v>1.4</v>
      </c>
      <c r="AA69" s="19">
        <v>0.161</v>
      </c>
      <c r="AB69" s="19">
        <v>3.2</v>
      </c>
      <c r="AC69" s="19">
        <v>0.6</v>
      </c>
      <c r="AD69" s="19">
        <v>3.8</v>
      </c>
      <c r="AE69" s="19">
        <v>0.6</v>
      </c>
      <c r="AF69" s="8">
        <f>VLOOKUP($B69,'NBA.com Averages'!$B$2:$AE$540,30,FALSE)</f>
        <v>122</v>
      </c>
      <c r="AG69" s="8">
        <f>VLOOKUP($B69,'Advanced Stats'!$A$2:$AE$540,10,FALSE)</f>
        <v>46.3</v>
      </c>
    </row>
    <row r="70" hidden="1">
      <c r="A70" s="16">
        <v>243.0</v>
      </c>
      <c r="B70" s="17" t="s">
        <v>130</v>
      </c>
      <c r="C70" s="18" t="s">
        <v>44</v>
      </c>
      <c r="D70" s="19" t="str">
        <f>VLOOKUP($B70,'Physical Data'!$B$2:$AC$680,3,false)</f>
        <v>6'7"</v>
      </c>
      <c r="E70" s="19">
        <f>VLOOKUP($B70,'Physical Data'!$B$2:$AC$680,2,false)</f>
        <v>3</v>
      </c>
      <c r="F70" s="19" t="str">
        <f>VLOOKUP($B70,'Physical Data'!$B$2:$AC$680,4,false)</f>
        <v>6'10"</v>
      </c>
      <c r="G70" s="19">
        <v>26.0</v>
      </c>
      <c r="H70" s="17" t="s">
        <v>63</v>
      </c>
      <c r="I70" s="19">
        <v>25.0</v>
      </c>
      <c r="J70" s="19">
        <v>770.0</v>
      </c>
      <c r="K70" s="19"/>
      <c r="L70" s="19">
        <v>16.9</v>
      </c>
      <c r="M70" s="19">
        <v>0.61</v>
      </c>
      <c r="N70" s="19">
        <v>0.518</v>
      </c>
      <c r="O70" s="19">
        <v>0.289</v>
      </c>
      <c r="P70" s="19">
        <v>3.0</v>
      </c>
      <c r="Q70" s="19">
        <v>14.3</v>
      </c>
      <c r="R70" s="19">
        <v>8.8</v>
      </c>
      <c r="S70" s="19">
        <v>10.0</v>
      </c>
      <c r="T70" s="19">
        <v>2.2</v>
      </c>
      <c r="U70" s="19">
        <v>0.9</v>
      </c>
      <c r="V70" s="19">
        <v>7.4</v>
      </c>
      <c r="W70" s="19">
        <v>21.1</v>
      </c>
      <c r="X70" s="19">
        <v>1.2</v>
      </c>
      <c r="Y70" s="19">
        <v>0.9</v>
      </c>
      <c r="Z70" s="19">
        <v>2.1</v>
      </c>
      <c r="AA70" s="19">
        <v>0.131</v>
      </c>
      <c r="AB70" s="19">
        <v>1.4</v>
      </c>
      <c r="AC70" s="19">
        <v>0.6</v>
      </c>
      <c r="AD70" s="19">
        <v>2.0</v>
      </c>
      <c r="AE70" s="19">
        <v>0.8</v>
      </c>
      <c r="AF70" s="8">
        <f>VLOOKUP($B70,'NBA.com Averages'!$B$2:$AE$540,30,FALSE)</f>
        <v>122</v>
      </c>
      <c r="AG70" s="8">
        <f>VLOOKUP($B70,'Advanced Stats'!$A$2:$AE$540,10,FALSE)</f>
        <v>46.3</v>
      </c>
    </row>
    <row r="71">
      <c r="A71" s="4">
        <v>144.0</v>
      </c>
      <c r="B71" s="14" t="s">
        <v>131</v>
      </c>
      <c r="C71" s="6" t="s">
        <v>47</v>
      </c>
      <c r="D71" s="7" t="str">
        <f>VLOOKUP($B71,'Physical Data'!$B$2:$AC$680,3,false)</f>
        <v>6'9"</v>
      </c>
      <c r="E71" s="7">
        <f>VLOOKUP($B71,'Physical Data'!$B$2:$AC$680,2,false)</f>
        <v>2</v>
      </c>
      <c r="F71" s="7" t="str">
        <f>VLOOKUP($B71,'Physical Data'!$B$2:$AC$680,4,false)</f>
        <v>6'11"</v>
      </c>
      <c r="G71" s="7">
        <v>25.0</v>
      </c>
      <c r="H71" s="14" t="s">
        <v>126</v>
      </c>
      <c r="I71" s="7">
        <v>78.0</v>
      </c>
      <c r="J71" s="7">
        <v>1584.0</v>
      </c>
      <c r="K71" s="7">
        <f>VLOOKUP($B71,'Basketball Reference Averages'!$B$2:$AE$710,7,FALSE)</f>
        <v>20.3</v>
      </c>
      <c r="L71" s="7">
        <v>16.2</v>
      </c>
      <c r="M71" s="7">
        <v>0.666</v>
      </c>
      <c r="N71" s="7">
        <v>0.054</v>
      </c>
      <c r="O71" s="7">
        <v>0.374</v>
      </c>
      <c r="P71" s="7">
        <v>9.5</v>
      </c>
      <c r="Q71" s="7">
        <v>20.9</v>
      </c>
      <c r="R71" s="7">
        <v>15.2</v>
      </c>
      <c r="S71" s="7">
        <v>9.2</v>
      </c>
      <c r="T71" s="7">
        <v>1.2</v>
      </c>
      <c r="U71" s="7">
        <v>5.7</v>
      </c>
      <c r="V71" s="7">
        <v>14.7</v>
      </c>
      <c r="W71" s="7">
        <v>12.5</v>
      </c>
      <c r="X71" s="7">
        <v>2.9</v>
      </c>
      <c r="Y71" s="7">
        <v>1.6</v>
      </c>
      <c r="Z71" s="7">
        <v>4.4</v>
      </c>
      <c r="AA71" s="7">
        <v>0.134</v>
      </c>
      <c r="AB71" s="7">
        <v>-0.9</v>
      </c>
      <c r="AC71" s="7">
        <v>0.9</v>
      </c>
      <c r="AD71" s="7">
        <v>0.1</v>
      </c>
      <c r="AE71" s="7">
        <v>0.8</v>
      </c>
      <c r="AF71" s="8">
        <f>VLOOKUP($B71,'NBA.com Averages'!$B$2:$AE$540,30,FALSE)</f>
        <v>130</v>
      </c>
      <c r="AG71" s="8">
        <f>VLOOKUP($B71,'Advanced Stats'!$A$2:$AE$540,10,FALSE)</f>
        <v>49.6</v>
      </c>
    </row>
    <row r="72">
      <c r="A72" s="4">
        <v>485.0</v>
      </c>
      <c r="B72" s="14" t="s">
        <v>132</v>
      </c>
      <c r="C72" s="6" t="s">
        <v>71</v>
      </c>
      <c r="D72" s="7" t="str">
        <f>VLOOKUP($B72,'Physical Data'!$B$2:$AC$680,3,false)</f>
        <v>6'0"</v>
      </c>
      <c r="E72" s="7">
        <f>VLOOKUP($B72,'Physical Data'!$B$2:$AC$680,2,false)</f>
        <v>2</v>
      </c>
      <c r="F72" s="7" t="str">
        <f>VLOOKUP($B72,'Physical Data'!$B$2:$AC$680,4,false)</f>
        <v>6'2"</v>
      </c>
      <c r="G72" s="7">
        <v>28.0</v>
      </c>
      <c r="H72" s="14" t="s">
        <v>88</v>
      </c>
      <c r="I72" s="7">
        <v>69.0</v>
      </c>
      <c r="J72" s="7">
        <v>2535.0</v>
      </c>
      <c r="K72" s="7">
        <f>VLOOKUP($B72,'Basketball Reference Averages'!$B$2:$AE$710,7,FALSE)</f>
        <v>36.7</v>
      </c>
      <c r="L72" s="7">
        <v>17.0</v>
      </c>
      <c r="M72" s="7">
        <v>0.54</v>
      </c>
      <c r="N72" s="7">
        <v>0.545</v>
      </c>
      <c r="O72" s="7">
        <v>0.254</v>
      </c>
      <c r="P72" s="7">
        <v>1.2</v>
      </c>
      <c r="Q72" s="7">
        <v>12.0</v>
      </c>
      <c r="R72" s="7">
        <v>6.3</v>
      </c>
      <c r="S72" s="7">
        <v>28.1</v>
      </c>
      <c r="T72" s="7">
        <v>2.4</v>
      </c>
      <c r="U72" s="7">
        <v>1.5</v>
      </c>
      <c r="V72" s="7">
        <v>10.2</v>
      </c>
      <c r="W72" s="7">
        <v>23.2</v>
      </c>
      <c r="X72" s="7">
        <v>3.7</v>
      </c>
      <c r="Y72" s="7">
        <v>2.8</v>
      </c>
      <c r="Z72" s="7">
        <v>6.5</v>
      </c>
      <c r="AA72" s="7">
        <v>0.123</v>
      </c>
      <c r="AB72" s="7">
        <v>2.0</v>
      </c>
      <c r="AC72" s="7">
        <v>0.5</v>
      </c>
      <c r="AD72" s="7">
        <v>2.5</v>
      </c>
      <c r="AE72" s="7">
        <v>2.9</v>
      </c>
      <c r="AF72" s="8">
        <f>VLOOKUP($B72,'NBA.com Averages'!$B$2:$AE$540,30,FALSE)</f>
        <v>117</v>
      </c>
      <c r="AG72" s="8">
        <f>VLOOKUP($B72,'Advanced Stats'!$A$2:$AE$540,10,FALSE)</f>
        <v>49.7</v>
      </c>
    </row>
    <row r="73" hidden="1">
      <c r="A73" s="4">
        <v>250.0</v>
      </c>
      <c r="B73" s="5" t="s">
        <v>133</v>
      </c>
      <c r="C73" s="6" t="s">
        <v>71</v>
      </c>
      <c r="D73" s="7" t="str">
        <f>VLOOKUP($B73,'Physical Data'!$B$2:$AC$680,3,false)</f>
        <v>#N/A</v>
      </c>
      <c r="E73" s="7" t="str">
        <f>VLOOKUP($B73,'Physical Data'!$B$2:$AC$680,2,false)</f>
        <v>#N/A</v>
      </c>
      <c r="F73" s="7" t="str">
        <f>VLOOKUP($B73,'Physical Data'!$B$2:$AC$680,4,false)</f>
        <v>#N/A</v>
      </c>
      <c r="G73" s="7">
        <v>25.0</v>
      </c>
      <c r="H73" s="5" t="s">
        <v>107</v>
      </c>
      <c r="I73" s="7">
        <v>7.0</v>
      </c>
      <c r="J73" s="7">
        <v>56.0</v>
      </c>
      <c r="K73" s="7"/>
      <c r="L73" s="7">
        <v>11.1</v>
      </c>
      <c r="M73" s="7">
        <v>0.54</v>
      </c>
      <c r="N73" s="7">
        <v>0.4</v>
      </c>
      <c r="O73" s="7">
        <v>0.533</v>
      </c>
      <c r="P73" s="7">
        <v>2.1</v>
      </c>
      <c r="Q73" s="7">
        <v>8.0</v>
      </c>
      <c r="R73" s="7">
        <v>5.1</v>
      </c>
      <c r="S73" s="7">
        <v>13.9</v>
      </c>
      <c r="T73" s="7">
        <v>1.7</v>
      </c>
      <c r="U73" s="7">
        <v>0.0</v>
      </c>
      <c r="V73" s="7">
        <v>9.7</v>
      </c>
      <c r="W73" s="7">
        <v>16.2</v>
      </c>
      <c r="X73" s="7">
        <v>0.0</v>
      </c>
      <c r="Y73" s="7">
        <v>0.1</v>
      </c>
      <c r="Z73" s="7">
        <v>0.1</v>
      </c>
      <c r="AA73" s="7">
        <v>0.078</v>
      </c>
      <c r="AB73" s="7">
        <v>-2.8</v>
      </c>
      <c r="AC73" s="7">
        <v>0.4</v>
      </c>
      <c r="AD73" s="7">
        <v>-2.5</v>
      </c>
      <c r="AE73" s="7">
        <v>0.0</v>
      </c>
      <c r="AF73" s="8">
        <f>VLOOKUP($B73,'NBA.com Averages'!$B$2:$AE$540,30,FALSE)</f>
        <v>112</v>
      </c>
      <c r="AG73" s="8">
        <f>VLOOKUP($B73,'Advanced Stats'!$A$2:$AE$540,10,FALSE)</f>
        <v>56.3</v>
      </c>
    </row>
    <row r="74">
      <c r="A74" s="4">
        <v>492.0</v>
      </c>
      <c r="B74" s="14" t="s">
        <v>134</v>
      </c>
      <c r="C74" s="6" t="s">
        <v>47</v>
      </c>
      <c r="D74" s="7" t="str">
        <f>VLOOKUP($B74,'Physical Data'!$B$2:$AC$680,3,false)</f>
        <v>6'10"</v>
      </c>
      <c r="E74" s="7">
        <f>VLOOKUP($B74,'Physical Data'!$B$2:$AC$680,2,false)</f>
        <v>2</v>
      </c>
      <c r="F74" s="7" t="str">
        <f>VLOOKUP($B74,'Physical Data'!$B$2:$AC$680,4,false)</f>
        <v>7'0"</v>
      </c>
      <c r="G74" s="7">
        <v>25.0</v>
      </c>
      <c r="H74" s="14" t="s">
        <v>50</v>
      </c>
      <c r="I74" s="7">
        <v>57.0</v>
      </c>
      <c r="J74" s="7">
        <v>1109.0</v>
      </c>
      <c r="K74" s="7">
        <f>VLOOKUP($B74,'Basketball Reference Averages'!$B$2:$AE$710,7,FALSE)</f>
        <v>19.5</v>
      </c>
      <c r="L74" s="7">
        <v>17.4</v>
      </c>
      <c r="M74" s="7">
        <v>0.63</v>
      </c>
      <c r="N74" s="7">
        <v>0.412</v>
      </c>
      <c r="O74" s="7">
        <v>0.46</v>
      </c>
      <c r="P74" s="7">
        <v>7.0</v>
      </c>
      <c r="Q74" s="7">
        <v>19.4</v>
      </c>
      <c r="R74" s="7">
        <v>13.2</v>
      </c>
      <c r="S74" s="7">
        <v>11.5</v>
      </c>
      <c r="T74" s="7">
        <v>1.6</v>
      </c>
      <c r="U74" s="7">
        <v>1.1</v>
      </c>
      <c r="V74" s="7">
        <v>12.5</v>
      </c>
      <c r="W74" s="7">
        <v>21.1</v>
      </c>
      <c r="X74" s="7">
        <v>2.1</v>
      </c>
      <c r="Y74" s="7">
        <v>1.3</v>
      </c>
      <c r="Z74" s="7">
        <v>3.4</v>
      </c>
      <c r="AA74" s="7">
        <v>0.149</v>
      </c>
      <c r="AB74" s="7">
        <v>0.4</v>
      </c>
      <c r="AC74" s="7">
        <v>0.2</v>
      </c>
      <c r="AD74" s="7">
        <v>0.6</v>
      </c>
      <c r="AE74" s="7">
        <v>0.7</v>
      </c>
      <c r="AF74" s="8">
        <f>VLOOKUP($B74,'NBA.com Averages'!$B$2:$AE$540,30,FALSE)</f>
        <v>122</v>
      </c>
      <c r="AG74" s="8">
        <f>VLOOKUP($B74,'Advanced Stats'!$A$2:$AE$540,10,FALSE)</f>
        <v>50.1</v>
      </c>
    </row>
    <row r="75" hidden="1">
      <c r="A75" s="4">
        <v>98.0</v>
      </c>
      <c r="B75" s="5" t="s">
        <v>135</v>
      </c>
      <c r="C75" s="6" t="s">
        <v>47</v>
      </c>
      <c r="D75" s="7" t="str">
        <f>VLOOKUP($B75,'Physical Data'!$B$2:$AC$680,3,false)</f>
        <v>#N/A</v>
      </c>
      <c r="E75" s="7" t="str">
        <f>VLOOKUP($B75,'Physical Data'!$B$2:$AC$680,2,false)</f>
        <v>#N/A</v>
      </c>
      <c r="F75" s="7" t="str">
        <f>VLOOKUP($B75,'Physical Data'!$B$2:$AC$680,4,false)</f>
        <v>#N/A</v>
      </c>
      <c r="G75" s="7">
        <v>26.0</v>
      </c>
      <c r="H75" s="5" t="s">
        <v>126</v>
      </c>
      <c r="I75" s="7">
        <v>1.0</v>
      </c>
      <c r="J75" s="7">
        <v>21.0</v>
      </c>
      <c r="K75" s="7"/>
      <c r="L75" s="7">
        <v>12.2</v>
      </c>
      <c r="M75" s="7">
        <v>0.518</v>
      </c>
      <c r="N75" s="7">
        <v>0.0</v>
      </c>
      <c r="O75" s="7">
        <v>0.8</v>
      </c>
      <c r="P75" s="7">
        <v>10.9</v>
      </c>
      <c r="Q75" s="7">
        <v>5.5</v>
      </c>
      <c r="R75" s="7">
        <v>8.2</v>
      </c>
      <c r="S75" s="7">
        <v>0.0</v>
      </c>
      <c r="T75" s="7">
        <v>0.0</v>
      </c>
      <c r="U75" s="7">
        <v>4.2</v>
      </c>
      <c r="V75" s="7">
        <v>0.0</v>
      </c>
      <c r="W75" s="7">
        <v>14.0</v>
      </c>
      <c r="X75" s="7">
        <v>0.0</v>
      </c>
      <c r="Y75" s="7">
        <v>0.0</v>
      </c>
      <c r="Z75" s="7">
        <v>0.0</v>
      </c>
      <c r="AA75" s="7">
        <v>0.043</v>
      </c>
      <c r="AB75" s="7">
        <v>-2.6</v>
      </c>
      <c r="AC75" s="7">
        <v>-4.9</v>
      </c>
      <c r="AD75" s="7">
        <v>-7.5</v>
      </c>
      <c r="AE75" s="7">
        <v>0.0</v>
      </c>
      <c r="AF75" s="8">
        <f>VLOOKUP($B75,'NBA.com Averages'!$B$2:$AE$540,30,FALSE)</f>
        <v>115</v>
      </c>
      <c r="AG75" s="8">
        <f>VLOOKUP($B75,'Advanced Stats'!$A$2:$AE$540,10,FALSE)</f>
        <v>60</v>
      </c>
    </row>
    <row r="76" hidden="1">
      <c r="A76" s="4">
        <v>31.0</v>
      </c>
      <c r="B76" s="5" t="s">
        <v>136</v>
      </c>
      <c r="C76" s="6" t="s">
        <v>47</v>
      </c>
      <c r="D76" s="7" t="str">
        <f>VLOOKUP($B76,'Physical Data'!$B$2:$AC$680,3,false)</f>
        <v>#N/A</v>
      </c>
      <c r="E76" s="7" t="str">
        <f>VLOOKUP($B76,'Physical Data'!$B$2:$AC$680,2,false)</f>
        <v>#N/A</v>
      </c>
      <c r="F76" s="7" t="str">
        <f>VLOOKUP($B76,'Physical Data'!$B$2:$AC$680,4,false)</f>
        <v>#N/A</v>
      </c>
      <c r="G76" s="7">
        <v>22.0</v>
      </c>
      <c r="H76" s="5" t="s">
        <v>61</v>
      </c>
      <c r="I76" s="7">
        <v>35.0</v>
      </c>
      <c r="J76" s="7">
        <v>508.0</v>
      </c>
      <c r="K76" s="7"/>
      <c r="L76" s="7">
        <v>18.8</v>
      </c>
      <c r="M76" s="7">
        <v>0.658</v>
      </c>
      <c r="N76" s="7">
        <v>0.059</v>
      </c>
      <c r="O76" s="7">
        <v>0.274</v>
      </c>
      <c r="P76" s="7">
        <v>15.5</v>
      </c>
      <c r="Q76" s="7">
        <v>26.4</v>
      </c>
      <c r="R76" s="7">
        <v>20.7</v>
      </c>
      <c r="S76" s="7">
        <v>12.9</v>
      </c>
      <c r="T76" s="7">
        <v>1.5</v>
      </c>
      <c r="U76" s="7">
        <v>5.4</v>
      </c>
      <c r="V76" s="7">
        <v>21.3</v>
      </c>
      <c r="W76" s="7">
        <v>15.6</v>
      </c>
      <c r="X76" s="7">
        <v>0.7</v>
      </c>
      <c r="Y76" s="7">
        <v>0.6</v>
      </c>
      <c r="Z76" s="7">
        <v>1.3</v>
      </c>
      <c r="AA76" s="7">
        <v>0.122</v>
      </c>
      <c r="AB76" s="7">
        <v>-0.7</v>
      </c>
      <c r="AC76" s="7">
        <v>1.3</v>
      </c>
      <c r="AD76" s="7">
        <v>0.6</v>
      </c>
      <c r="AE76" s="7">
        <v>0.3</v>
      </c>
      <c r="AF76" s="8">
        <f>VLOOKUP($B76,'NBA.com Averages'!$B$2:$AE$540,30,FALSE)</f>
        <v>120</v>
      </c>
      <c r="AG76" s="8">
        <f>VLOOKUP($B76,'Advanced Stats'!$A$2:$AE$540,10,FALSE)</f>
        <v>44.7</v>
      </c>
    </row>
    <row r="77" hidden="1">
      <c r="A77" s="4">
        <v>341.0</v>
      </c>
      <c r="B77" s="5" t="s">
        <v>137</v>
      </c>
      <c r="C77" s="6" t="s">
        <v>40</v>
      </c>
      <c r="D77" s="7" t="str">
        <f>VLOOKUP($B77,'Physical Data'!$B$2:$AC$680,3,false)</f>
        <v>#N/A</v>
      </c>
      <c r="E77" s="7" t="str">
        <f>VLOOKUP($B77,'Physical Data'!$B$2:$AC$680,2,false)</f>
        <v>#N/A</v>
      </c>
      <c r="F77" s="7" t="str">
        <f>VLOOKUP($B77,'Physical Data'!$B$2:$AC$680,4,false)</f>
        <v>#N/A</v>
      </c>
      <c r="G77" s="7">
        <v>27.0</v>
      </c>
      <c r="H77" s="5" t="s">
        <v>86</v>
      </c>
      <c r="I77" s="7">
        <v>2.0</v>
      </c>
      <c r="J77" s="7">
        <v>8.0</v>
      </c>
      <c r="K77" s="7"/>
      <c r="L77" s="7">
        <v>-3.5</v>
      </c>
      <c r="M77" s="7">
        <v>0.347</v>
      </c>
      <c r="N77" s="7">
        <v>0.0</v>
      </c>
      <c r="O77" s="7">
        <v>1.0</v>
      </c>
      <c r="P77" s="7">
        <v>28.8</v>
      </c>
      <c r="Q77" s="7">
        <v>0.0</v>
      </c>
      <c r="R77" s="7">
        <v>14.3</v>
      </c>
      <c r="S77" s="7">
        <v>16.1</v>
      </c>
      <c r="T77" s="7">
        <v>0.0</v>
      </c>
      <c r="U77" s="7">
        <v>0.0</v>
      </c>
      <c r="V77" s="7">
        <v>41.0</v>
      </c>
      <c r="W77" s="7">
        <v>26.2</v>
      </c>
      <c r="X77" s="7">
        <v>0.0</v>
      </c>
      <c r="Y77" s="7">
        <v>0.0</v>
      </c>
      <c r="Z77" s="7">
        <v>0.0</v>
      </c>
      <c r="AA77" s="7">
        <v>-0.288</v>
      </c>
      <c r="AB77" s="7">
        <v>-12.7</v>
      </c>
      <c r="AC77" s="7">
        <v>-8.0</v>
      </c>
      <c r="AD77" s="7">
        <v>-20.7</v>
      </c>
      <c r="AE77" s="7">
        <v>0.0</v>
      </c>
      <c r="AF77" s="8">
        <f>VLOOKUP($B77,'NBA.com Averages'!$B$2:$AE$540,30,FALSE)</f>
        <v>72</v>
      </c>
      <c r="AG77" s="8">
        <f>VLOOKUP($B77,'Advanced Stats'!$A$2:$AE$540,10,FALSE)</f>
        <v>50</v>
      </c>
    </row>
    <row r="78">
      <c r="A78" s="4">
        <v>418.0</v>
      </c>
      <c r="B78" s="14" t="s">
        <v>138</v>
      </c>
      <c r="C78" s="6" t="s">
        <v>44</v>
      </c>
      <c r="D78" s="7" t="str">
        <f>VLOOKUP($B78,'Physical Data'!$B$2:$AC$680,3,false)</f>
        <v>6'7.75"</v>
      </c>
      <c r="E78" s="7">
        <f>VLOOKUP($B78,'Physical Data'!$B$2:$AC$680,2,false)</f>
        <v>2</v>
      </c>
      <c r="F78" s="7" t="str">
        <f>VLOOKUP($B78,'Physical Data'!$B$2:$AC$680,4,false)</f>
        <v>6'9.75"</v>
      </c>
      <c r="G78" s="7">
        <v>22.0</v>
      </c>
      <c r="H78" s="14" t="s">
        <v>55</v>
      </c>
      <c r="I78" s="7">
        <v>43.0</v>
      </c>
      <c r="J78" s="7">
        <v>814.0</v>
      </c>
      <c r="K78" s="7">
        <f>VLOOKUP($B78,'Basketball Reference Averages'!$B$2:$AE$710,7,FALSE)</f>
        <v>18.9</v>
      </c>
      <c r="L78" s="7">
        <v>13.0</v>
      </c>
      <c r="M78" s="7">
        <v>0.548</v>
      </c>
      <c r="N78" s="7">
        <v>0.448</v>
      </c>
      <c r="O78" s="7">
        <v>0.169</v>
      </c>
      <c r="P78" s="7">
        <v>9.2</v>
      </c>
      <c r="Q78" s="7">
        <v>14.7</v>
      </c>
      <c r="R78" s="7">
        <v>11.9</v>
      </c>
      <c r="S78" s="7">
        <v>7.0</v>
      </c>
      <c r="T78" s="7">
        <v>1.4</v>
      </c>
      <c r="U78" s="7">
        <v>1.2</v>
      </c>
      <c r="V78" s="7">
        <v>6.7</v>
      </c>
      <c r="W78" s="7">
        <v>14.6</v>
      </c>
      <c r="X78" s="7">
        <v>1.1</v>
      </c>
      <c r="Y78" s="7">
        <v>0.8</v>
      </c>
      <c r="Z78" s="7">
        <v>1.9</v>
      </c>
      <c r="AA78" s="7">
        <v>0.111</v>
      </c>
      <c r="AB78" s="7">
        <v>-0.8</v>
      </c>
      <c r="AC78" s="7">
        <v>-0.7</v>
      </c>
      <c r="AD78" s="7">
        <v>-1.5</v>
      </c>
      <c r="AE78" s="7">
        <v>0.1</v>
      </c>
      <c r="AF78" s="8">
        <f>VLOOKUP($B78,'NBA.com Averages'!$B$2:$AE$540,30,FALSE)</f>
        <v>121</v>
      </c>
      <c r="AG78" s="8">
        <f>VLOOKUP($B78,'Advanced Stats'!$A$2:$AE$540,10,FALSE)</f>
        <v>51.2</v>
      </c>
    </row>
    <row r="79">
      <c r="A79" s="4">
        <v>230.0</v>
      </c>
      <c r="B79" s="14" t="s">
        <v>139</v>
      </c>
      <c r="C79" s="6" t="s">
        <v>140</v>
      </c>
      <c r="D79" s="7" t="str">
        <f>VLOOKUP($B79,'Physical Data'!$B$2:$AC$680,3,false)</f>
        <v>6'1.75"</v>
      </c>
      <c r="E79" s="7">
        <f>VLOOKUP($B79,'Physical Data'!$B$2:$AC$680,2,false)</f>
        <v>2.25</v>
      </c>
      <c r="F79" s="7" t="str">
        <f>VLOOKUP($B79,'Physical Data'!$B$2:$AC$680,4,false)</f>
        <v>6'4"</v>
      </c>
      <c r="G79" s="7">
        <v>30.0</v>
      </c>
      <c r="H79" s="9" t="s">
        <v>36</v>
      </c>
      <c r="I79" s="7">
        <v>60.0</v>
      </c>
      <c r="J79" s="7">
        <v>2241.0</v>
      </c>
      <c r="K79" s="7">
        <f>VLOOKUP($B79,'Basketball Reference Averages'!$B$2:$AE$710,7,FALSE)</f>
        <v>37.4</v>
      </c>
      <c r="L79" s="7">
        <v>22.4</v>
      </c>
      <c r="M79" s="7">
        <v>0.613</v>
      </c>
      <c r="N79" s="7">
        <v>0.412</v>
      </c>
      <c r="O79" s="7">
        <v>0.227</v>
      </c>
      <c r="P79" s="7">
        <v>3.0</v>
      </c>
      <c r="Q79" s="7">
        <v>12.3</v>
      </c>
      <c r="R79" s="7">
        <v>7.7</v>
      </c>
      <c r="S79" s="7">
        <v>25.4</v>
      </c>
      <c r="T79" s="7">
        <v>1.4</v>
      </c>
      <c r="U79" s="7">
        <v>1.7</v>
      </c>
      <c r="V79" s="7">
        <v>8.8</v>
      </c>
      <c r="W79" s="7">
        <v>28.9</v>
      </c>
      <c r="X79" s="7">
        <v>5.4</v>
      </c>
      <c r="Y79" s="7">
        <v>2.0</v>
      </c>
      <c r="Z79" s="7">
        <v>7.4</v>
      </c>
      <c r="AA79" s="7">
        <v>0.159</v>
      </c>
      <c r="AB79" s="7">
        <v>4.8</v>
      </c>
      <c r="AC79" s="7">
        <v>-0.7</v>
      </c>
      <c r="AD79" s="7">
        <v>4.1</v>
      </c>
      <c r="AE79" s="7">
        <v>3.5</v>
      </c>
      <c r="AF79" s="8">
        <f>VLOOKUP($B79,'NBA.com Averages'!$B$2:$AE$540,30,FALSE)</f>
        <v>121</v>
      </c>
      <c r="AG79" s="8">
        <f>VLOOKUP($B79,'Advanced Stats'!$A$2:$AE$540,10,FALSE)</f>
        <v>45.8</v>
      </c>
    </row>
    <row r="80">
      <c r="A80" s="4">
        <v>390.0</v>
      </c>
      <c r="B80" s="14" t="s">
        <v>141</v>
      </c>
      <c r="C80" s="6" t="s">
        <v>40</v>
      </c>
      <c r="D80" s="7" t="str">
        <f>VLOOKUP($B80,'Physical Data'!$B$2:$AC$680,3,false)</f>
        <v>6'9.75"</v>
      </c>
      <c r="E80" s="7">
        <f>VLOOKUP($B80,'Physical Data'!$B$2:$AC$680,2,false)</f>
        <v>2.25</v>
      </c>
      <c r="F80" s="7" t="str">
        <f>VLOOKUP($B80,'Physical Data'!$B$2:$AC$680,4,false)</f>
        <v>7'0"</v>
      </c>
      <c r="G80" s="7">
        <v>24.0</v>
      </c>
      <c r="H80" s="14" t="s">
        <v>81</v>
      </c>
      <c r="I80" s="7">
        <v>62.0</v>
      </c>
      <c r="J80" s="7">
        <v>1798.0</v>
      </c>
      <c r="K80" s="7">
        <f>VLOOKUP($B80,'Basketball Reference Averages'!$B$2:$AE$710,7,FALSE)</f>
        <v>29</v>
      </c>
      <c r="L80" s="7">
        <v>16.8</v>
      </c>
      <c r="M80" s="7">
        <v>0.621</v>
      </c>
      <c r="N80" s="7">
        <v>0.556</v>
      </c>
      <c r="O80" s="7">
        <v>0.147</v>
      </c>
      <c r="P80" s="7">
        <v>4.2</v>
      </c>
      <c r="Q80" s="7">
        <v>17.2</v>
      </c>
      <c r="R80" s="7">
        <v>10.9</v>
      </c>
      <c r="S80" s="7">
        <v>5.3</v>
      </c>
      <c r="T80" s="7">
        <v>1.0</v>
      </c>
      <c r="U80" s="7">
        <v>1.4</v>
      </c>
      <c r="V80" s="7">
        <v>7.3</v>
      </c>
      <c r="W80" s="7">
        <v>22.7</v>
      </c>
      <c r="X80" s="7">
        <v>2.6</v>
      </c>
      <c r="Y80" s="7">
        <v>1.8</v>
      </c>
      <c r="Z80" s="7">
        <v>4.3</v>
      </c>
      <c r="AA80" s="7">
        <v>0.116</v>
      </c>
      <c r="AB80" s="7">
        <v>2.0</v>
      </c>
      <c r="AC80" s="7">
        <v>-1.8</v>
      </c>
      <c r="AD80" s="7">
        <v>0.2</v>
      </c>
      <c r="AE80" s="7">
        <v>1.0</v>
      </c>
      <c r="AF80" s="8">
        <f>VLOOKUP($B80,'NBA.com Averages'!$B$2:$AE$540,30,FALSE)</f>
        <v>118</v>
      </c>
      <c r="AG80" s="8">
        <f>VLOOKUP($B80,'Advanced Stats'!$A$2:$AE$540,10,FALSE)</f>
        <v>48.3</v>
      </c>
    </row>
    <row r="81">
      <c r="A81" s="4">
        <v>300.0</v>
      </c>
      <c r="B81" s="14" t="s">
        <v>142</v>
      </c>
      <c r="C81" s="6" t="s">
        <v>71</v>
      </c>
      <c r="D81" s="7" t="str">
        <f>VLOOKUP($B81,'Physical Data'!$B$2:$AC$680,3,false)</f>
        <v>5'11.75"</v>
      </c>
      <c r="E81" s="7">
        <f>VLOOKUP($B81,'Physical Data'!$B$2:$AC$680,2,false)</f>
        <v>2.25</v>
      </c>
      <c r="F81" s="7" t="str">
        <f>VLOOKUP($B81,'Physical Data'!$B$2:$AC$680,4,false)</f>
        <v>6'2"</v>
      </c>
      <c r="G81" s="7">
        <v>36.0</v>
      </c>
      <c r="H81" s="14" t="s">
        <v>42</v>
      </c>
      <c r="I81" s="7">
        <v>55.0</v>
      </c>
      <c r="J81" s="7">
        <v>1718.0</v>
      </c>
      <c r="K81" s="7">
        <f>VLOOKUP($B81,'Basketball Reference Averages'!$B$2:$AE$710,7,FALSE)</f>
        <v>31.2</v>
      </c>
      <c r="L81" s="7">
        <v>12.6</v>
      </c>
      <c r="M81" s="7">
        <v>0.565</v>
      </c>
      <c r="N81" s="7">
        <v>0.639</v>
      </c>
      <c r="O81" s="7">
        <v>0.278</v>
      </c>
      <c r="P81" s="7">
        <v>2.8</v>
      </c>
      <c r="Q81" s="7">
        <v>12.9</v>
      </c>
      <c r="R81" s="7">
        <v>7.7</v>
      </c>
      <c r="S81" s="7">
        <v>23.4</v>
      </c>
      <c r="T81" s="7">
        <v>1.7</v>
      </c>
      <c r="U81" s="7">
        <v>1.2</v>
      </c>
      <c r="V81" s="7">
        <v>15.9</v>
      </c>
      <c r="W81" s="7">
        <v>16.7</v>
      </c>
      <c r="X81" s="7">
        <v>1.5</v>
      </c>
      <c r="Y81" s="7">
        <v>1.9</v>
      </c>
      <c r="Z81" s="7">
        <v>3.4</v>
      </c>
      <c r="AA81" s="7">
        <v>0.096</v>
      </c>
      <c r="AB81" s="7">
        <v>-0.7</v>
      </c>
      <c r="AC81" s="7">
        <v>0.8</v>
      </c>
      <c r="AD81" s="7">
        <v>0.2</v>
      </c>
      <c r="AE81" s="7">
        <v>0.9</v>
      </c>
      <c r="AF81" s="8">
        <f>VLOOKUP($B81,'NBA.com Averages'!$B$2:$AE$540,30,FALSE)</f>
        <v>114</v>
      </c>
      <c r="AG81" s="8">
        <f>VLOOKUP($B81,'Advanced Stats'!$A$2:$AE$540,10,FALSE)</f>
        <v>48.6</v>
      </c>
    </row>
    <row r="82" hidden="1">
      <c r="A82" s="4">
        <v>443.0</v>
      </c>
      <c r="B82" s="5" t="s">
        <v>143</v>
      </c>
      <c r="C82" s="6" t="s">
        <v>44</v>
      </c>
      <c r="D82" s="7" t="str">
        <f>VLOOKUP($B82,'Physical Data'!$B$2:$AC$680,3,false)</f>
        <v>#N/A</v>
      </c>
      <c r="E82" s="7" t="str">
        <f>VLOOKUP($B82,'Physical Data'!$B$2:$AC$680,2,false)</f>
        <v>#N/A</v>
      </c>
      <c r="F82" s="7" t="str">
        <f>VLOOKUP($B82,'Physical Data'!$B$2:$AC$680,4,false)</f>
        <v>#N/A</v>
      </c>
      <c r="G82" s="7">
        <v>26.0</v>
      </c>
      <c r="H82" s="5" t="s">
        <v>38</v>
      </c>
      <c r="I82" s="7">
        <v>1.0</v>
      </c>
      <c r="J82" s="7">
        <v>3.0</v>
      </c>
      <c r="K82" s="7"/>
      <c r="L82" s="7">
        <v>-2.2</v>
      </c>
      <c r="M82" s="7">
        <v>1.0</v>
      </c>
      <c r="N82" s="7">
        <v>0.0</v>
      </c>
      <c r="O82" s="7">
        <v>0.0</v>
      </c>
      <c r="P82" s="7">
        <v>0.0</v>
      </c>
      <c r="Q82" s="7">
        <v>0.0</v>
      </c>
      <c r="R82" s="7">
        <v>0.0</v>
      </c>
      <c r="S82" s="7">
        <v>0.0</v>
      </c>
      <c r="T82" s="7">
        <v>0.0</v>
      </c>
      <c r="U82" s="7">
        <v>0.0</v>
      </c>
      <c r="V82" s="7">
        <v>50.0</v>
      </c>
      <c r="W82" s="7">
        <v>30.1</v>
      </c>
      <c r="X82" s="7">
        <v>0.0</v>
      </c>
      <c r="Y82" s="7">
        <v>0.0</v>
      </c>
      <c r="Z82" s="7">
        <v>0.0</v>
      </c>
      <c r="AA82" s="7">
        <v>-0.26</v>
      </c>
      <c r="AB82" s="7">
        <v>-22.5</v>
      </c>
      <c r="AC82" s="7">
        <v>-0.1</v>
      </c>
      <c r="AD82" s="7">
        <v>-22.6</v>
      </c>
      <c r="AE82" s="7">
        <v>0.0</v>
      </c>
      <c r="AF82" s="8">
        <f>VLOOKUP($B82,'NBA.com Averages'!$B$2:$AE$540,30,FALSE)</f>
        <v>66</v>
      </c>
      <c r="AG82" s="8">
        <f>VLOOKUP($B82,'Advanced Stats'!$A$2:$AE$540,10,FALSE)</f>
        <v>0</v>
      </c>
    </row>
    <row r="83">
      <c r="A83" s="4">
        <v>502.0</v>
      </c>
      <c r="B83" s="14" t="s">
        <v>144</v>
      </c>
      <c r="C83" s="6" t="s">
        <v>40</v>
      </c>
      <c r="D83" s="7" t="str">
        <f>VLOOKUP($B83,'Physical Data'!$B$2:$AC$680,3,false)</f>
        <v>6'7.75"</v>
      </c>
      <c r="E83" s="7">
        <f>VLOOKUP($B83,'Physical Data'!$B$2:$AC$680,2,false)</f>
        <v>2.25</v>
      </c>
      <c r="F83" s="7" t="str">
        <f>VLOOKUP($B83,'Physical Data'!$B$2:$AC$680,4,false)</f>
        <v>6'10"</v>
      </c>
      <c r="G83" s="7">
        <v>28.0</v>
      </c>
      <c r="H83" s="14" t="s">
        <v>63</v>
      </c>
      <c r="I83" s="7">
        <v>58.0</v>
      </c>
      <c r="J83" s="7">
        <v>928.0</v>
      </c>
      <c r="K83" s="7">
        <f>VLOOKUP($B83,'Basketball Reference Averages'!$B$2:$AE$710,7,FALSE)</f>
        <v>16</v>
      </c>
      <c r="L83" s="7">
        <v>12.1</v>
      </c>
      <c r="M83" s="7">
        <v>0.637</v>
      </c>
      <c r="N83" s="7">
        <v>0.582</v>
      </c>
      <c r="O83" s="7">
        <v>0.203</v>
      </c>
      <c r="P83" s="7">
        <v>3.7</v>
      </c>
      <c r="Q83" s="7">
        <v>13.1</v>
      </c>
      <c r="R83" s="7">
        <v>8.5</v>
      </c>
      <c r="S83" s="7">
        <v>7.0</v>
      </c>
      <c r="T83" s="7">
        <v>1.3</v>
      </c>
      <c r="U83" s="7">
        <v>1.6</v>
      </c>
      <c r="V83" s="7">
        <v>8.0</v>
      </c>
      <c r="W83" s="7">
        <v>13.1</v>
      </c>
      <c r="X83" s="7">
        <v>1.3</v>
      </c>
      <c r="Y83" s="7">
        <v>0.9</v>
      </c>
      <c r="Z83" s="7">
        <v>2.1</v>
      </c>
      <c r="AA83" s="7">
        <v>0.111</v>
      </c>
      <c r="AB83" s="7">
        <v>-0.4</v>
      </c>
      <c r="AC83" s="7">
        <v>-0.2</v>
      </c>
      <c r="AD83" s="7">
        <v>-0.6</v>
      </c>
      <c r="AE83" s="7">
        <v>0.3</v>
      </c>
      <c r="AF83" s="8">
        <f>VLOOKUP($B83,'NBA.com Averages'!$B$2:$AE$540,30,FALSE)</f>
        <v>125</v>
      </c>
      <c r="AG83" s="8">
        <f>VLOOKUP($B83,'Advanced Stats'!$A$2:$AE$540,10,FALSE)</f>
        <v>48.9</v>
      </c>
    </row>
    <row r="84" hidden="1">
      <c r="A84" s="4">
        <v>122.0</v>
      </c>
      <c r="B84" s="14" t="s">
        <v>145</v>
      </c>
      <c r="C84" s="6" t="s">
        <v>44</v>
      </c>
      <c r="D84" s="7" t="str">
        <f>VLOOKUP($B84,'Physical Data'!$B$2:$AC$680,3,false)</f>
        <v>6'9.5"</v>
      </c>
      <c r="E84" s="7">
        <f>VLOOKUP($B84,'Physical Data'!$B$2:$AC$680,2,false)</f>
        <v>2.5</v>
      </c>
      <c r="F84" s="7" t="str">
        <f>VLOOKUP($B84,'Physical Data'!$B$2:$AC$680,4,false)</f>
        <v>7'0"</v>
      </c>
      <c r="G84" s="7">
        <v>19.0</v>
      </c>
      <c r="H84" s="14" t="s">
        <v>55</v>
      </c>
      <c r="I84" s="7">
        <v>39.0</v>
      </c>
      <c r="J84" s="7">
        <v>569.0</v>
      </c>
      <c r="K84" s="7">
        <f>VLOOKUP($B84,'Basketball Reference Averages'!$B$2:$AE$710,7,FALSE)</f>
        <v>14.6</v>
      </c>
      <c r="L84" s="7">
        <v>9.3</v>
      </c>
      <c r="M84" s="7">
        <v>0.505</v>
      </c>
      <c r="N84" s="7">
        <v>0.541</v>
      </c>
      <c r="O84" s="7">
        <v>0.127</v>
      </c>
      <c r="P84" s="7">
        <v>3.5</v>
      </c>
      <c r="Q84" s="7">
        <v>16.5</v>
      </c>
      <c r="R84" s="7">
        <v>9.9</v>
      </c>
      <c r="S84" s="7">
        <v>10.7</v>
      </c>
      <c r="T84" s="7">
        <v>1.2</v>
      </c>
      <c r="U84" s="7">
        <v>1.1</v>
      </c>
      <c r="V84" s="7">
        <v>12.0</v>
      </c>
      <c r="W84" s="7">
        <v>15.9</v>
      </c>
      <c r="X84" s="7">
        <v>-0.1</v>
      </c>
      <c r="Y84" s="7">
        <v>0.6</v>
      </c>
      <c r="Z84" s="7">
        <v>0.4</v>
      </c>
      <c r="AA84" s="7">
        <v>0.038</v>
      </c>
      <c r="AB84" s="7">
        <v>-3.1</v>
      </c>
      <c r="AC84" s="7">
        <v>-0.5</v>
      </c>
      <c r="AD84" s="7">
        <v>-3.6</v>
      </c>
      <c r="AE84" s="7">
        <v>-0.2</v>
      </c>
      <c r="AF84" s="8">
        <f>VLOOKUP($B84,'NBA.com Averages'!$B$2:$AE$540,30,FALSE)</f>
        <v>103</v>
      </c>
      <c r="AG84" s="8">
        <f>VLOOKUP($B84,'Advanced Stats'!$A$2:$AE$540,10,FALSE)</f>
        <v>44.6</v>
      </c>
    </row>
    <row r="85">
      <c r="A85" s="4">
        <v>13.0</v>
      </c>
      <c r="B85" s="14" t="s">
        <v>146</v>
      </c>
      <c r="C85" s="6" t="s">
        <v>71</v>
      </c>
      <c r="D85" s="7" t="str">
        <f>VLOOKUP($B85,'Physical Data'!$B$2:$AC$680,3,false)</f>
        <v>6'2"</v>
      </c>
      <c r="E85" s="7">
        <f>VLOOKUP($B85,'Physical Data'!$B$2:$AC$680,2,false)</f>
        <v>2.5</v>
      </c>
      <c r="F85" s="7" t="str">
        <f>VLOOKUP($B85,'Physical Data'!$B$2:$AC$680,4,false)</f>
        <v>6'4.5"</v>
      </c>
      <c r="G85" s="7">
        <v>22.0</v>
      </c>
      <c r="H85" s="14" t="s">
        <v>50</v>
      </c>
      <c r="I85" s="7">
        <v>60.0</v>
      </c>
      <c r="J85" s="7">
        <v>1552.0</v>
      </c>
      <c r="K85" s="7">
        <f>VLOOKUP($B85,'Basketball Reference Averages'!$B$2:$AE$710,7,FALSE)</f>
        <v>25.9</v>
      </c>
      <c r="L85" s="7">
        <v>16.0</v>
      </c>
      <c r="M85" s="7">
        <v>0.57</v>
      </c>
      <c r="N85" s="7">
        <v>0.338</v>
      </c>
      <c r="O85" s="7">
        <v>0.279</v>
      </c>
      <c r="P85" s="7">
        <v>3.4</v>
      </c>
      <c r="Q85" s="7">
        <v>17.6</v>
      </c>
      <c r="R85" s="7">
        <v>10.5</v>
      </c>
      <c r="S85" s="7">
        <v>22.9</v>
      </c>
      <c r="T85" s="7">
        <v>1.2</v>
      </c>
      <c r="U85" s="7">
        <v>1.9</v>
      </c>
      <c r="V85" s="7">
        <v>11.7</v>
      </c>
      <c r="W85" s="7">
        <v>21.5</v>
      </c>
      <c r="X85" s="7">
        <v>2.1</v>
      </c>
      <c r="Y85" s="7">
        <v>1.7</v>
      </c>
      <c r="Z85" s="7">
        <v>3.7</v>
      </c>
      <c r="AA85" s="7">
        <v>0.116</v>
      </c>
      <c r="AB85" s="7">
        <v>0.7</v>
      </c>
      <c r="AC85" s="7">
        <v>0.5</v>
      </c>
      <c r="AD85" s="7">
        <v>1.3</v>
      </c>
      <c r="AE85" s="7">
        <v>1.3</v>
      </c>
      <c r="AF85" s="8">
        <f>VLOOKUP($B85,'NBA.com Averages'!$B$2:$AE$540,30,FALSE)</f>
        <v>117</v>
      </c>
      <c r="AG85" s="8">
        <f>VLOOKUP($B85,'Advanced Stats'!$A$2:$AE$540,10,FALSE)</f>
        <v>45.8</v>
      </c>
    </row>
    <row r="86">
      <c r="A86" s="4">
        <v>202.0</v>
      </c>
      <c r="B86" s="14" t="s">
        <v>147</v>
      </c>
      <c r="C86" s="6" t="s">
        <v>40</v>
      </c>
      <c r="D86" s="7" t="str">
        <f>VLOOKUP($B86,'Physical Data'!$B$2:$AC$680,3,false)</f>
        <v>6'6.75"</v>
      </c>
      <c r="E86" s="7">
        <f>VLOOKUP($B86,'Physical Data'!$B$2:$AC$680,2,false)</f>
        <v>2.5</v>
      </c>
      <c r="F86" s="7" t="str">
        <f>VLOOKUP($B86,'Physical Data'!$B$2:$AC$680,4,false)</f>
        <v>6'9.25"</v>
      </c>
      <c r="G86" s="7">
        <v>25.0</v>
      </c>
      <c r="H86" s="14" t="s">
        <v>148</v>
      </c>
      <c r="I86" s="7">
        <v>80.0</v>
      </c>
      <c r="J86" s="7">
        <v>1290.0</v>
      </c>
      <c r="K86" s="7">
        <f>VLOOKUP($B86,'Basketball Reference Averages'!$B$2:$AE$710,7,FALSE)</f>
        <v>16.1</v>
      </c>
      <c r="L86" s="7">
        <v>12.7</v>
      </c>
      <c r="M86" s="7">
        <v>0.634</v>
      </c>
      <c r="N86" s="7">
        <v>0.846</v>
      </c>
      <c r="O86" s="7">
        <v>0.043</v>
      </c>
      <c r="P86" s="7">
        <v>3.0</v>
      </c>
      <c r="Q86" s="7">
        <v>14.1</v>
      </c>
      <c r="R86" s="7">
        <v>8.6</v>
      </c>
      <c r="S86" s="7">
        <v>7.6</v>
      </c>
      <c r="T86" s="7">
        <v>1.1</v>
      </c>
      <c r="U86" s="7">
        <v>1.4</v>
      </c>
      <c r="V86" s="7">
        <v>6.9</v>
      </c>
      <c r="W86" s="7">
        <v>14.7</v>
      </c>
      <c r="X86" s="7">
        <v>1.8</v>
      </c>
      <c r="Y86" s="7">
        <v>1.6</v>
      </c>
      <c r="Z86" s="7">
        <v>3.4</v>
      </c>
      <c r="AA86" s="7">
        <v>0.128</v>
      </c>
      <c r="AB86" s="7">
        <v>0.6</v>
      </c>
      <c r="AC86" s="7">
        <v>0.4</v>
      </c>
      <c r="AD86" s="7">
        <v>1.0</v>
      </c>
      <c r="AE86" s="7">
        <v>1.0</v>
      </c>
      <c r="AF86" s="8">
        <f>VLOOKUP($B86,'NBA.com Averages'!$B$2:$AE$540,30,FALSE)</f>
        <v>124</v>
      </c>
      <c r="AG86" s="8">
        <f>VLOOKUP($B86,'Advanced Stats'!$A$2:$AE$540,10,FALSE)</f>
        <v>46.3</v>
      </c>
    </row>
    <row r="87">
      <c r="A87" s="4">
        <v>189.0</v>
      </c>
      <c r="B87" s="14" t="s">
        <v>149</v>
      </c>
      <c r="C87" s="6" t="s">
        <v>40</v>
      </c>
      <c r="D87" s="7" t="str">
        <f>VLOOKUP($B87,'Physical Data'!$B$2:$AC$680,3,false)</f>
        <v>6'4.5"</v>
      </c>
      <c r="E87" s="7">
        <f>VLOOKUP($B87,'Physical Data'!$B$2:$AC$680,2,false)</f>
        <v>2.5</v>
      </c>
      <c r="F87" s="7" t="str">
        <f>VLOOKUP($B87,'Physical Data'!$B$2:$AC$680,4,false)</f>
        <v>6'7"</v>
      </c>
      <c r="G87" s="7">
        <v>30.0</v>
      </c>
      <c r="H87" s="14" t="s">
        <v>38</v>
      </c>
      <c r="I87" s="7">
        <v>71.0</v>
      </c>
      <c r="J87" s="7">
        <v>2152.0</v>
      </c>
      <c r="K87" s="7">
        <f>VLOOKUP($B87,'Basketball Reference Averages'!$B$2:$AE$710,7,FALSE)</f>
        <v>30.3</v>
      </c>
      <c r="L87" s="7">
        <v>12.1</v>
      </c>
      <c r="M87" s="7">
        <v>0.554</v>
      </c>
      <c r="N87" s="7">
        <v>0.649</v>
      </c>
      <c r="O87" s="7">
        <v>0.195</v>
      </c>
      <c r="P87" s="7">
        <v>1.1</v>
      </c>
      <c r="Q87" s="7">
        <v>12.6</v>
      </c>
      <c r="R87" s="7">
        <v>6.8</v>
      </c>
      <c r="S87" s="7">
        <v>9.0</v>
      </c>
      <c r="T87" s="7">
        <v>1.1</v>
      </c>
      <c r="U87" s="7">
        <v>0.5</v>
      </c>
      <c r="V87" s="7">
        <v>6.1</v>
      </c>
      <c r="W87" s="7">
        <v>20.6</v>
      </c>
      <c r="X87" s="7">
        <v>1.0</v>
      </c>
      <c r="Y87" s="7">
        <v>1.3</v>
      </c>
      <c r="Z87" s="7">
        <v>2.3</v>
      </c>
      <c r="AA87" s="7">
        <v>0.051</v>
      </c>
      <c r="AB87" s="7">
        <v>-0.3</v>
      </c>
      <c r="AC87" s="7">
        <v>-1.5</v>
      </c>
      <c r="AD87" s="7">
        <v>-1.8</v>
      </c>
      <c r="AE87" s="7">
        <v>0.1</v>
      </c>
      <c r="AF87" s="8">
        <f>VLOOKUP($B87,'NBA.com Averages'!$B$2:$AE$540,30,FALSE)</f>
        <v>110</v>
      </c>
      <c r="AG87" s="8">
        <f>VLOOKUP($B87,'Advanced Stats'!$A$2:$AE$540,10,FALSE)</f>
        <v>47.3</v>
      </c>
    </row>
    <row r="88">
      <c r="A88" s="4">
        <v>228.0</v>
      </c>
      <c r="B88" s="14" t="s">
        <v>150</v>
      </c>
      <c r="C88" s="6" t="s">
        <v>40</v>
      </c>
      <c r="D88" s="7" t="str">
        <f>VLOOKUP($B88,'Physical Data'!$B$2:$AC$680,3,false)</f>
        <v>6'7.75"</v>
      </c>
      <c r="E88" s="7">
        <f>VLOOKUP($B88,'Physical Data'!$B$2:$AC$680,2,false)</f>
        <v>2.5</v>
      </c>
      <c r="F88" s="7" t="str">
        <f>VLOOKUP($B88,'Physical Data'!$B$2:$AC$680,4,false)</f>
        <v>6'10.25"</v>
      </c>
      <c r="G88" s="7">
        <v>35.0</v>
      </c>
      <c r="H88" s="14" t="s">
        <v>34</v>
      </c>
      <c r="I88" s="7">
        <v>46.0</v>
      </c>
      <c r="J88" s="7">
        <v>1044.0</v>
      </c>
      <c r="K88" s="7">
        <f>VLOOKUP($B88,'Basketball Reference Averages'!$B$2:$AE$710,7,FALSE)</f>
        <v>22.7</v>
      </c>
      <c r="L88" s="7">
        <v>10.7</v>
      </c>
      <c r="M88" s="7">
        <v>0.616</v>
      </c>
      <c r="N88" s="7">
        <v>0.819</v>
      </c>
      <c r="O88" s="7">
        <v>0.085</v>
      </c>
      <c r="P88" s="7">
        <v>1.4</v>
      </c>
      <c r="Q88" s="7">
        <v>11.1</v>
      </c>
      <c r="R88" s="7">
        <v>6.4</v>
      </c>
      <c r="S88" s="7">
        <v>18.4</v>
      </c>
      <c r="T88" s="7">
        <v>1.5</v>
      </c>
      <c r="U88" s="7">
        <v>0.5</v>
      </c>
      <c r="V88" s="7">
        <v>17.6</v>
      </c>
      <c r="W88" s="7">
        <v>12.6</v>
      </c>
      <c r="X88" s="7">
        <v>1.1</v>
      </c>
      <c r="Y88" s="7">
        <v>1.2</v>
      </c>
      <c r="Z88" s="7">
        <v>2.3</v>
      </c>
      <c r="AA88" s="7">
        <v>0.107</v>
      </c>
      <c r="AB88" s="7">
        <v>-1.6</v>
      </c>
      <c r="AC88" s="7">
        <v>0.8</v>
      </c>
      <c r="AD88" s="7">
        <v>-0.7</v>
      </c>
      <c r="AE88" s="7">
        <v>0.3</v>
      </c>
      <c r="AF88" s="8">
        <f>VLOOKUP($B88,'NBA.com Averages'!$B$2:$AE$540,30,FALSE)</f>
        <v>120</v>
      </c>
      <c r="AG88" s="8">
        <f>VLOOKUP($B88,'Advanced Stats'!$A$2:$AE$540,10,FALSE)</f>
        <v>47.9</v>
      </c>
    </row>
    <row r="89">
      <c r="A89" s="4">
        <v>536.0</v>
      </c>
      <c r="B89" s="14" t="s">
        <v>151</v>
      </c>
      <c r="C89" s="6" t="s">
        <v>71</v>
      </c>
      <c r="D89" s="7" t="str">
        <f>VLOOKUP($B89,'Physical Data'!$B$2:$AC$680,3,false)</f>
        <v>6'0.5"</v>
      </c>
      <c r="E89" s="7">
        <f>VLOOKUP($B89,'Physical Data'!$B$2:$AC$680,2,false)</f>
        <v>2.5</v>
      </c>
      <c r="F89" s="7" t="str">
        <f>VLOOKUP($B89,'Physical Data'!$B$2:$AC$680,4,false)</f>
        <v>6'3"</v>
      </c>
      <c r="G89" s="7">
        <v>24.0</v>
      </c>
      <c r="H89" s="14" t="s">
        <v>114</v>
      </c>
      <c r="I89" s="7">
        <v>73.0</v>
      </c>
      <c r="J89" s="7">
        <v>2541.0</v>
      </c>
      <c r="K89" s="7">
        <f>VLOOKUP($B89,'Basketball Reference Averages'!$B$2:$AE$710,7,FALSE)</f>
        <v>34.8</v>
      </c>
      <c r="L89" s="7">
        <v>22.0</v>
      </c>
      <c r="M89" s="7">
        <v>0.573</v>
      </c>
      <c r="N89" s="7">
        <v>0.331</v>
      </c>
      <c r="O89" s="7">
        <v>0.46</v>
      </c>
      <c r="P89" s="7">
        <v>2.4</v>
      </c>
      <c r="Q89" s="7">
        <v>7.0</v>
      </c>
      <c r="R89" s="7">
        <v>4.7</v>
      </c>
      <c r="S89" s="7">
        <v>42.5</v>
      </c>
      <c r="T89" s="7">
        <v>1.5</v>
      </c>
      <c r="U89" s="7">
        <v>0.3</v>
      </c>
      <c r="V89" s="7">
        <v>15.2</v>
      </c>
      <c r="W89" s="7">
        <v>32.6</v>
      </c>
      <c r="X89" s="7">
        <v>5.3</v>
      </c>
      <c r="Y89" s="7">
        <v>1.4</v>
      </c>
      <c r="Z89" s="7">
        <v>6.7</v>
      </c>
      <c r="AA89" s="7">
        <v>0.126</v>
      </c>
      <c r="AB89" s="7">
        <v>5.3</v>
      </c>
      <c r="AC89" s="7">
        <v>-2.0</v>
      </c>
      <c r="AD89" s="7">
        <v>3.3</v>
      </c>
      <c r="AE89" s="7">
        <v>3.4</v>
      </c>
      <c r="AF89" s="8">
        <f>VLOOKUP($B89,'NBA.com Averages'!$B$2:$AE$540,30,FALSE)</f>
        <v>116</v>
      </c>
      <c r="AG89" s="8">
        <f>VLOOKUP($B89,'Advanced Stats'!$A$2:$AE$540,10,FALSE)</f>
        <v>48.4</v>
      </c>
    </row>
    <row r="90">
      <c r="A90" s="4">
        <v>453.0</v>
      </c>
      <c r="B90" s="14" t="s">
        <v>152</v>
      </c>
      <c r="C90" s="6" t="s">
        <v>44</v>
      </c>
      <c r="D90" s="7" t="str">
        <f>VLOOKUP($B90,'Physical Data'!$B$2:$AC$680,3,false)</f>
        <v>6'10.5"</v>
      </c>
      <c r="E90" s="7">
        <f>VLOOKUP($B90,'Physical Data'!$B$2:$AC$680,2,false)</f>
        <v>2.5</v>
      </c>
      <c r="F90" s="7" t="str">
        <f>VLOOKUP($B90,'Physical Data'!$B$2:$AC$680,4,false)</f>
        <v>7'1"</v>
      </c>
      <c r="G90" s="7">
        <v>19.0</v>
      </c>
      <c r="H90" s="14" t="s">
        <v>93</v>
      </c>
      <c r="I90" s="7">
        <v>79.0</v>
      </c>
      <c r="J90" s="7">
        <v>2451.0</v>
      </c>
      <c r="K90" s="7">
        <f>VLOOKUP($B90,'Basketball Reference Averages'!$B$2:$AE$710,7,FALSE)</f>
        <v>31</v>
      </c>
      <c r="L90" s="7">
        <v>11.2</v>
      </c>
      <c r="M90" s="7">
        <v>0.514</v>
      </c>
      <c r="N90" s="7">
        <v>0.438</v>
      </c>
      <c r="O90" s="7">
        <v>0.231</v>
      </c>
      <c r="P90" s="7">
        <v>5.4</v>
      </c>
      <c r="Q90" s="7">
        <v>20.3</v>
      </c>
      <c r="R90" s="7">
        <v>12.7</v>
      </c>
      <c r="S90" s="7">
        <v>5.9</v>
      </c>
      <c r="T90" s="7">
        <v>0.9</v>
      </c>
      <c r="U90" s="7">
        <v>3.0</v>
      </c>
      <c r="V90" s="7">
        <v>9.6</v>
      </c>
      <c r="W90" s="7">
        <v>18.4</v>
      </c>
      <c r="X90" s="7">
        <v>0.5</v>
      </c>
      <c r="Y90" s="7">
        <v>1.4</v>
      </c>
      <c r="Z90" s="7">
        <v>1.9</v>
      </c>
      <c r="AA90" s="7">
        <v>0.037</v>
      </c>
      <c r="AB90" s="7">
        <v>-2.3</v>
      </c>
      <c r="AC90" s="7">
        <v>-1.3</v>
      </c>
      <c r="AD90" s="7">
        <v>-3.7</v>
      </c>
      <c r="AE90" s="7">
        <v>-1.1</v>
      </c>
      <c r="AF90" s="8">
        <f>VLOOKUP($B90,'NBA.com Averages'!$B$2:$AE$540,30,FALSE)</f>
        <v>108</v>
      </c>
      <c r="AG90" s="8">
        <f>VLOOKUP($B90,'Advanced Stats'!$A$2:$AE$540,10,FALSE)</f>
        <v>49.1</v>
      </c>
    </row>
    <row r="91" hidden="1">
      <c r="A91" s="4">
        <v>538.0</v>
      </c>
      <c r="B91" s="5" t="s">
        <v>153</v>
      </c>
      <c r="C91" s="6" t="s">
        <v>47</v>
      </c>
      <c r="D91" s="7" t="str">
        <f>VLOOKUP($B91,'Physical Data'!$B$2:$AC$680,3,false)</f>
        <v>#N/A</v>
      </c>
      <c r="E91" s="7" t="str">
        <f>VLOOKUP($B91,'Physical Data'!$B$2:$AC$680,2,false)</f>
        <v>#N/A</v>
      </c>
      <c r="F91" s="7" t="str">
        <f>VLOOKUP($B91,'Physical Data'!$B$2:$AC$680,4,false)</f>
        <v>#N/A</v>
      </c>
      <c r="G91" s="7">
        <v>30.0</v>
      </c>
      <c r="H91" s="5" t="s">
        <v>42</v>
      </c>
      <c r="I91" s="7">
        <v>15.0</v>
      </c>
      <c r="J91" s="7">
        <v>217.0</v>
      </c>
      <c r="K91" s="7"/>
      <c r="L91" s="7">
        <v>16.4</v>
      </c>
      <c r="M91" s="7">
        <v>0.659</v>
      </c>
      <c r="N91" s="7">
        <v>0.034</v>
      </c>
      <c r="O91" s="7">
        <v>0.593</v>
      </c>
      <c r="P91" s="7">
        <v>13.0</v>
      </c>
      <c r="Q91" s="7">
        <v>21.8</v>
      </c>
      <c r="R91" s="7">
        <v>17.3</v>
      </c>
      <c r="S91" s="7">
        <v>7.2</v>
      </c>
      <c r="T91" s="7">
        <v>0.7</v>
      </c>
      <c r="U91" s="7">
        <v>1.9</v>
      </c>
      <c r="V91" s="7">
        <v>15.8</v>
      </c>
      <c r="W91" s="7">
        <v>18.1</v>
      </c>
      <c r="X91" s="7">
        <v>0.4</v>
      </c>
      <c r="Y91" s="7">
        <v>0.3</v>
      </c>
      <c r="Z91" s="7">
        <v>0.7</v>
      </c>
      <c r="AA91" s="7">
        <v>0.147</v>
      </c>
      <c r="AB91" s="7">
        <v>-2.0</v>
      </c>
      <c r="AC91" s="7">
        <v>-0.7</v>
      </c>
      <c r="AD91" s="7">
        <v>-2.8</v>
      </c>
      <c r="AE91" s="7">
        <v>0.0</v>
      </c>
      <c r="AF91" s="8">
        <f>VLOOKUP($B91,'NBA.com Averages'!$B$2:$AE$540,30,FALSE)</f>
        <v>124</v>
      </c>
      <c r="AG91" s="8">
        <f>VLOOKUP($B91,'Advanced Stats'!$A$2:$AE$540,10,FALSE)</f>
        <v>60.2</v>
      </c>
    </row>
    <row r="92">
      <c r="A92" s="4">
        <v>491.0</v>
      </c>
      <c r="B92" s="14" t="s">
        <v>154</v>
      </c>
      <c r="C92" s="6" t="s">
        <v>40</v>
      </c>
      <c r="D92" s="7" t="str">
        <f>VLOOKUP($B92,'Physical Data'!$B$2:$AC$680,3,false)</f>
        <v>6'9"</v>
      </c>
      <c r="E92" s="7">
        <f>VLOOKUP($B92,'Physical Data'!$B$2:$AC$680,2,false)</f>
        <v>2.5</v>
      </c>
      <c r="F92" s="7" t="str">
        <f>VLOOKUP($B92,'Physical Data'!$B$2:$AC$680,4,false)</f>
        <v>6'11.5"</v>
      </c>
      <c r="G92" s="7">
        <v>21.0</v>
      </c>
      <c r="H92" s="14" t="s">
        <v>50</v>
      </c>
      <c r="I92" s="7">
        <v>80.0</v>
      </c>
      <c r="J92" s="7">
        <v>2609.0</v>
      </c>
      <c r="K92" s="7">
        <f>VLOOKUP($B92,'Basketball Reference Averages'!$B$2:$AE$710,7,FALSE)</f>
        <v>32.6</v>
      </c>
      <c r="L92" s="7">
        <v>15.9</v>
      </c>
      <c r="M92" s="7">
        <v>0.589</v>
      </c>
      <c r="N92" s="7">
        <v>0.322</v>
      </c>
      <c r="O92" s="7">
        <v>0.288</v>
      </c>
      <c r="P92" s="7">
        <v>3.0</v>
      </c>
      <c r="Q92" s="7">
        <v>11.2</v>
      </c>
      <c r="R92" s="7">
        <v>7.1</v>
      </c>
      <c r="S92" s="7">
        <v>17.2</v>
      </c>
      <c r="T92" s="7">
        <v>1.4</v>
      </c>
      <c r="U92" s="7">
        <v>0.6</v>
      </c>
      <c r="V92" s="7">
        <v>11.7</v>
      </c>
      <c r="W92" s="7">
        <v>23.5</v>
      </c>
      <c r="X92" s="7">
        <v>3.1</v>
      </c>
      <c r="Y92" s="7">
        <v>2.3</v>
      </c>
      <c r="Z92" s="7">
        <v>5.4</v>
      </c>
      <c r="AA92" s="7">
        <v>0.099</v>
      </c>
      <c r="AB92" s="7">
        <v>0.4</v>
      </c>
      <c r="AC92" s="7">
        <v>-0.5</v>
      </c>
      <c r="AD92" s="7">
        <v>-0.1</v>
      </c>
      <c r="AE92" s="7">
        <v>1.3</v>
      </c>
      <c r="AF92" s="8">
        <f>VLOOKUP($B92,'NBA.com Averages'!$B$2:$AE$540,30,FALSE)</f>
        <v>115</v>
      </c>
      <c r="AG92" s="8">
        <f>VLOOKUP($B92,'Advanced Stats'!$A$2:$AE$540,10,FALSE)</f>
        <v>49.2</v>
      </c>
    </row>
    <row r="93" hidden="1">
      <c r="A93" s="4">
        <v>463.0</v>
      </c>
      <c r="B93" s="5" t="s">
        <v>155</v>
      </c>
      <c r="C93" s="6" t="s">
        <v>40</v>
      </c>
      <c r="D93" s="7" t="str">
        <f>VLOOKUP($B93,'Physical Data'!$B$2:$AC$680,3,false)</f>
        <v>#N/A</v>
      </c>
      <c r="E93" s="7" t="str">
        <f>VLOOKUP($B93,'Physical Data'!$B$2:$AC$680,2,false)</f>
        <v>#N/A</v>
      </c>
      <c r="F93" s="7" t="str">
        <f>VLOOKUP($B93,'Physical Data'!$B$2:$AC$680,4,false)</f>
        <v>#N/A</v>
      </c>
      <c r="G93" s="7">
        <v>23.0</v>
      </c>
      <c r="H93" s="5" t="s">
        <v>112</v>
      </c>
      <c r="I93" s="7">
        <v>7.0</v>
      </c>
      <c r="J93" s="7">
        <v>41.0</v>
      </c>
      <c r="K93" s="7"/>
      <c r="L93" s="7">
        <v>7.4</v>
      </c>
      <c r="M93" s="7">
        <v>0.5</v>
      </c>
      <c r="N93" s="7">
        <v>0.889</v>
      </c>
      <c r="O93" s="7">
        <v>0.0</v>
      </c>
      <c r="P93" s="7">
        <v>2.7</v>
      </c>
      <c r="Q93" s="7">
        <v>15.2</v>
      </c>
      <c r="R93" s="7">
        <v>9.1</v>
      </c>
      <c r="S93" s="7">
        <v>12.0</v>
      </c>
      <c r="T93" s="7">
        <v>0.0</v>
      </c>
      <c r="U93" s="7">
        <v>0.0</v>
      </c>
      <c r="V93" s="7">
        <v>0.0</v>
      </c>
      <c r="W93" s="7">
        <v>9.3</v>
      </c>
      <c r="X93" s="7">
        <v>0.0</v>
      </c>
      <c r="Y93" s="7">
        <v>0.0</v>
      </c>
      <c r="Z93" s="7">
        <v>0.1</v>
      </c>
      <c r="AA93" s="7">
        <v>0.08</v>
      </c>
      <c r="AB93" s="7">
        <v>-2.9</v>
      </c>
      <c r="AC93" s="7">
        <v>-0.5</v>
      </c>
      <c r="AD93" s="7">
        <v>-3.4</v>
      </c>
      <c r="AE93" s="7">
        <v>0.0</v>
      </c>
      <c r="AF93" s="8">
        <f>VLOOKUP($B93,'NBA.com Averages'!$B$2:$AE$540,30,FALSE)</f>
        <v>124</v>
      </c>
      <c r="AG93" s="8">
        <f>VLOOKUP($B93,'Advanced Stats'!$A$2:$AE$540,10,FALSE)</f>
        <v>57.1</v>
      </c>
    </row>
    <row r="94">
      <c r="A94" s="4">
        <v>124.0</v>
      </c>
      <c r="B94" s="14" t="s">
        <v>156</v>
      </c>
      <c r="C94" s="6" t="s">
        <v>33</v>
      </c>
      <c r="D94" s="7" t="str">
        <f>VLOOKUP($B94,'Physical Data'!$B$2:$AC$680,3,false)</f>
        <v>6'3.5"</v>
      </c>
      <c r="E94" s="7">
        <f>VLOOKUP($B94,'Physical Data'!$B$2:$AC$680,2,false)</f>
        <v>2.5</v>
      </c>
      <c r="F94" s="7" t="str">
        <f>VLOOKUP($B94,'Physical Data'!$B$2:$AC$680,4,false)</f>
        <v>6'6"</v>
      </c>
      <c r="G94" s="7">
        <v>26.0</v>
      </c>
      <c r="H94" s="14" t="s">
        <v>58</v>
      </c>
      <c r="I94" s="7">
        <v>72.0</v>
      </c>
      <c r="J94" s="7">
        <v>1894.0</v>
      </c>
      <c r="K94" s="7">
        <f>VLOOKUP($B94,'Basketball Reference Averages'!$B$2:$AE$710,7,FALSE)</f>
        <v>26.3</v>
      </c>
      <c r="L94" s="7">
        <v>12.8</v>
      </c>
      <c r="M94" s="7">
        <v>0.593</v>
      </c>
      <c r="N94" s="7">
        <v>0.7</v>
      </c>
      <c r="O94" s="7">
        <v>0.131</v>
      </c>
      <c r="P94" s="7">
        <v>4.7</v>
      </c>
      <c r="Q94" s="7">
        <v>14.0</v>
      </c>
      <c r="R94" s="7">
        <v>9.4</v>
      </c>
      <c r="S94" s="7">
        <v>17.3</v>
      </c>
      <c r="T94" s="7">
        <v>2.4</v>
      </c>
      <c r="U94" s="7">
        <v>0.5</v>
      </c>
      <c r="V94" s="7">
        <v>16.4</v>
      </c>
      <c r="W94" s="7">
        <v>15.1</v>
      </c>
      <c r="X94" s="7">
        <v>1.9</v>
      </c>
      <c r="Y94" s="7">
        <v>2.3</v>
      </c>
      <c r="Z94" s="7">
        <v>4.2</v>
      </c>
      <c r="AA94" s="7">
        <v>0.106</v>
      </c>
      <c r="AB94" s="7">
        <v>-0.6</v>
      </c>
      <c r="AC94" s="7">
        <v>1.3</v>
      </c>
      <c r="AD94" s="7">
        <v>0.7</v>
      </c>
      <c r="AE94" s="7">
        <v>1.3</v>
      </c>
      <c r="AF94" s="8">
        <f>VLOOKUP($B94,'NBA.com Averages'!$B$2:$AE$540,30,FALSE)</f>
        <v>117</v>
      </c>
      <c r="AG94" s="8">
        <f>VLOOKUP($B94,'Advanced Stats'!$A$2:$AE$540,10,FALSE)</f>
        <v>49.3</v>
      </c>
    </row>
    <row r="95">
      <c r="A95" s="4">
        <v>460.0</v>
      </c>
      <c r="B95" s="14" t="s">
        <v>157</v>
      </c>
      <c r="C95" s="6" t="s">
        <v>40</v>
      </c>
      <c r="D95" s="7" t="str">
        <f>VLOOKUP($B95,'Physical Data'!$B$2:$AC$680,3,false)</f>
        <v>6'5"</v>
      </c>
      <c r="E95" s="7">
        <f>VLOOKUP($B95,'Physical Data'!$B$2:$AC$680,2,false)</f>
        <v>2.5</v>
      </c>
      <c r="F95" s="7" t="str">
        <f>VLOOKUP($B95,'Physical Data'!$B$2:$AC$680,4,false)</f>
        <v>6'7.5"</v>
      </c>
      <c r="G95" s="7">
        <v>26.0</v>
      </c>
      <c r="H95" s="14" t="s">
        <v>42</v>
      </c>
      <c r="I95" s="7">
        <v>80.0</v>
      </c>
      <c r="J95" s="7">
        <v>2272.0</v>
      </c>
      <c r="K95" s="7">
        <f>VLOOKUP($B95,'Basketball Reference Averages'!$B$2:$AE$710,7,FALSE)</f>
        <v>28.4</v>
      </c>
      <c r="L95" s="7">
        <v>10.8</v>
      </c>
      <c r="M95" s="7">
        <v>0.557</v>
      </c>
      <c r="N95" s="7">
        <v>0.713</v>
      </c>
      <c r="O95" s="7">
        <v>0.113</v>
      </c>
      <c r="P95" s="7">
        <v>2.4</v>
      </c>
      <c r="Q95" s="7">
        <v>11.2</v>
      </c>
      <c r="R95" s="7">
        <v>6.7</v>
      </c>
      <c r="S95" s="7">
        <v>11.2</v>
      </c>
      <c r="T95" s="7">
        <v>0.9</v>
      </c>
      <c r="U95" s="7">
        <v>0.5</v>
      </c>
      <c r="V95" s="7">
        <v>7.8</v>
      </c>
      <c r="W95" s="7">
        <v>17.6</v>
      </c>
      <c r="X95" s="7">
        <v>1.5</v>
      </c>
      <c r="Y95" s="7">
        <v>1.9</v>
      </c>
      <c r="Z95" s="7">
        <v>3.4</v>
      </c>
      <c r="AA95" s="7">
        <v>0.071</v>
      </c>
      <c r="AB95" s="7">
        <v>-0.8</v>
      </c>
      <c r="AC95" s="7">
        <v>-0.9</v>
      </c>
      <c r="AD95" s="7">
        <v>-1.7</v>
      </c>
      <c r="AE95" s="7">
        <v>0.2</v>
      </c>
      <c r="AF95" s="8">
        <f>VLOOKUP($B95,'NBA.com Averages'!$B$2:$AE$540,30,FALSE)</f>
        <v>113</v>
      </c>
      <c r="AG95" s="8">
        <f>VLOOKUP($B95,'Advanced Stats'!$A$2:$AE$540,10,FALSE)</f>
        <v>49.8</v>
      </c>
    </row>
    <row r="96">
      <c r="A96" s="4">
        <v>437.0</v>
      </c>
      <c r="B96" s="14" t="s">
        <v>158</v>
      </c>
      <c r="C96" s="6" t="s">
        <v>47</v>
      </c>
      <c r="D96" s="7" t="str">
        <f>VLOOKUP($B96,'Physical Data'!$B$2:$AC$680,3,false)</f>
        <v>6'10"</v>
      </c>
      <c r="E96" s="7">
        <f>VLOOKUP($B96,'Physical Data'!$B$2:$AC$680,2,false)</f>
        <v>2.5</v>
      </c>
      <c r="F96" s="7" t="str">
        <f>VLOOKUP($B96,'Physical Data'!$B$2:$AC$680,4,false)</f>
        <v>7'0.5"</v>
      </c>
      <c r="G96" s="7">
        <v>20.0</v>
      </c>
      <c r="H96" s="14" t="s">
        <v>93</v>
      </c>
      <c r="I96" s="7">
        <v>75.0</v>
      </c>
      <c r="J96" s="7">
        <v>2171.0</v>
      </c>
      <c r="K96" s="7">
        <f>VLOOKUP($B96,'Basketball Reference Averages'!$B$2:$AE$710,7,FALSE)</f>
        <v>28.9</v>
      </c>
      <c r="L96" s="7">
        <v>19.7</v>
      </c>
      <c r="M96" s="7">
        <v>0.599</v>
      </c>
      <c r="N96" s="7">
        <v>0.071</v>
      </c>
      <c r="O96" s="7">
        <v>0.36</v>
      </c>
      <c r="P96" s="7">
        <v>12.1</v>
      </c>
      <c r="Q96" s="7">
        <v>22.3</v>
      </c>
      <c r="R96" s="7">
        <v>17.1</v>
      </c>
      <c r="S96" s="7">
        <v>21.0</v>
      </c>
      <c r="T96" s="7">
        <v>1.6</v>
      </c>
      <c r="U96" s="7">
        <v>3.2</v>
      </c>
      <c r="V96" s="7">
        <v>17.3</v>
      </c>
      <c r="W96" s="7">
        <v>21.4</v>
      </c>
      <c r="X96" s="7">
        <v>3.4</v>
      </c>
      <c r="Y96" s="7">
        <v>1.8</v>
      </c>
      <c r="Z96" s="7">
        <v>5.2</v>
      </c>
      <c r="AA96" s="7">
        <v>0.115</v>
      </c>
      <c r="AB96" s="7">
        <v>1.1</v>
      </c>
      <c r="AC96" s="7">
        <v>0.4</v>
      </c>
      <c r="AD96" s="7">
        <v>1.4</v>
      </c>
      <c r="AE96" s="7">
        <v>1.9</v>
      </c>
      <c r="AF96" s="8">
        <f>VLOOKUP($B96,'NBA.com Averages'!$B$2:$AE$540,30,FALSE)</f>
        <v>118</v>
      </c>
      <c r="AG96" s="8">
        <f>VLOOKUP($B96,'Advanced Stats'!$A$2:$AE$540,10,FALSE)</f>
        <v>50.4</v>
      </c>
    </row>
    <row r="97">
      <c r="A97" s="4">
        <v>367.0</v>
      </c>
      <c r="B97" s="14" t="s">
        <v>159</v>
      </c>
      <c r="C97" s="6" t="s">
        <v>47</v>
      </c>
      <c r="D97" s="7" t="str">
        <f>VLOOKUP($B97,'Physical Data'!$B$2:$AC$680,3,false)</f>
        <v>6'11.5"</v>
      </c>
      <c r="E97" s="7">
        <f>VLOOKUP($B97,'Physical Data'!$B$2:$AC$680,2,false)</f>
        <v>2.5</v>
      </c>
      <c r="F97" s="7" t="str">
        <f>VLOOKUP($B97,'Physical Data'!$B$2:$AC$680,4,false)</f>
        <v>7'2"</v>
      </c>
      <c r="G97" s="7">
        <v>28.0</v>
      </c>
      <c r="H97" s="14" t="s">
        <v>126</v>
      </c>
      <c r="I97" s="7">
        <v>52.0</v>
      </c>
      <c r="J97" s="7">
        <v>1391.0</v>
      </c>
      <c r="K97" s="7">
        <f>VLOOKUP($B97,'Basketball Reference Averages'!$B$2:$AE$710,7,FALSE)</f>
        <v>26.8</v>
      </c>
      <c r="L97" s="7">
        <v>17.3</v>
      </c>
      <c r="M97" s="7">
        <v>0.589</v>
      </c>
      <c r="N97" s="7">
        <v>0.236</v>
      </c>
      <c r="O97" s="7">
        <v>0.38</v>
      </c>
      <c r="P97" s="7">
        <v>9.3</v>
      </c>
      <c r="Q97" s="7">
        <v>29.7</v>
      </c>
      <c r="R97" s="7">
        <v>19.5</v>
      </c>
      <c r="S97" s="7">
        <v>16.4</v>
      </c>
      <c r="T97" s="7">
        <v>1.5</v>
      </c>
      <c r="U97" s="7">
        <v>2.8</v>
      </c>
      <c r="V97" s="7">
        <v>16.8</v>
      </c>
      <c r="W97" s="7">
        <v>22.1</v>
      </c>
      <c r="X97" s="7">
        <v>1.2</v>
      </c>
      <c r="Y97" s="7">
        <v>1.5</v>
      </c>
      <c r="Z97" s="7">
        <v>2.7</v>
      </c>
      <c r="AA97" s="7">
        <v>0.092</v>
      </c>
      <c r="AB97" s="7">
        <v>-0.6</v>
      </c>
      <c r="AC97" s="7">
        <v>0.7</v>
      </c>
      <c r="AD97" s="7">
        <v>0.1</v>
      </c>
      <c r="AE97" s="7">
        <v>0.7</v>
      </c>
      <c r="AF97" s="8">
        <f>VLOOKUP($B97,'NBA.com Averages'!$B$2:$AE$540,30,FALSE)</f>
        <v>112</v>
      </c>
      <c r="AG97" s="8">
        <f>VLOOKUP($B97,'Advanced Stats'!$A$2:$AE$540,10,FALSE)</f>
        <v>50.9</v>
      </c>
    </row>
    <row r="98" hidden="1">
      <c r="A98" s="16">
        <v>426.0</v>
      </c>
      <c r="B98" s="17" t="s">
        <v>160</v>
      </c>
      <c r="C98" s="18" t="s">
        <v>71</v>
      </c>
      <c r="D98" s="19" t="str">
        <f>VLOOKUP($B98,'Physical Data'!$B$2:$AC$680,3,false)</f>
        <v>6'3.25"</v>
      </c>
      <c r="E98" s="19">
        <f>VLOOKUP($B98,'Physical Data'!$B$2:$AC$680,2,false)</f>
        <v>6.5</v>
      </c>
      <c r="F98" s="19" t="str">
        <f>VLOOKUP($B98,'Physical Data'!$B$2:$AC$680,4,false)</f>
        <v>6'9.75"</v>
      </c>
      <c r="G98" s="19">
        <v>26.0</v>
      </c>
      <c r="H98" s="17" t="s">
        <v>37</v>
      </c>
      <c r="I98" s="19">
        <v>54.0</v>
      </c>
      <c r="J98" s="19">
        <v>1778.0</v>
      </c>
      <c r="K98" s="19"/>
      <c r="L98" s="19">
        <v>16.1</v>
      </c>
      <c r="M98" s="19">
        <v>0.604</v>
      </c>
      <c r="N98" s="19">
        <v>0.521</v>
      </c>
      <c r="O98" s="19">
        <v>0.23</v>
      </c>
      <c r="P98" s="19">
        <v>1.8</v>
      </c>
      <c r="Q98" s="19">
        <v>8.5</v>
      </c>
      <c r="R98" s="19">
        <v>5.2</v>
      </c>
      <c r="S98" s="19">
        <v>27.0</v>
      </c>
      <c r="T98" s="19">
        <v>1.6</v>
      </c>
      <c r="U98" s="19">
        <v>1.0</v>
      </c>
      <c r="V98" s="19">
        <v>15.5</v>
      </c>
      <c r="W98" s="19">
        <v>22.8</v>
      </c>
      <c r="X98" s="19">
        <v>2.3</v>
      </c>
      <c r="Y98" s="19">
        <v>1.5</v>
      </c>
      <c r="Z98" s="19">
        <v>3.8</v>
      </c>
      <c r="AA98" s="19">
        <v>0.103</v>
      </c>
      <c r="AB98" s="19">
        <v>1.9</v>
      </c>
      <c r="AC98" s="19">
        <v>-0.7</v>
      </c>
      <c r="AD98" s="19">
        <v>1.2</v>
      </c>
      <c r="AE98" s="19">
        <v>1.4</v>
      </c>
      <c r="AF98" s="8">
        <f>VLOOKUP($B98,'NBA.com Averages'!$B$2:$AE$540,30,FALSE)</f>
        <v>116</v>
      </c>
      <c r="AG98" s="8">
        <f>VLOOKUP($B98,'Advanced Stats'!$A$2:$AE$540,10,FALSE)</f>
        <v>46.2</v>
      </c>
    </row>
    <row r="99" hidden="1">
      <c r="A99" s="16">
        <v>426.0</v>
      </c>
      <c r="B99" s="17" t="s">
        <v>160</v>
      </c>
      <c r="C99" s="18" t="s">
        <v>71</v>
      </c>
      <c r="D99" s="19" t="str">
        <f>VLOOKUP($B99,'Physical Data'!$B$2:$AC$680,3,false)</f>
        <v>6'3.25"</v>
      </c>
      <c r="E99" s="19">
        <f>VLOOKUP($B99,'Physical Data'!$B$2:$AC$680,2,false)</f>
        <v>6.5</v>
      </c>
      <c r="F99" s="19" t="str">
        <f>VLOOKUP($B99,'Physical Data'!$B$2:$AC$680,4,false)</f>
        <v>6'9.75"</v>
      </c>
      <c r="G99" s="19">
        <v>26.0</v>
      </c>
      <c r="H99" s="17" t="s">
        <v>112</v>
      </c>
      <c r="I99" s="19">
        <v>17.0</v>
      </c>
      <c r="J99" s="19">
        <v>526.0</v>
      </c>
      <c r="K99" s="19"/>
      <c r="L99" s="19">
        <v>17.1</v>
      </c>
      <c r="M99" s="19">
        <v>0.61</v>
      </c>
      <c r="N99" s="19">
        <v>0.502</v>
      </c>
      <c r="O99" s="19">
        <v>0.222</v>
      </c>
      <c r="P99" s="19">
        <v>1.5</v>
      </c>
      <c r="Q99" s="19">
        <v>8.5</v>
      </c>
      <c r="R99" s="19">
        <v>5.1</v>
      </c>
      <c r="S99" s="19">
        <v>28.8</v>
      </c>
      <c r="T99" s="19">
        <v>0.9</v>
      </c>
      <c r="U99" s="19">
        <v>1.3</v>
      </c>
      <c r="V99" s="19">
        <v>13.9</v>
      </c>
      <c r="W99" s="19">
        <v>22.6</v>
      </c>
      <c r="X99" s="19">
        <v>0.9</v>
      </c>
      <c r="Y99" s="19">
        <v>0.4</v>
      </c>
      <c r="Z99" s="19">
        <v>1.3</v>
      </c>
      <c r="AA99" s="19">
        <v>0.118</v>
      </c>
      <c r="AB99" s="19">
        <v>3.1</v>
      </c>
      <c r="AC99" s="19">
        <v>-0.7</v>
      </c>
      <c r="AD99" s="19">
        <v>2.4</v>
      </c>
      <c r="AE99" s="19">
        <v>0.6</v>
      </c>
      <c r="AF99" s="8">
        <f>VLOOKUP($B99,'NBA.com Averages'!$B$2:$AE$540,30,FALSE)</f>
        <v>116</v>
      </c>
      <c r="AG99" s="8">
        <f>VLOOKUP($B99,'Advanced Stats'!$A$2:$AE$540,10,FALSE)</f>
        <v>46.2</v>
      </c>
    </row>
    <row r="100" hidden="1">
      <c r="A100" s="4">
        <v>361.0</v>
      </c>
      <c r="B100" s="5" t="s">
        <v>161</v>
      </c>
      <c r="C100" s="6" t="s">
        <v>71</v>
      </c>
      <c r="D100" s="7" t="str">
        <f>VLOOKUP($B100,'Physical Data'!$B$2:$AC$680,3,false)</f>
        <v>#N/A</v>
      </c>
      <c r="E100" s="7" t="str">
        <f>VLOOKUP($B100,'Physical Data'!$B$2:$AC$680,2,false)</f>
        <v>#N/A</v>
      </c>
      <c r="F100" s="7" t="str">
        <f>VLOOKUP($B100,'Physical Data'!$B$2:$AC$680,4,false)</f>
        <v>#N/A</v>
      </c>
      <c r="G100" s="7">
        <v>20.0</v>
      </c>
      <c r="H100" s="5" t="s">
        <v>93</v>
      </c>
      <c r="I100" s="7">
        <v>57.0</v>
      </c>
      <c r="J100" s="7">
        <v>914.0</v>
      </c>
      <c r="K100" s="7"/>
      <c r="L100" s="7">
        <v>5.3</v>
      </c>
      <c r="M100" s="7">
        <v>0.447</v>
      </c>
      <c r="N100" s="7">
        <v>0.591</v>
      </c>
      <c r="O100" s="7">
        <v>0.152</v>
      </c>
      <c r="P100" s="7">
        <v>2.1</v>
      </c>
      <c r="Q100" s="7">
        <v>9.7</v>
      </c>
      <c r="R100" s="7">
        <v>5.9</v>
      </c>
      <c r="S100" s="7">
        <v>19.2</v>
      </c>
      <c r="T100" s="7">
        <v>1.6</v>
      </c>
      <c r="U100" s="7">
        <v>0.7</v>
      </c>
      <c r="V100" s="7">
        <v>25.4</v>
      </c>
      <c r="W100" s="7">
        <v>15.4</v>
      </c>
      <c r="X100" s="7">
        <v>-1.5</v>
      </c>
      <c r="Y100" s="7">
        <v>0.3</v>
      </c>
      <c r="Z100" s="7">
        <v>-1.2</v>
      </c>
      <c r="AA100" s="7">
        <v>-0.062</v>
      </c>
      <c r="AB100" s="7">
        <v>-5.0</v>
      </c>
      <c r="AC100" s="7">
        <v>-1.5</v>
      </c>
      <c r="AD100" s="7">
        <v>-6.5</v>
      </c>
      <c r="AE100" s="7">
        <v>-1.0</v>
      </c>
      <c r="AF100" s="8">
        <f>VLOOKUP($B100,'NBA.com Averages'!$B$2:$AE$540,30,FALSE)</f>
        <v>88</v>
      </c>
      <c r="AG100" s="8">
        <f>VLOOKUP($B100,'Advanced Stats'!$A$2:$AE$540,10,FALSE)</f>
        <v>50.3</v>
      </c>
    </row>
    <row r="101" hidden="1">
      <c r="A101" s="4">
        <v>231.0</v>
      </c>
      <c r="B101" s="14" t="s">
        <v>162</v>
      </c>
      <c r="C101" s="6" t="s">
        <v>44</v>
      </c>
      <c r="D101" s="7" t="str">
        <f>VLOOKUP($B101,'Physical Data'!$B$2:$AC$680,3,false)</f>
        <v>6'10.5"</v>
      </c>
      <c r="E101" s="7">
        <f>VLOOKUP($B101,'Physical Data'!$B$2:$AC$680,2,false)</f>
        <v>2.5</v>
      </c>
      <c r="F101" s="7" t="str">
        <f>VLOOKUP($B101,'Physical Data'!$B$2:$AC$680,4,false)</f>
        <v>7'1"</v>
      </c>
      <c r="G101" s="7">
        <v>25.0</v>
      </c>
      <c r="H101" s="14" t="s">
        <v>50</v>
      </c>
      <c r="I101" s="7">
        <v>11.0</v>
      </c>
      <c r="J101" s="7">
        <v>124.0</v>
      </c>
      <c r="K101" s="7">
        <f>VLOOKUP($B101,'Basketball Reference Averages'!$B$2:$AE$710,7,FALSE)</f>
        <v>11.3</v>
      </c>
      <c r="L101" s="7">
        <v>20.3</v>
      </c>
      <c r="M101" s="7">
        <v>0.483</v>
      </c>
      <c r="N101" s="7">
        <v>0.283</v>
      </c>
      <c r="O101" s="7">
        <v>0.17</v>
      </c>
      <c r="P101" s="7">
        <v>13.7</v>
      </c>
      <c r="Q101" s="7">
        <v>26.5</v>
      </c>
      <c r="R101" s="7">
        <v>20.1</v>
      </c>
      <c r="S101" s="7">
        <v>7.3</v>
      </c>
      <c r="T101" s="7">
        <v>5.5</v>
      </c>
      <c r="U101" s="7">
        <v>3.1</v>
      </c>
      <c r="V101" s="7">
        <v>6.6</v>
      </c>
      <c r="W101" s="7">
        <v>21.1</v>
      </c>
      <c r="X101" s="7">
        <v>0.0</v>
      </c>
      <c r="Y101" s="7">
        <v>0.3</v>
      </c>
      <c r="Z101" s="7">
        <v>0.3</v>
      </c>
      <c r="AA101" s="7">
        <v>0.13</v>
      </c>
      <c r="AB101" s="7">
        <v>1.0</v>
      </c>
      <c r="AC101" s="7">
        <v>3.0</v>
      </c>
      <c r="AD101" s="7">
        <v>4.0</v>
      </c>
      <c r="AE101" s="7">
        <v>0.2</v>
      </c>
      <c r="AF101" s="8">
        <f>VLOOKUP($B101,'NBA.com Averages'!$B$2:$AE$540,30,FALSE)</f>
        <v>108</v>
      </c>
      <c r="AG101" s="8">
        <f>VLOOKUP($B101,'Advanced Stats'!$A$2:$AE$540,10,FALSE)</f>
        <v>51.4</v>
      </c>
    </row>
    <row r="102">
      <c r="A102" s="4">
        <v>386.0</v>
      </c>
      <c r="B102" s="14" t="s">
        <v>163</v>
      </c>
      <c r="C102" s="6" t="s">
        <v>47</v>
      </c>
      <c r="D102" s="7" t="str">
        <f>VLOOKUP($B102,'Physical Data'!$B$2:$AC$680,3,false)</f>
        <v>7'0.25"</v>
      </c>
      <c r="E102" s="7">
        <f>VLOOKUP($B102,'Physical Data'!$B$2:$AC$680,2,false)</f>
        <v>2.5</v>
      </c>
      <c r="F102" s="7" t="str">
        <f>VLOOKUP($B102,'Physical Data'!$B$2:$AC$680,4,false)</f>
        <v>7'2.75"</v>
      </c>
      <c r="G102" s="7">
        <v>27.0</v>
      </c>
      <c r="H102" s="9" t="s">
        <v>36</v>
      </c>
      <c r="I102" s="7">
        <v>72.0</v>
      </c>
      <c r="J102" s="7">
        <v>1906.0</v>
      </c>
      <c r="K102" s="7">
        <f>VLOOKUP($B102,'Basketball Reference Averages'!$B$2:$AE$710,7,FALSE)</f>
        <v>26.5</v>
      </c>
      <c r="L102" s="7">
        <v>21.0</v>
      </c>
      <c r="M102" s="7">
        <v>0.635</v>
      </c>
      <c r="N102" s="7">
        <v>0.002</v>
      </c>
      <c r="O102" s="7">
        <v>0.325</v>
      </c>
      <c r="P102" s="7">
        <v>13.0</v>
      </c>
      <c r="Q102" s="7">
        <v>25.5</v>
      </c>
      <c r="R102" s="7">
        <v>19.0</v>
      </c>
      <c r="S102" s="7">
        <v>15.2</v>
      </c>
      <c r="T102" s="7">
        <v>1.7</v>
      </c>
      <c r="U102" s="7">
        <v>4.0</v>
      </c>
      <c r="V102" s="7">
        <v>15.0</v>
      </c>
      <c r="W102" s="7">
        <v>18.2</v>
      </c>
      <c r="X102" s="7">
        <v>3.7</v>
      </c>
      <c r="Y102" s="7">
        <v>2.2</v>
      </c>
      <c r="Z102" s="7">
        <v>6.0</v>
      </c>
      <c r="AA102" s="7">
        <v>0.15</v>
      </c>
      <c r="AB102" s="7">
        <v>1.1</v>
      </c>
      <c r="AC102" s="7">
        <v>0.8</v>
      </c>
      <c r="AD102" s="7">
        <v>1.9</v>
      </c>
      <c r="AE102" s="7">
        <v>1.9</v>
      </c>
      <c r="AF102" s="8">
        <f>VLOOKUP($B102,'NBA.com Averages'!$B$2:$AE$540,30,FALSE)</f>
        <v>123</v>
      </c>
      <c r="AG102" s="8">
        <f>VLOOKUP($B102,'Advanced Stats'!$A$2:$AE$540,10,FALSE)</f>
        <v>52.2</v>
      </c>
    </row>
    <row r="103" hidden="1">
      <c r="A103" s="16">
        <v>251.0</v>
      </c>
      <c r="B103" s="17" t="s">
        <v>164</v>
      </c>
      <c r="C103" s="18" t="s">
        <v>47</v>
      </c>
      <c r="D103" s="19" t="str">
        <f>VLOOKUP($B103,'Physical Data'!$B$2:$AC$680,3,false)</f>
        <v>6'10.25"</v>
      </c>
      <c r="E103" s="19">
        <f>VLOOKUP($B103,'Physical Data'!$B$2:$AC$680,2,false)</f>
        <v>5.5</v>
      </c>
      <c r="F103" s="19" t="str">
        <f>VLOOKUP($B103,'Physical Data'!$B$2:$AC$680,4,false)</f>
        <v>7'3.75"</v>
      </c>
      <c r="G103" s="19">
        <v>27.0</v>
      </c>
      <c r="H103" s="17" t="s">
        <v>112</v>
      </c>
      <c r="I103" s="19">
        <v>22.0</v>
      </c>
      <c r="J103" s="19">
        <v>176.0</v>
      </c>
      <c r="K103" s="19"/>
      <c r="L103" s="19">
        <v>13.8</v>
      </c>
      <c r="M103" s="19">
        <v>0.6</v>
      </c>
      <c r="N103" s="19">
        <v>0.081</v>
      </c>
      <c r="O103" s="19">
        <v>0.541</v>
      </c>
      <c r="P103" s="19">
        <v>11.3</v>
      </c>
      <c r="Q103" s="19">
        <v>21.8</v>
      </c>
      <c r="R103" s="19">
        <v>16.7</v>
      </c>
      <c r="S103" s="19">
        <v>2.9</v>
      </c>
      <c r="T103" s="19">
        <v>0.8</v>
      </c>
      <c r="U103" s="19">
        <v>5.8</v>
      </c>
      <c r="V103" s="19">
        <v>16.4</v>
      </c>
      <c r="W103" s="19">
        <v>13.2</v>
      </c>
      <c r="X103" s="19">
        <v>0.2</v>
      </c>
      <c r="Y103" s="19">
        <v>0.3</v>
      </c>
      <c r="Z103" s="19">
        <v>0.4</v>
      </c>
      <c r="AA103" s="19">
        <v>0.117</v>
      </c>
      <c r="AB103" s="19">
        <v>-2.6</v>
      </c>
      <c r="AC103" s="19">
        <v>0.7</v>
      </c>
      <c r="AD103" s="19">
        <v>-2.0</v>
      </c>
      <c r="AE103" s="19">
        <v>0.0</v>
      </c>
      <c r="AF103" s="8">
        <f>VLOOKUP($B103,'NBA.com Averages'!$B$2:$AE$540,30,FALSE)</f>
        <v>128</v>
      </c>
      <c r="AG103" s="8">
        <f>VLOOKUP($B103,'Advanced Stats'!$A$2:$AE$540,10,FALSE)</f>
        <v>42.4</v>
      </c>
    </row>
    <row r="104" hidden="1">
      <c r="A104" s="16">
        <v>251.0</v>
      </c>
      <c r="B104" s="17" t="s">
        <v>164</v>
      </c>
      <c r="C104" s="18" t="s">
        <v>47</v>
      </c>
      <c r="D104" s="19" t="str">
        <f>VLOOKUP($B104,'Physical Data'!$B$2:$AC$680,3,false)</f>
        <v>6'10.25"</v>
      </c>
      <c r="E104" s="19">
        <f>VLOOKUP($B104,'Physical Data'!$B$2:$AC$680,2,false)</f>
        <v>5.5</v>
      </c>
      <c r="F104" s="19" t="str">
        <f>VLOOKUP($B104,'Physical Data'!$B$2:$AC$680,4,false)</f>
        <v>7'3.75"</v>
      </c>
      <c r="G104" s="19">
        <v>27.0</v>
      </c>
      <c r="H104" s="17" t="s">
        <v>48</v>
      </c>
      <c r="I104" s="19">
        <v>19.0</v>
      </c>
      <c r="J104" s="19">
        <v>301.0</v>
      </c>
      <c r="K104" s="19"/>
      <c r="L104" s="19">
        <v>12.4</v>
      </c>
      <c r="M104" s="19">
        <v>0.821</v>
      </c>
      <c r="N104" s="19">
        <v>0.286</v>
      </c>
      <c r="O104" s="19">
        <v>0.184</v>
      </c>
      <c r="P104" s="19">
        <v>8.7</v>
      </c>
      <c r="Q104" s="19">
        <v>15.2</v>
      </c>
      <c r="R104" s="19">
        <v>12.0</v>
      </c>
      <c r="S104" s="19">
        <v>4.8</v>
      </c>
      <c r="T104" s="19">
        <v>0.8</v>
      </c>
      <c r="U104" s="19">
        <v>2.5</v>
      </c>
      <c r="V104" s="19">
        <v>20.9</v>
      </c>
      <c r="W104" s="19">
        <v>9.3</v>
      </c>
      <c r="X104" s="19">
        <v>0.5</v>
      </c>
      <c r="Y104" s="19">
        <v>0.2</v>
      </c>
      <c r="Z104" s="19">
        <v>0.8</v>
      </c>
      <c r="AA104" s="19">
        <v>0.12</v>
      </c>
      <c r="AB104" s="19">
        <v>-1.7</v>
      </c>
      <c r="AC104" s="19">
        <v>0.2</v>
      </c>
      <c r="AD104" s="19">
        <v>-1.5</v>
      </c>
      <c r="AE104" s="19">
        <v>0.0</v>
      </c>
      <c r="AF104" s="8">
        <f>VLOOKUP($B104,'NBA.com Averages'!$B$2:$AE$540,30,FALSE)</f>
        <v>128</v>
      </c>
      <c r="AG104" s="8">
        <f>VLOOKUP($B104,'Advanced Stats'!$A$2:$AE$540,10,FALSE)</f>
        <v>42.4</v>
      </c>
    </row>
    <row r="105" hidden="1">
      <c r="A105" s="4">
        <v>312.0</v>
      </c>
      <c r="B105" s="14" t="s">
        <v>165</v>
      </c>
      <c r="C105" s="6" t="s">
        <v>33</v>
      </c>
      <c r="D105" s="7" t="str">
        <f>VLOOKUP($B105,'Physical Data'!$B$2:$AC$680,3,false)</f>
        <v>6'5.5"</v>
      </c>
      <c r="E105" s="7">
        <f>VLOOKUP($B105,'Physical Data'!$B$2:$AC$680,2,false)</f>
        <v>2.5</v>
      </c>
      <c r="F105" s="7" t="str">
        <f>VLOOKUP($B105,'Physical Data'!$B$2:$AC$680,4,false)</f>
        <v>6'8"</v>
      </c>
      <c r="G105" s="7">
        <v>23.0</v>
      </c>
      <c r="H105" s="14" t="s">
        <v>114</v>
      </c>
      <c r="I105" s="7">
        <v>16.0</v>
      </c>
      <c r="J105" s="7">
        <v>66.0</v>
      </c>
      <c r="K105" s="7">
        <f>VLOOKUP($B105,'Basketball Reference Averages'!$B$2:$AE$710,7,FALSE)</f>
        <v>4.1</v>
      </c>
      <c r="L105" s="7">
        <v>7.7</v>
      </c>
      <c r="M105" s="7">
        <v>0.44</v>
      </c>
      <c r="N105" s="7">
        <v>0.304</v>
      </c>
      <c r="O105" s="7">
        <v>0.087</v>
      </c>
      <c r="P105" s="7">
        <v>8.2</v>
      </c>
      <c r="Q105" s="7">
        <v>11.7</v>
      </c>
      <c r="R105" s="7">
        <v>10.0</v>
      </c>
      <c r="S105" s="7">
        <v>3.9</v>
      </c>
      <c r="T105" s="7">
        <v>0.7</v>
      </c>
      <c r="U105" s="7">
        <v>0.0</v>
      </c>
      <c r="V105" s="7">
        <v>7.7</v>
      </c>
      <c r="W105" s="7">
        <v>16.5</v>
      </c>
      <c r="X105" s="7">
        <v>0.0</v>
      </c>
      <c r="Y105" s="7">
        <v>0.0</v>
      </c>
      <c r="Z105" s="7">
        <v>0.0</v>
      </c>
      <c r="AA105" s="7">
        <v>-0.01</v>
      </c>
      <c r="AB105" s="7">
        <v>-4.2</v>
      </c>
      <c r="AC105" s="7">
        <v>-3.1</v>
      </c>
      <c r="AD105" s="7">
        <v>-7.4</v>
      </c>
      <c r="AE105" s="7">
        <v>-0.1</v>
      </c>
      <c r="AF105" s="8">
        <f>VLOOKUP($B105,'NBA.com Averages'!$B$2:$AE$540,30,FALSE)</f>
        <v>98</v>
      </c>
      <c r="AG105" s="8">
        <f>VLOOKUP($B105,'Advanced Stats'!$A$2:$AE$540,10,FALSE)</f>
        <v>55</v>
      </c>
    </row>
    <row r="106" hidden="1">
      <c r="A106" s="4">
        <v>207.0</v>
      </c>
      <c r="B106" s="14" t="s">
        <v>166</v>
      </c>
      <c r="C106" s="6" t="s">
        <v>47</v>
      </c>
      <c r="D106" s="7" t="str">
        <f>VLOOKUP($B106,'Physical Data'!$B$2:$AC$680,3,false)</f>
        <v>6'10.5"</v>
      </c>
      <c r="E106" s="7">
        <f>VLOOKUP($B106,'Physical Data'!$B$2:$AC$680,2,false)</f>
        <v>2.5</v>
      </c>
      <c r="F106" s="7" t="str">
        <f>VLOOKUP($B106,'Physical Data'!$B$2:$AC$680,4,false)</f>
        <v>7'1"</v>
      </c>
      <c r="G106" s="7">
        <v>28.0</v>
      </c>
      <c r="H106" s="14" t="s">
        <v>116</v>
      </c>
      <c r="I106" s="7">
        <v>38.0</v>
      </c>
      <c r="J106" s="7">
        <v>458.0</v>
      </c>
      <c r="K106" s="7">
        <f>VLOOKUP($B106,'Basketball Reference Averages'!$B$2:$AE$710,7,FALSE)</f>
        <v>12.1</v>
      </c>
      <c r="L106" s="7">
        <v>20.7</v>
      </c>
      <c r="M106" s="7">
        <v>0.61</v>
      </c>
      <c r="N106" s="7">
        <v>0.065</v>
      </c>
      <c r="O106" s="7">
        <v>0.615</v>
      </c>
      <c r="P106" s="7">
        <v>14.4</v>
      </c>
      <c r="Q106" s="7">
        <v>30.1</v>
      </c>
      <c r="R106" s="7">
        <v>22.3</v>
      </c>
      <c r="S106" s="7">
        <v>10.7</v>
      </c>
      <c r="T106" s="7">
        <v>1.8</v>
      </c>
      <c r="U106" s="7">
        <v>2.7</v>
      </c>
      <c r="V106" s="7">
        <v>15.4</v>
      </c>
      <c r="W106" s="7">
        <v>23.8</v>
      </c>
      <c r="X106" s="7">
        <v>0.8</v>
      </c>
      <c r="Y106" s="7">
        <v>0.8</v>
      </c>
      <c r="Z106" s="7">
        <v>1.6</v>
      </c>
      <c r="AA106" s="7">
        <v>0.171</v>
      </c>
      <c r="AB106" s="7">
        <v>-0.2</v>
      </c>
      <c r="AC106" s="7">
        <v>0.5</v>
      </c>
      <c r="AD106" s="7">
        <v>0.3</v>
      </c>
      <c r="AE106" s="7">
        <v>0.3</v>
      </c>
      <c r="AF106" s="8">
        <f>VLOOKUP($B106,'NBA.com Averages'!$B$2:$AE$540,30,FALSE)</f>
        <v>118</v>
      </c>
      <c r="AG106" s="8">
        <f>VLOOKUP($B106,'Advanced Stats'!$A$2:$AE$540,10,FALSE)</f>
        <v>55.2</v>
      </c>
    </row>
    <row r="107" hidden="1">
      <c r="A107" s="4">
        <v>285.0</v>
      </c>
      <c r="B107" s="5" t="s">
        <v>167</v>
      </c>
      <c r="C107" s="6" t="s">
        <v>33</v>
      </c>
      <c r="D107" s="7" t="str">
        <f>VLOOKUP($B107,'Physical Data'!$B$2:$AC$680,3,false)</f>
        <v>#N/A</v>
      </c>
      <c r="E107" s="7" t="str">
        <f>VLOOKUP($B107,'Physical Data'!$B$2:$AC$680,2,false)</f>
        <v>#N/A</v>
      </c>
      <c r="F107" s="7" t="str">
        <f>VLOOKUP($B107,'Physical Data'!$B$2:$AC$680,4,false)</f>
        <v>#N/A</v>
      </c>
      <c r="G107" s="7">
        <v>30.0</v>
      </c>
      <c r="H107" s="5" t="s">
        <v>91</v>
      </c>
      <c r="I107" s="7">
        <v>74.0</v>
      </c>
      <c r="J107" s="7">
        <v>1506.0</v>
      </c>
      <c r="K107" s="7"/>
      <c r="L107" s="7">
        <v>10.7</v>
      </c>
      <c r="M107" s="7">
        <v>0.607</v>
      </c>
      <c r="N107" s="7">
        <v>0.546</v>
      </c>
      <c r="O107" s="7">
        <v>0.23</v>
      </c>
      <c r="P107" s="7">
        <v>2.8</v>
      </c>
      <c r="Q107" s="7">
        <v>14.0</v>
      </c>
      <c r="R107" s="7">
        <v>8.3</v>
      </c>
      <c r="S107" s="7">
        <v>8.9</v>
      </c>
      <c r="T107" s="7">
        <v>1.0</v>
      </c>
      <c r="U107" s="7">
        <v>0.4</v>
      </c>
      <c r="V107" s="7">
        <v>13.5</v>
      </c>
      <c r="W107" s="7">
        <v>16.3</v>
      </c>
      <c r="X107" s="7">
        <v>1.1</v>
      </c>
      <c r="Y107" s="7">
        <v>1.4</v>
      </c>
      <c r="Z107" s="7">
        <v>2.6</v>
      </c>
      <c r="AA107" s="7">
        <v>0.081</v>
      </c>
      <c r="AB107" s="7">
        <v>-1.3</v>
      </c>
      <c r="AC107" s="7">
        <v>-0.4</v>
      </c>
      <c r="AD107" s="7">
        <v>-1.7</v>
      </c>
      <c r="AE107" s="7">
        <v>0.1</v>
      </c>
      <c r="AF107" s="8">
        <f>VLOOKUP($B107,'NBA.com Averages'!$B$2:$AE$540,30,FALSE)</f>
        <v>114</v>
      </c>
      <c r="AG107" s="8">
        <f>VLOOKUP($B107,'Advanced Stats'!$A$2:$AE$540,10,FALSE)</f>
        <v>49.1</v>
      </c>
    </row>
    <row r="108" hidden="1">
      <c r="A108" s="4">
        <v>537.0</v>
      </c>
      <c r="B108" s="14" t="s">
        <v>168</v>
      </c>
      <c r="C108" s="6" t="s">
        <v>47</v>
      </c>
      <c r="D108" s="7" t="str">
        <f>VLOOKUP($B108,'Physical Data'!$B$2:$AC$680,3,false)</f>
        <v>6'10.5"</v>
      </c>
      <c r="E108" s="7">
        <f>VLOOKUP($B108,'Physical Data'!$B$2:$AC$680,2,false)</f>
        <v>2.5</v>
      </c>
      <c r="F108" s="7" t="str">
        <f>VLOOKUP($B108,'Physical Data'!$B$2:$AC$680,4,false)</f>
        <v>7'1"</v>
      </c>
      <c r="G108" s="7">
        <v>24.0</v>
      </c>
      <c r="H108" s="14" t="s">
        <v>42</v>
      </c>
      <c r="I108" s="7">
        <v>9.0</v>
      </c>
      <c r="J108" s="7">
        <v>83.0</v>
      </c>
      <c r="K108" s="7">
        <f>VLOOKUP($B108,'Basketball Reference Averages'!$B$2:$AE$710,7,FALSE)</f>
        <v>9.2</v>
      </c>
      <c r="L108" s="7">
        <v>16.7</v>
      </c>
      <c r="M108" s="7">
        <v>0.675</v>
      </c>
      <c r="N108" s="7">
        <v>0.259</v>
      </c>
      <c r="O108" s="7">
        <v>0.222</v>
      </c>
      <c r="P108" s="7">
        <v>10.9</v>
      </c>
      <c r="Q108" s="7">
        <v>21.9</v>
      </c>
      <c r="R108" s="7">
        <v>16.2</v>
      </c>
      <c r="S108" s="7">
        <v>3.9</v>
      </c>
      <c r="T108" s="7">
        <v>1.2</v>
      </c>
      <c r="U108" s="7">
        <v>2.5</v>
      </c>
      <c r="V108" s="7">
        <v>11.9</v>
      </c>
      <c r="W108" s="7">
        <v>18.0</v>
      </c>
      <c r="X108" s="7">
        <v>0.2</v>
      </c>
      <c r="Y108" s="7">
        <v>0.1</v>
      </c>
      <c r="Z108" s="7">
        <v>0.3</v>
      </c>
      <c r="AA108" s="7">
        <v>0.159</v>
      </c>
      <c r="AB108" s="7">
        <v>-2.5</v>
      </c>
      <c r="AC108" s="7">
        <v>-1.5</v>
      </c>
      <c r="AD108" s="7">
        <v>-3.9</v>
      </c>
      <c r="AE108" s="7">
        <v>0.0</v>
      </c>
      <c r="AF108" s="8">
        <f>VLOOKUP($B108,'NBA.com Averages'!$B$2:$AE$540,30,FALSE)</f>
        <v>126</v>
      </c>
      <c r="AG108" s="8">
        <f>VLOOKUP($B108,'Advanced Stats'!$A$2:$AE$540,10,FALSE)</f>
        <v>55.6</v>
      </c>
    </row>
    <row r="109" hidden="1">
      <c r="A109" s="4">
        <v>469.0</v>
      </c>
      <c r="B109" s="5" t="s">
        <v>169</v>
      </c>
      <c r="C109" s="6" t="s">
        <v>47</v>
      </c>
      <c r="D109" s="7" t="str">
        <f>VLOOKUP($B109,'Physical Data'!$B$2:$AC$680,3,false)</f>
        <v>#N/A</v>
      </c>
      <c r="E109" s="7" t="str">
        <f>VLOOKUP($B109,'Physical Data'!$B$2:$AC$680,2,false)</f>
        <v>#N/A</v>
      </c>
      <c r="F109" s="7" t="str">
        <f>VLOOKUP($B109,'Physical Data'!$B$2:$AC$680,4,false)</f>
        <v>#N/A</v>
      </c>
      <c r="G109" s="7">
        <v>30.0</v>
      </c>
      <c r="H109" s="5" t="s">
        <v>98</v>
      </c>
      <c r="I109" s="7">
        <v>7.0</v>
      </c>
      <c r="J109" s="7">
        <v>109.0</v>
      </c>
      <c r="K109" s="7"/>
      <c r="L109" s="7">
        <v>14.2</v>
      </c>
      <c r="M109" s="7">
        <v>0.497</v>
      </c>
      <c r="N109" s="7">
        <v>0.25</v>
      </c>
      <c r="O109" s="7">
        <v>0.273</v>
      </c>
      <c r="P109" s="7">
        <v>7.1</v>
      </c>
      <c r="Q109" s="7">
        <v>15.2</v>
      </c>
      <c r="R109" s="7">
        <v>11.2</v>
      </c>
      <c r="S109" s="7">
        <v>12.2</v>
      </c>
      <c r="T109" s="7">
        <v>0.9</v>
      </c>
      <c r="U109" s="7">
        <v>4.7</v>
      </c>
      <c r="V109" s="7">
        <v>5.7</v>
      </c>
      <c r="W109" s="7">
        <v>20.1</v>
      </c>
      <c r="X109" s="7">
        <v>0.0</v>
      </c>
      <c r="Y109" s="7">
        <v>0.1</v>
      </c>
      <c r="Z109" s="7">
        <v>0.1</v>
      </c>
      <c r="AA109" s="7">
        <v>0.046</v>
      </c>
      <c r="AB109" s="7">
        <v>-0.9</v>
      </c>
      <c r="AC109" s="7">
        <v>-0.5</v>
      </c>
      <c r="AD109" s="7">
        <v>-1.4</v>
      </c>
      <c r="AE109" s="7">
        <v>0.0</v>
      </c>
      <c r="AF109" s="8">
        <f>VLOOKUP($B109,'NBA.com Averages'!$B$2:$AE$540,30,FALSE)</f>
        <v>108</v>
      </c>
      <c r="AG109" s="8">
        <f>VLOOKUP($B109,'Advanced Stats'!$A$2:$AE$540,10,FALSE)</f>
        <v>56</v>
      </c>
    </row>
    <row r="110" hidden="1">
      <c r="A110" s="16">
        <v>175.0</v>
      </c>
      <c r="B110" s="17" t="s">
        <v>170</v>
      </c>
      <c r="C110" s="18" t="s">
        <v>33</v>
      </c>
      <c r="D110" s="19" t="str">
        <f>VLOOKUP($B110,'Physical Data'!$B$2:$AC$680,3,false)</f>
        <v>6'5.25"</v>
      </c>
      <c r="E110" s="19">
        <f>VLOOKUP($B110,'Physical Data'!$B$2:$AC$680,2,false)</f>
        <v>4.75</v>
      </c>
      <c r="F110" s="19" t="str">
        <f>VLOOKUP($B110,'Physical Data'!$B$2:$AC$680,4,false)</f>
        <v>6'10"</v>
      </c>
      <c r="G110" s="19">
        <v>35.0</v>
      </c>
      <c r="H110" s="17" t="s">
        <v>52</v>
      </c>
      <c r="I110" s="19">
        <v>3.0</v>
      </c>
      <c r="J110" s="19">
        <v>43.0</v>
      </c>
      <c r="K110" s="19"/>
      <c r="L110" s="19">
        <v>-0.2</v>
      </c>
      <c r="M110" s="19">
        <v>0.409</v>
      </c>
      <c r="N110" s="19">
        <v>0.727</v>
      </c>
      <c r="O110" s="19">
        <v>0.0</v>
      </c>
      <c r="P110" s="19">
        <v>2.5</v>
      </c>
      <c r="Q110" s="19">
        <v>7.4</v>
      </c>
      <c r="R110" s="19">
        <v>4.9</v>
      </c>
      <c r="S110" s="19">
        <v>5.6</v>
      </c>
      <c r="T110" s="19">
        <v>1.1</v>
      </c>
      <c r="U110" s="19">
        <v>0.0</v>
      </c>
      <c r="V110" s="19">
        <v>21.4</v>
      </c>
      <c r="W110" s="19">
        <v>13.5</v>
      </c>
      <c r="X110" s="19">
        <v>-0.1</v>
      </c>
      <c r="Y110" s="19">
        <v>0.0</v>
      </c>
      <c r="Z110" s="19">
        <v>-0.1</v>
      </c>
      <c r="AA110" s="19">
        <v>-0.061</v>
      </c>
      <c r="AB110" s="19">
        <v>-7.9</v>
      </c>
      <c r="AC110" s="19">
        <v>-0.9</v>
      </c>
      <c r="AD110" s="19">
        <v>-8.8</v>
      </c>
      <c r="AE110" s="19">
        <v>-0.1</v>
      </c>
      <c r="AF110" s="8">
        <f>VLOOKUP($B110,'NBA.com Averages'!$B$2:$AE$540,30,FALSE)</f>
        <v>103</v>
      </c>
      <c r="AG110" s="8">
        <f>VLOOKUP($B110,'Advanced Stats'!$A$2:$AE$540,10,FALSE)</f>
        <v>48.1</v>
      </c>
    </row>
    <row r="111" hidden="1">
      <c r="A111" s="16">
        <v>175.0</v>
      </c>
      <c r="B111" s="17" t="s">
        <v>170</v>
      </c>
      <c r="C111" s="18" t="s">
        <v>33</v>
      </c>
      <c r="D111" s="19" t="str">
        <f>VLOOKUP($B111,'Physical Data'!$B$2:$AC$680,3,false)</f>
        <v>6'5.25"</v>
      </c>
      <c r="E111" s="19">
        <f>VLOOKUP($B111,'Physical Data'!$B$2:$AC$680,2,false)</f>
        <v>4.75</v>
      </c>
      <c r="F111" s="19" t="str">
        <f>VLOOKUP($B111,'Physical Data'!$B$2:$AC$680,4,false)</f>
        <v>6'10"</v>
      </c>
      <c r="G111" s="19">
        <v>35.0</v>
      </c>
      <c r="H111" s="17" t="s">
        <v>77</v>
      </c>
      <c r="I111" s="19">
        <v>8.0</v>
      </c>
      <c r="J111" s="19">
        <v>95.0</v>
      </c>
      <c r="K111" s="19"/>
      <c r="L111" s="19">
        <v>15.8</v>
      </c>
      <c r="M111" s="19">
        <v>0.676</v>
      </c>
      <c r="N111" s="19">
        <v>0.763</v>
      </c>
      <c r="O111" s="19">
        <v>0.026</v>
      </c>
      <c r="P111" s="19">
        <v>2.5</v>
      </c>
      <c r="Q111" s="19">
        <v>9.9</v>
      </c>
      <c r="R111" s="19">
        <v>6.2</v>
      </c>
      <c r="S111" s="19">
        <v>6.4</v>
      </c>
      <c r="T111" s="19">
        <v>2.6</v>
      </c>
      <c r="U111" s="19">
        <v>2.9</v>
      </c>
      <c r="V111" s="19">
        <v>15.4</v>
      </c>
      <c r="W111" s="19">
        <v>21.4</v>
      </c>
      <c r="X111" s="19">
        <v>0.1</v>
      </c>
      <c r="Y111" s="19">
        <v>0.2</v>
      </c>
      <c r="Z111" s="19">
        <v>0.2</v>
      </c>
      <c r="AA111" s="19">
        <v>0.114</v>
      </c>
      <c r="AB111" s="19">
        <v>0.5</v>
      </c>
      <c r="AC111" s="19">
        <v>0.7</v>
      </c>
      <c r="AD111" s="19">
        <v>1.2</v>
      </c>
      <c r="AE111" s="19">
        <v>0.1</v>
      </c>
      <c r="AF111" s="8">
        <f>VLOOKUP($B111,'NBA.com Averages'!$B$2:$AE$540,30,FALSE)</f>
        <v>103</v>
      </c>
      <c r="AG111" s="8">
        <f>VLOOKUP($B111,'Advanced Stats'!$A$2:$AE$540,10,FALSE)</f>
        <v>48.1</v>
      </c>
    </row>
    <row r="112" hidden="1">
      <c r="A112" s="4">
        <v>282.0</v>
      </c>
      <c r="B112" s="14" t="s">
        <v>171</v>
      </c>
      <c r="C112" s="6" t="s">
        <v>44</v>
      </c>
      <c r="D112" s="7" t="str">
        <f>VLOOKUP($B112,'Physical Data'!$B$2:$AC$680,3,false)</f>
        <v>6'6.75"</v>
      </c>
      <c r="E112" s="7">
        <f>VLOOKUP($B112,'Physical Data'!$B$2:$AC$680,2,false)</f>
        <v>2.75</v>
      </c>
      <c r="F112" s="7" t="str">
        <f>VLOOKUP($B112,'Physical Data'!$B$2:$AC$680,4,false)</f>
        <v>6'9.5"</v>
      </c>
      <c r="G112" s="7">
        <v>21.0</v>
      </c>
      <c r="H112" s="14" t="s">
        <v>52</v>
      </c>
      <c r="I112" s="7">
        <v>35.0</v>
      </c>
      <c r="J112" s="7">
        <v>414.0</v>
      </c>
      <c r="K112" s="7">
        <f>VLOOKUP($B112,'Basketball Reference Averages'!$B$2:$AE$710,7,FALSE)</f>
        <v>11.8</v>
      </c>
      <c r="L112" s="7">
        <v>6.7</v>
      </c>
      <c r="M112" s="7">
        <v>0.531</v>
      </c>
      <c r="N112" s="7">
        <v>0.747</v>
      </c>
      <c r="O112" s="7">
        <v>0.095</v>
      </c>
      <c r="P112" s="7">
        <v>4.9</v>
      </c>
      <c r="Q112" s="7">
        <v>11.3</v>
      </c>
      <c r="R112" s="7">
        <v>8.1</v>
      </c>
      <c r="S112" s="7">
        <v>6.2</v>
      </c>
      <c r="T112" s="7">
        <v>1.4</v>
      </c>
      <c r="U112" s="7">
        <v>0.9</v>
      </c>
      <c r="V112" s="7">
        <v>15.4</v>
      </c>
      <c r="W112" s="7">
        <v>11.7</v>
      </c>
      <c r="X112" s="7">
        <v>0.0</v>
      </c>
      <c r="Y112" s="7">
        <v>0.5</v>
      </c>
      <c r="Z112" s="7">
        <v>0.5</v>
      </c>
      <c r="AA112" s="7">
        <v>0.054</v>
      </c>
      <c r="AB112" s="7">
        <v>-3.9</v>
      </c>
      <c r="AC112" s="7">
        <v>0.4</v>
      </c>
      <c r="AD112" s="7">
        <v>-3.5</v>
      </c>
      <c r="AE112" s="7">
        <v>-0.2</v>
      </c>
      <c r="AF112" s="8">
        <f>VLOOKUP($B112,'NBA.com Averages'!$B$2:$AE$540,30,FALSE)</f>
        <v>105</v>
      </c>
      <c r="AG112" s="8">
        <f>VLOOKUP($B112,'Advanced Stats'!$A$2:$AE$540,10,FALSE)</f>
        <v>43.6</v>
      </c>
    </row>
    <row r="113">
      <c r="A113" s="4">
        <v>439.0</v>
      </c>
      <c r="B113" s="14" t="s">
        <v>172</v>
      </c>
      <c r="C113" s="6" t="s">
        <v>33</v>
      </c>
      <c r="D113" s="7" t="str">
        <f>VLOOKUP($B113,'Physical Data'!$B$2:$AC$680,3,false)</f>
        <v>6'4"</v>
      </c>
      <c r="E113" s="7">
        <f>VLOOKUP($B113,'Physical Data'!$B$2:$AC$680,2,false)</f>
        <v>2.75</v>
      </c>
      <c r="F113" s="7" t="str">
        <f>VLOOKUP($B113,'Physical Data'!$B$2:$AC$680,4,false)</f>
        <v>6'6.75"</v>
      </c>
      <c r="G113" s="7">
        <v>25.0</v>
      </c>
      <c r="H113" s="14" t="s">
        <v>91</v>
      </c>
      <c r="I113" s="7">
        <v>40.0</v>
      </c>
      <c r="J113" s="7">
        <v>807.0</v>
      </c>
      <c r="K113" s="7">
        <f>VLOOKUP($B113,'Basketball Reference Averages'!$B$2:$AE$710,7,FALSE)</f>
        <v>20.2</v>
      </c>
      <c r="L113" s="7">
        <v>10.9</v>
      </c>
      <c r="M113" s="7">
        <v>0.537</v>
      </c>
      <c r="N113" s="7">
        <v>0.663</v>
      </c>
      <c r="O113" s="7">
        <v>0.17</v>
      </c>
      <c r="P113" s="7">
        <v>1.5</v>
      </c>
      <c r="Q113" s="7">
        <v>7.9</v>
      </c>
      <c r="R113" s="7">
        <v>4.6</v>
      </c>
      <c r="S113" s="7">
        <v>15.7</v>
      </c>
      <c r="T113" s="7">
        <v>1.6</v>
      </c>
      <c r="U113" s="7">
        <v>0.6</v>
      </c>
      <c r="V113" s="7">
        <v>10.0</v>
      </c>
      <c r="W113" s="7">
        <v>18.9</v>
      </c>
      <c r="X113" s="7">
        <v>0.5</v>
      </c>
      <c r="Y113" s="7">
        <v>0.7</v>
      </c>
      <c r="Z113" s="7">
        <v>1.2</v>
      </c>
      <c r="AA113" s="7">
        <v>0.071</v>
      </c>
      <c r="AB113" s="7">
        <v>-1.1</v>
      </c>
      <c r="AC113" s="7">
        <v>-0.3</v>
      </c>
      <c r="AD113" s="7">
        <v>-1.4</v>
      </c>
      <c r="AE113" s="7">
        <v>0.1</v>
      </c>
      <c r="AF113" s="8">
        <f>VLOOKUP($B113,'NBA.com Averages'!$B$2:$AE$540,30,FALSE)</f>
        <v>111</v>
      </c>
      <c r="AG113" s="8">
        <f>VLOOKUP($B113,'Advanced Stats'!$A$2:$AE$540,10,FALSE)</f>
        <v>46.7</v>
      </c>
    </row>
    <row r="114">
      <c r="A114" s="4">
        <v>357.0</v>
      </c>
      <c r="B114" s="14" t="s">
        <v>173</v>
      </c>
      <c r="C114" s="6" t="s">
        <v>33</v>
      </c>
      <c r="D114" s="7" t="str">
        <f>VLOOKUP($B114,'Physical Data'!$B$2:$AC$680,3,false)</f>
        <v>6'3"</v>
      </c>
      <c r="E114" s="7">
        <f>VLOOKUP($B114,'Physical Data'!$B$2:$AC$680,2,false)</f>
        <v>2.75</v>
      </c>
      <c r="F114" s="7" t="str">
        <f>VLOOKUP($B114,'Physical Data'!$B$2:$AC$680,4,false)</f>
        <v>6'5.75"</v>
      </c>
      <c r="G114" s="7">
        <v>23.0</v>
      </c>
      <c r="H114" s="14" t="s">
        <v>98</v>
      </c>
      <c r="I114" s="7">
        <v>75.0</v>
      </c>
      <c r="J114" s="7">
        <v>2073.0</v>
      </c>
      <c r="K114" s="7">
        <f>VLOOKUP($B114,'Basketball Reference Averages'!$B$2:$AE$710,7,FALSE)</f>
        <v>27.6</v>
      </c>
      <c r="L114" s="7">
        <v>10.0</v>
      </c>
      <c r="M114" s="7">
        <v>0.528</v>
      </c>
      <c r="N114" s="7">
        <v>0.408</v>
      </c>
      <c r="O114" s="7">
        <v>0.096</v>
      </c>
      <c r="P114" s="7">
        <v>1.9</v>
      </c>
      <c r="Q114" s="7">
        <v>8.8</v>
      </c>
      <c r="R114" s="7">
        <v>5.3</v>
      </c>
      <c r="S114" s="7">
        <v>22.4</v>
      </c>
      <c r="T114" s="7">
        <v>1.6</v>
      </c>
      <c r="U114" s="7">
        <v>0.5</v>
      </c>
      <c r="V114" s="7">
        <v>15.8</v>
      </c>
      <c r="W114" s="7">
        <v>16.1</v>
      </c>
      <c r="X114" s="7">
        <v>0.4</v>
      </c>
      <c r="Y114" s="7">
        <v>0.8</v>
      </c>
      <c r="Z114" s="7">
        <v>1.2</v>
      </c>
      <c r="AA114" s="7">
        <v>0.029</v>
      </c>
      <c r="AB114" s="7">
        <v>-2.4</v>
      </c>
      <c r="AC114" s="7">
        <v>-0.8</v>
      </c>
      <c r="AD114" s="7">
        <v>-3.2</v>
      </c>
      <c r="AE114" s="7">
        <v>-0.6</v>
      </c>
      <c r="AF114" s="8">
        <f>VLOOKUP($B114,'NBA.com Averages'!$B$2:$AE$540,30,FALSE)</f>
        <v>108</v>
      </c>
      <c r="AG114" s="8">
        <f>VLOOKUP($B114,'Advanced Stats'!$A$2:$AE$540,10,FALSE)</f>
        <v>47.4</v>
      </c>
    </row>
    <row r="115" hidden="1">
      <c r="A115" s="16">
        <v>430.0</v>
      </c>
      <c r="B115" s="17" t="s">
        <v>67</v>
      </c>
      <c r="C115" s="18" t="s">
        <v>44</v>
      </c>
      <c r="D115" s="19" t="str">
        <f>VLOOKUP($B115,'Physical Data'!$B$2:$AC$680,3,false)</f>
        <v>6'9.5"</v>
      </c>
      <c r="E115" s="19">
        <f>VLOOKUP($B115,'Physical Data'!$B$2:$AC$680,2,false)</f>
        <v>0.5</v>
      </c>
      <c r="F115" s="19" t="str">
        <f>VLOOKUP($B115,'Physical Data'!$B$2:$AC$680,4,false)</f>
        <v>6'10"</v>
      </c>
      <c r="G115" s="19">
        <v>28.0</v>
      </c>
      <c r="H115" s="17" t="s">
        <v>91</v>
      </c>
      <c r="I115" s="19">
        <v>37.0</v>
      </c>
      <c r="J115" s="19">
        <v>533.0</v>
      </c>
      <c r="K115" s="19"/>
      <c r="L115" s="19">
        <v>12.3</v>
      </c>
      <c r="M115" s="19">
        <v>0.545</v>
      </c>
      <c r="N115" s="19">
        <v>0.388</v>
      </c>
      <c r="O115" s="19">
        <v>0.247</v>
      </c>
      <c r="P115" s="19">
        <v>7.9</v>
      </c>
      <c r="Q115" s="19">
        <v>21.9</v>
      </c>
      <c r="R115" s="19">
        <v>14.8</v>
      </c>
      <c r="S115" s="19">
        <v>14.6</v>
      </c>
      <c r="T115" s="19">
        <v>1.2</v>
      </c>
      <c r="U115" s="19">
        <v>0.8</v>
      </c>
      <c r="V115" s="19">
        <v>15.4</v>
      </c>
      <c r="W115" s="19">
        <v>18.7</v>
      </c>
      <c r="X115" s="19">
        <v>0.3</v>
      </c>
      <c r="Y115" s="19">
        <v>0.7</v>
      </c>
      <c r="Z115" s="19">
        <v>0.9</v>
      </c>
      <c r="AA115" s="19">
        <v>0.085</v>
      </c>
      <c r="AB115" s="19">
        <v>-2.3</v>
      </c>
      <c r="AC115" s="19">
        <v>0.3</v>
      </c>
      <c r="AD115" s="19">
        <v>-2.0</v>
      </c>
      <c r="AE115" s="19">
        <v>0.0</v>
      </c>
      <c r="AF115" s="8">
        <f>VLOOKUP($B115,'NBA.com Averages'!$B$2:$AE$540,30,FALSE)</f>
        <v>113</v>
      </c>
      <c r="AG115" s="8">
        <f>VLOOKUP($B115,'Advanced Stats'!$A$2:$AE$540,10,FALSE)</f>
        <v>50.9</v>
      </c>
    </row>
    <row r="116" hidden="1">
      <c r="A116" s="16">
        <v>430.0</v>
      </c>
      <c r="B116" s="17" t="s">
        <v>67</v>
      </c>
      <c r="C116" s="18" t="s">
        <v>47</v>
      </c>
      <c r="D116" s="19" t="str">
        <f>VLOOKUP($B116,'Physical Data'!$B$2:$AC$680,3,false)</f>
        <v>6'9.5"</v>
      </c>
      <c r="E116" s="19">
        <f>VLOOKUP($B116,'Physical Data'!$B$2:$AC$680,2,false)</f>
        <v>0.5</v>
      </c>
      <c r="F116" s="19" t="str">
        <f>VLOOKUP($B116,'Physical Data'!$B$2:$AC$680,4,false)</f>
        <v>6'10"</v>
      </c>
      <c r="G116" s="19">
        <v>28.0</v>
      </c>
      <c r="H116" s="17" t="s">
        <v>55</v>
      </c>
      <c r="I116" s="19">
        <v>20.0</v>
      </c>
      <c r="J116" s="19">
        <v>273.0</v>
      </c>
      <c r="K116" s="19"/>
      <c r="L116" s="19">
        <v>15.9</v>
      </c>
      <c r="M116" s="19">
        <v>0.65</v>
      </c>
      <c r="N116" s="19">
        <v>0.465</v>
      </c>
      <c r="O116" s="19">
        <v>0.323</v>
      </c>
      <c r="P116" s="19">
        <v>5.4</v>
      </c>
      <c r="Q116" s="19">
        <v>20.5</v>
      </c>
      <c r="R116" s="19">
        <v>12.8</v>
      </c>
      <c r="S116" s="19">
        <v>8.9</v>
      </c>
      <c r="T116" s="19">
        <v>1.2</v>
      </c>
      <c r="U116" s="19">
        <v>0.7</v>
      </c>
      <c r="V116" s="19">
        <v>14.4</v>
      </c>
      <c r="W116" s="19">
        <v>20.2</v>
      </c>
      <c r="X116" s="19">
        <v>0.4</v>
      </c>
      <c r="Y116" s="19">
        <v>0.3</v>
      </c>
      <c r="Z116" s="19">
        <v>0.7</v>
      </c>
      <c r="AA116" s="19">
        <v>0.127</v>
      </c>
      <c r="AB116" s="19">
        <v>0.1</v>
      </c>
      <c r="AC116" s="19">
        <v>-0.2</v>
      </c>
      <c r="AD116" s="19">
        <v>-0.2</v>
      </c>
      <c r="AE116" s="19">
        <v>0.1</v>
      </c>
      <c r="AF116" s="8">
        <f>VLOOKUP($B116,'NBA.com Averages'!$B$2:$AE$540,30,FALSE)</f>
        <v>113</v>
      </c>
      <c r="AG116" s="8">
        <f>VLOOKUP($B116,'Advanced Stats'!$A$2:$AE$540,10,FALSE)</f>
        <v>50.9</v>
      </c>
    </row>
    <row r="117" hidden="1">
      <c r="A117" s="16">
        <v>34.0</v>
      </c>
      <c r="B117" s="17" t="s">
        <v>174</v>
      </c>
      <c r="C117" s="18" t="s">
        <v>47</v>
      </c>
      <c r="D117" s="19" t="str">
        <f>VLOOKUP($B117,'Physical Data'!$B$2:$AC$680,3,false)</f>
        <v>6'7.75"</v>
      </c>
      <c r="E117" s="19">
        <f>VLOOKUP($B117,'Physical Data'!$B$2:$AC$680,2,false)</f>
        <v>4.25</v>
      </c>
      <c r="F117" s="19" t="str">
        <f>VLOOKUP($B117,'Physical Data'!$B$2:$AC$680,4,false)</f>
        <v>7'0"</v>
      </c>
      <c r="G117" s="19">
        <v>22.0</v>
      </c>
      <c r="H117" s="17" t="s">
        <v>55</v>
      </c>
      <c r="I117" s="19">
        <v>36.0</v>
      </c>
      <c r="J117" s="19">
        <v>555.0</v>
      </c>
      <c r="K117" s="19"/>
      <c r="L117" s="19">
        <v>12.9</v>
      </c>
      <c r="M117" s="19">
        <v>0.525</v>
      </c>
      <c r="N117" s="19">
        <v>0.285</v>
      </c>
      <c r="O117" s="19">
        <v>0.411</v>
      </c>
      <c r="P117" s="19">
        <v>5.5</v>
      </c>
      <c r="Q117" s="19">
        <v>18.3</v>
      </c>
      <c r="R117" s="19">
        <v>11.8</v>
      </c>
      <c r="S117" s="19">
        <v>7.6</v>
      </c>
      <c r="T117" s="19">
        <v>1.6</v>
      </c>
      <c r="U117" s="19">
        <v>4.8</v>
      </c>
      <c r="V117" s="19">
        <v>10.5</v>
      </c>
      <c r="W117" s="19">
        <v>15.7</v>
      </c>
      <c r="X117" s="19">
        <v>0.1</v>
      </c>
      <c r="Y117" s="19">
        <v>0.8</v>
      </c>
      <c r="Z117" s="19">
        <v>0.9</v>
      </c>
      <c r="AA117" s="19">
        <v>0.079</v>
      </c>
      <c r="AB117" s="19">
        <v>-1.8</v>
      </c>
      <c r="AC117" s="19">
        <v>0.8</v>
      </c>
      <c r="AD117" s="19">
        <v>-1.0</v>
      </c>
      <c r="AE117" s="19">
        <v>0.1</v>
      </c>
      <c r="AF117" s="8">
        <f>VLOOKUP($B117,'NBA.com Averages'!$B$2:$AE$540,30,FALSE)</f>
        <v>107</v>
      </c>
      <c r="AG117" s="8">
        <f>VLOOKUP($B117,'Advanced Stats'!$A$2:$AE$540,10,FALSE)</f>
        <v>47.6</v>
      </c>
    </row>
    <row r="118" hidden="1">
      <c r="A118" s="16">
        <v>34.0</v>
      </c>
      <c r="B118" s="17" t="s">
        <v>174</v>
      </c>
      <c r="C118" s="18" t="s">
        <v>47</v>
      </c>
      <c r="D118" s="19" t="str">
        <f>VLOOKUP($B118,'Physical Data'!$B$2:$AC$680,3,false)</f>
        <v>6'7.75"</v>
      </c>
      <c r="E118" s="19">
        <f>VLOOKUP($B118,'Physical Data'!$B$2:$AC$680,2,false)</f>
        <v>4.25</v>
      </c>
      <c r="F118" s="19" t="str">
        <f>VLOOKUP($B118,'Physical Data'!$B$2:$AC$680,4,false)</f>
        <v>7'0"</v>
      </c>
      <c r="G118" s="19">
        <v>22.0</v>
      </c>
      <c r="H118" s="17" t="s">
        <v>91</v>
      </c>
      <c r="I118" s="19">
        <v>7.0</v>
      </c>
      <c r="J118" s="19">
        <v>61.0</v>
      </c>
      <c r="K118" s="19"/>
      <c r="L118" s="19">
        <v>15.5</v>
      </c>
      <c r="M118" s="19">
        <v>0.515</v>
      </c>
      <c r="N118" s="19">
        <v>0.32</v>
      </c>
      <c r="O118" s="19">
        <v>0.2</v>
      </c>
      <c r="P118" s="19">
        <v>8.9</v>
      </c>
      <c r="Q118" s="19">
        <v>20.4</v>
      </c>
      <c r="R118" s="19">
        <v>14.5</v>
      </c>
      <c r="S118" s="19">
        <v>14.5</v>
      </c>
      <c r="T118" s="19">
        <v>2.4</v>
      </c>
      <c r="U118" s="19">
        <v>7.3</v>
      </c>
      <c r="V118" s="19">
        <v>15.5</v>
      </c>
      <c r="W118" s="19">
        <v>22.5</v>
      </c>
      <c r="X118" s="19">
        <v>0.0</v>
      </c>
      <c r="Y118" s="19">
        <v>0.1</v>
      </c>
      <c r="Z118" s="19">
        <v>0.1</v>
      </c>
      <c r="AA118" s="19">
        <v>0.066</v>
      </c>
      <c r="AB118" s="19">
        <v>-3.7</v>
      </c>
      <c r="AC118" s="19">
        <v>3.3</v>
      </c>
      <c r="AD118" s="19">
        <v>-0.4</v>
      </c>
      <c r="AE118" s="19">
        <v>0.0</v>
      </c>
      <c r="AF118" s="8">
        <f>VLOOKUP($B118,'NBA.com Averages'!$B$2:$AE$540,30,FALSE)</f>
        <v>107</v>
      </c>
      <c r="AG118" s="8">
        <f>VLOOKUP($B118,'Advanced Stats'!$A$2:$AE$540,10,FALSE)</f>
        <v>47.6</v>
      </c>
    </row>
    <row r="119">
      <c r="A119" s="4">
        <v>200.0</v>
      </c>
      <c r="B119" s="14" t="s">
        <v>175</v>
      </c>
      <c r="C119" s="6" t="s">
        <v>47</v>
      </c>
      <c r="D119" s="7" t="str">
        <f>VLOOKUP($B119,'Physical Data'!$B$2:$AC$680,3,false)</f>
        <v>6'11.5"</v>
      </c>
      <c r="E119" s="7">
        <f>VLOOKUP($B119,'Physical Data'!$B$2:$AC$680,2,false)</f>
        <v>2.75</v>
      </c>
      <c r="F119" s="7" t="str">
        <f>VLOOKUP($B119,'Physical Data'!$B$2:$AC$680,4,false)</f>
        <v>7'2.25"</v>
      </c>
      <c r="G119" s="7">
        <v>24.0</v>
      </c>
      <c r="H119" s="14" t="s">
        <v>83</v>
      </c>
      <c r="I119" s="7">
        <v>82.0</v>
      </c>
      <c r="J119" s="7">
        <v>1626.0</v>
      </c>
      <c r="K119" s="7">
        <f>VLOOKUP($B119,'Basketball Reference Averages'!$B$2:$AE$710,7,FALSE)</f>
        <v>19.8</v>
      </c>
      <c r="L119" s="7">
        <v>14.2</v>
      </c>
      <c r="M119" s="7">
        <v>0.567</v>
      </c>
      <c r="N119" s="7">
        <v>0.113</v>
      </c>
      <c r="O119" s="7">
        <v>0.217</v>
      </c>
      <c r="P119" s="7">
        <v>14.1</v>
      </c>
      <c r="Q119" s="7">
        <v>22.2</v>
      </c>
      <c r="R119" s="7">
        <v>18.1</v>
      </c>
      <c r="S119" s="7">
        <v>8.3</v>
      </c>
      <c r="T119" s="7">
        <v>1.6</v>
      </c>
      <c r="U119" s="7">
        <v>3.7</v>
      </c>
      <c r="V119" s="7">
        <v>15.6</v>
      </c>
      <c r="W119" s="7">
        <v>11.2</v>
      </c>
      <c r="X119" s="7">
        <v>2.2</v>
      </c>
      <c r="Y119" s="7">
        <v>2.4</v>
      </c>
      <c r="Z119" s="7">
        <v>4.6</v>
      </c>
      <c r="AA119" s="7">
        <v>0.136</v>
      </c>
      <c r="AB119" s="7">
        <v>-1.5</v>
      </c>
      <c r="AC119" s="7">
        <v>1.2</v>
      </c>
      <c r="AD119" s="7">
        <v>-0.3</v>
      </c>
      <c r="AE119" s="7">
        <v>0.7</v>
      </c>
      <c r="AF119" s="8">
        <f>VLOOKUP($B119,'NBA.com Averages'!$B$2:$AE$540,30,FALSE)</f>
        <v>124</v>
      </c>
      <c r="AG119" s="8">
        <f>VLOOKUP($B119,'Advanced Stats'!$A$2:$AE$540,10,FALSE)</f>
        <v>47.6</v>
      </c>
    </row>
    <row r="120" hidden="1">
      <c r="A120" s="4">
        <v>114.0</v>
      </c>
      <c r="B120" s="5" t="s">
        <v>176</v>
      </c>
      <c r="C120" s="6" t="s">
        <v>40</v>
      </c>
      <c r="D120" s="7" t="str">
        <f>VLOOKUP($B120,'Physical Data'!$B$2:$AC$680,3,false)</f>
        <v>#N/A</v>
      </c>
      <c r="E120" s="7" t="str">
        <f>VLOOKUP($B120,'Physical Data'!$B$2:$AC$680,2,false)</f>
        <v>#N/A</v>
      </c>
      <c r="F120" s="7" t="str">
        <f>VLOOKUP($B120,'Physical Data'!$B$2:$AC$680,4,false)</f>
        <v>#N/A</v>
      </c>
      <c r="G120" s="7">
        <v>23.0</v>
      </c>
      <c r="H120" s="5" t="s">
        <v>93</v>
      </c>
      <c r="I120" s="7">
        <v>4.0</v>
      </c>
      <c r="J120" s="7">
        <v>25.0</v>
      </c>
      <c r="K120" s="7"/>
      <c r="L120" s="7">
        <v>18.3</v>
      </c>
      <c r="M120" s="7">
        <v>0.582</v>
      </c>
      <c r="N120" s="7">
        <v>0.833</v>
      </c>
      <c r="O120" s="7">
        <v>0.167</v>
      </c>
      <c r="P120" s="7">
        <v>4.3</v>
      </c>
      <c r="Q120" s="7">
        <v>22.2</v>
      </c>
      <c r="R120" s="7">
        <v>13.2</v>
      </c>
      <c r="S120" s="7">
        <v>6.2</v>
      </c>
      <c r="T120" s="7">
        <v>0.0</v>
      </c>
      <c r="U120" s="7">
        <v>3.9</v>
      </c>
      <c r="V120" s="7">
        <v>0.0</v>
      </c>
      <c r="W120" s="7">
        <v>21.4</v>
      </c>
      <c r="X120" s="7">
        <v>0.1</v>
      </c>
      <c r="Y120" s="7">
        <v>0.0</v>
      </c>
      <c r="Z120" s="7">
        <v>0.1</v>
      </c>
      <c r="AA120" s="7">
        <v>0.156</v>
      </c>
      <c r="AB120" s="7">
        <v>4.7</v>
      </c>
      <c r="AC120" s="7">
        <v>-1.2</v>
      </c>
      <c r="AD120" s="7">
        <v>3.5</v>
      </c>
      <c r="AE120" s="7">
        <v>0.0</v>
      </c>
      <c r="AF120" s="8">
        <f>VLOOKUP($B120,'NBA.com Averages'!$B$2:$AE$540,30,FALSE)</f>
        <v>132</v>
      </c>
      <c r="AG120" s="8">
        <f>VLOOKUP($B120,'Advanced Stats'!$A$2:$AE$540,10,FALSE)</f>
        <v>33.3</v>
      </c>
    </row>
    <row r="121">
      <c r="A121" s="4">
        <v>354.0</v>
      </c>
      <c r="B121" s="14" t="s">
        <v>177</v>
      </c>
      <c r="C121" s="6" t="s">
        <v>47</v>
      </c>
      <c r="D121" s="7" t="str">
        <f>VLOOKUP($B121,'Physical Data'!$B$2:$AC$680,3,false)</f>
        <v>6'10.25"</v>
      </c>
      <c r="E121" s="7">
        <f>VLOOKUP($B121,'Physical Data'!$B$2:$AC$680,2,false)</f>
        <v>2.75</v>
      </c>
      <c r="F121" s="7" t="str">
        <f>VLOOKUP($B121,'Physical Data'!$B$2:$AC$680,4,false)</f>
        <v>7'1"</v>
      </c>
      <c r="G121" s="7">
        <v>31.0</v>
      </c>
      <c r="H121" s="9" t="s">
        <v>36</v>
      </c>
      <c r="I121" s="7">
        <v>63.0</v>
      </c>
      <c r="J121" s="7">
        <v>945.0</v>
      </c>
      <c r="K121" s="7">
        <f>VLOOKUP($B121,'Basketball Reference Averages'!$B$2:$AE$710,7,FALSE)</f>
        <v>15</v>
      </c>
      <c r="L121" s="7">
        <v>13.0</v>
      </c>
      <c r="M121" s="7">
        <v>0.608</v>
      </c>
      <c r="N121" s="7">
        <v>0.709</v>
      </c>
      <c r="O121" s="7">
        <v>0.178</v>
      </c>
      <c r="P121" s="7">
        <v>4.2</v>
      </c>
      <c r="Q121" s="7">
        <v>19.1</v>
      </c>
      <c r="R121" s="7">
        <v>11.6</v>
      </c>
      <c r="S121" s="7">
        <v>7.1</v>
      </c>
      <c r="T121" s="7">
        <v>0.8</v>
      </c>
      <c r="U121" s="7">
        <v>2.3</v>
      </c>
      <c r="V121" s="7">
        <v>6.8</v>
      </c>
      <c r="W121" s="7">
        <v>15.1</v>
      </c>
      <c r="X121" s="7">
        <v>1.4</v>
      </c>
      <c r="Y121" s="7">
        <v>1.1</v>
      </c>
      <c r="Z121" s="7">
        <v>2.5</v>
      </c>
      <c r="AA121" s="7">
        <v>0.128</v>
      </c>
      <c r="AB121" s="7">
        <v>-0.3</v>
      </c>
      <c r="AC121" s="7">
        <v>-0.1</v>
      </c>
      <c r="AD121" s="7">
        <v>-0.4</v>
      </c>
      <c r="AE121" s="7">
        <v>0.4</v>
      </c>
      <c r="AF121" s="8">
        <f>VLOOKUP($B121,'NBA.com Averages'!$B$2:$AE$540,30,FALSE)</f>
        <v>124</v>
      </c>
      <c r="AG121" s="8">
        <f>VLOOKUP($B121,'Advanced Stats'!$A$2:$AE$540,10,FALSE)</f>
        <v>47.7</v>
      </c>
    </row>
    <row r="122">
      <c r="A122" s="4">
        <v>342.0</v>
      </c>
      <c r="B122" s="14" t="s">
        <v>178</v>
      </c>
      <c r="C122" s="6" t="s">
        <v>33</v>
      </c>
      <c r="D122" s="7" t="str">
        <f>VLOOKUP($B122,'Physical Data'!$B$2:$AC$680,3,false)</f>
        <v>6'2.25"</v>
      </c>
      <c r="E122" s="7">
        <f>VLOOKUP($B122,'Physical Data'!$B$2:$AC$680,2,false)</f>
        <v>2.75</v>
      </c>
      <c r="F122" s="7" t="str">
        <f>VLOOKUP($B122,'Physical Data'!$B$2:$AC$680,4,false)</f>
        <v>6'5"</v>
      </c>
      <c r="G122" s="7">
        <v>24.0</v>
      </c>
      <c r="H122" s="14" t="s">
        <v>86</v>
      </c>
      <c r="I122" s="7">
        <v>77.0</v>
      </c>
      <c r="J122" s="7">
        <v>1719.0</v>
      </c>
      <c r="K122" s="7">
        <f>VLOOKUP($B122,'Basketball Reference Averages'!$B$2:$AE$710,7,FALSE)</f>
        <v>22.3</v>
      </c>
      <c r="L122" s="7">
        <v>16.6</v>
      </c>
      <c r="M122" s="7">
        <v>0.587</v>
      </c>
      <c r="N122" s="7">
        <v>0.5</v>
      </c>
      <c r="O122" s="7">
        <v>0.26</v>
      </c>
      <c r="P122" s="7">
        <v>2.1</v>
      </c>
      <c r="Q122" s="7">
        <v>11.3</v>
      </c>
      <c r="R122" s="7">
        <v>6.7</v>
      </c>
      <c r="S122" s="7">
        <v>25.0</v>
      </c>
      <c r="T122" s="7">
        <v>1.4</v>
      </c>
      <c r="U122" s="7">
        <v>1.0</v>
      </c>
      <c r="V122" s="7">
        <v>14.1</v>
      </c>
      <c r="W122" s="7">
        <v>25.8</v>
      </c>
      <c r="X122" s="7">
        <v>2.1</v>
      </c>
      <c r="Y122" s="7">
        <v>1.2</v>
      </c>
      <c r="Z122" s="7">
        <v>3.2</v>
      </c>
      <c r="AA122" s="7">
        <v>0.091</v>
      </c>
      <c r="AB122" s="7">
        <v>1.6</v>
      </c>
      <c r="AC122" s="7">
        <v>-1.4</v>
      </c>
      <c r="AD122" s="7">
        <v>0.3</v>
      </c>
      <c r="AE122" s="7">
        <v>1.0</v>
      </c>
      <c r="AF122" s="8">
        <f>VLOOKUP($B122,'NBA.com Averages'!$B$2:$AE$540,30,FALSE)</f>
        <v>114</v>
      </c>
      <c r="AG122" s="8">
        <f>VLOOKUP($B122,'Advanced Stats'!$A$2:$AE$540,10,FALSE)</f>
        <v>48.1</v>
      </c>
    </row>
    <row r="123" hidden="1">
      <c r="A123" s="4">
        <v>183.0</v>
      </c>
      <c r="B123" s="14" t="s">
        <v>179</v>
      </c>
      <c r="C123" s="6" t="s">
        <v>47</v>
      </c>
      <c r="D123" s="7" t="str">
        <f>VLOOKUP($B123,'Physical Data'!$B$2:$AC$680,3,false)</f>
        <v>6'8.5"</v>
      </c>
      <c r="E123" s="7">
        <f>VLOOKUP($B123,'Physical Data'!$B$2:$AC$680,2,false)</f>
        <v>2.75</v>
      </c>
      <c r="F123" s="7" t="str">
        <f>VLOOKUP($B123,'Physical Data'!$B$2:$AC$680,4,false)</f>
        <v>6'11.25"</v>
      </c>
      <c r="G123" s="7">
        <v>33.0</v>
      </c>
      <c r="H123" s="14" t="s">
        <v>148</v>
      </c>
      <c r="I123" s="7">
        <v>41.0</v>
      </c>
      <c r="J123" s="7">
        <v>569.0</v>
      </c>
      <c r="K123" s="7">
        <f>VLOOKUP($B123,'Basketball Reference Averages'!$B$2:$AE$710,7,FALSE)</f>
        <v>13.9</v>
      </c>
      <c r="L123" s="7">
        <v>13.1</v>
      </c>
      <c r="M123" s="7">
        <v>0.59</v>
      </c>
      <c r="N123" s="7">
        <v>0.508</v>
      </c>
      <c r="O123" s="7">
        <v>0.246</v>
      </c>
      <c r="P123" s="7">
        <v>9.2</v>
      </c>
      <c r="Q123" s="7">
        <v>20.4</v>
      </c>
      <c r="R123" s="7">
        <v>14.9</v>
      </c>
      <c r="S123" s="7">
        <v>14.2</v>
      </c>
      <c r="T123" s="7">
        <v>1.2</v>
      </c>
      <c r="U123" s="7">
        <v>1.4</v>
      </c>
      <c r="V123" s="7">
        <v>13.2</v>
      </c>
      <c r="W123" s="7">
        <v>12.7</v>
      </c>
      <c r="X123" s="7">
        <v>1.0</v>
      </c>
      <c r="Y123" s="7">
        <v>0.8</v>
      </c>
      <c r="Z123" s="7">
        <v>1.8</v>
      </c>
      <c r="AA123" s="7">
        <v>0.153</v>
      </c>
      <c r="AB123" s="7">
        <v>-1.4</v>
      </c>
      <c r="AC123" s="7">
        <v>1.5</v>
      </c>
      <c r="AD123" s="7">
        <v>0.1</v>
      </c>
      <c r="AE123" s="7">
        <v>0.3</v>
      </c>
      <c r="AF123" s="8">
        <f>VLOOKUP($B123,'NBA.com Averages'!$B$2:$AE$540,30,FALSE)</f>
        <v>127</v>
      </c>
      <c r="AG123" s="8">
        <f>VLOOKUP($B123,'Advanced Stats'!$A$2:$AE$540,10,FALSE)</f>
        <v>49.1</v>
      </c>
    </row>
    <row r="124">
      <c r="A124" s="4">
        <v>349.0</v>
      </c>
      <c r="B124" s="14" t="s">
        <v>180</v>
      </c>
      <c r="C124" s="6" t="s">
        <v>71</v>
      </c>
      <c r="D124" s="7" t="str">
        <f>VLOOKUP($B124,'Physical Data'!$B$2:$AC$680,3,false)</f>
        <v>6'1.25"</v>
      </c>
      <c r="E124" s="7">
        <f>VLOOKUP($B124,'Physical Data'!$B$2:$AC$680,2,false)</f>
        <v>2.75</v>
      </c>
      <c r="F124" s="7" t="str">
        <f>VLOOKUP($B124,'Physical Data'!$B$2:$AC$680,4,false)</f>
        <v>6'4"</v>
      </c>
      <c r="G124" s="7">
        <v>27.0</v>
      </c>
      <c r="H124" s="14" t="s">
        <v>45</v>
      </c>
      <c r="I124" s="7">
        <v>62.0</v>
      </c>
      <c r="J124" s="7">
        <v>1695.0</v>
      </c>
      <c r="K124" s="7">
        <f>VLOOKUP($B124,'Basketball Reference Averages'!$B$2:$AE$710,7,FALSE)</f>
        <v>27.3</v>
      </c>
      <c r="L124" s="7">
        <v>15.0</v>
      </c>
      <c r="M124" s="7">
        <v>0.579</v>
      </c>
      <c r="N124" s="7">
        <v>0.396</v>
      </c>
      <c r="O124" s="7">
        <v>0.15</v>
      </c>
      <c r="P124" s="7">
        <v>1.8</v>
      </c>
      <c r="Q124" s="7">
        <v>11.6</v>
      </c>
      <c r="R124" s="7">
        <v>6.9</v>
      </c>
      <c r="S124" s="7">
        <v>26.4</v>
      </c>
      <c r="T124" s="7">
        <v>1.2</v>
      </c>
      <c r="U124" s="7">
        <v>0.6</v>
      </c>
      <c r="V124" s="7">
        <v>9.9</v>
      </c>
      <c r="W124" s="7">
        <v>15.6</v>
      </c>
      <c r="X124" s="7">
        <v>3.1</v>
      </c>
      <c r="Y124" s="7">
        <v>1.1</v>
      </c>
      <c r="Z124" s="7">
        <v>4.2</v>
      </c>
      <c r="AA124" s="7">
        <v>0.12</v>
      </c>
      <c r="AB124" s="7">
        <v>0.8</v>
      </c>
      <c r="AC124" s="7">
        <v>-0.4</v>
      </c>
      <c r="AD124" s="7">
        <v>0.5</v>
      </c>
      <c r="AE124" s="7">
        <v>1.1</v>
      </c>
      <c r="AF124" s="8">
        <f>VLOOKUP($B124,'NBA.com Averages'!$B$2:$AE$540,30,FALSE)</f>
        <v>125</v>
      </c>
      <c r="AG124" s="8">
        <f>VLOOKUP($B124,'Advanced Stats'!$A$2:$AE$540,10,FALSE)</f>
        <v>49.4</v>
      </c>
    </row>
    <row r="125" hidden="1">
      <c r="A125" s="4">
        <v>38.0</v>
      </c>
      <c r="B125" s="5" t="s">
        <v>181</v>
      </c>
      <c r="C125" s="6" t="s">
        <v>44</v>
      </c>
      <c r="D125" s="7" t="str">
        <f>VLOOKUP($B125,'Physical Data'!$B$2:$AC$680,3,false)</f>
        <v>#N/A</v>
      </c>
      <c r="E125" s="7" t="str">
        <f>VLOOKUP($B125,'Physical Data'!$B$2:$AC$680,2,false)</f>
        <v>#N/A</v>
      </c>
      <c r="F125" s="7" t="str">
        <f>VLOOKUP($B125,'Physical Data'!$B$2:$AC$680,4,false)</f>
        <v>#N/A</v>
      </c>
      <c r="G125" s="7">
        <v>30.0</v>
      </c>
      <c r="H125" s="5" t="s">
        <v>38</v>
      </c>
      <c r="I125" s="7">
        <v>45.0</v>
      </c>
      <c r="J125" s="7">
        <v>492.0</v>
      </c>
      <c r="K125" s="7"/>
      <c r="L125" s="7">
        <v>11.9</v>
      </c>
      <c r="M125" s="7">
        <v>0.618</v>
      </c>
      <c r="N125" s="7">
        <v>0.881</v>
      </c>
      <c r="O125" s="7">
        <v>0.094</v>
      </c>
      <c r="P125" s="7">
        <v>2.3</v>
      </c>
      <c r="Q125" s="7">
        <v>10.3</v>
      </c>
      <c r="R125" s="7">
        <v>6.3</v>
      </c>
      <c r="S125" s="7">
        <v>6.2</v>
      </c>
      <c r="T125" s="7">
        <v>1.1</v>
      </c>
      <c r="U125" s="7">
        <v>1.5</v>
      </c>
      <c r="V125" s="7">
        <v>5.7</v>
      </c>
      <c r="W125" s="7">
        <v>16.2</v>
      </c>
      <c r="X125" s="7">
        <v>0.6</v>
      </c>
      <c r="Y125" s="7">
        <v>0.3</v>
      </c>
      <c r="Z125" s="7">
        <v>0.9</v>
      </c>
      <c r="AA125" s="7">
        <v>0.09</v>
      </c>
      <c r="AB125" s="7">
        <v>0.0</v>
      </c>
      <c r="AC125" s="7">
        <v>-1.3</v>
      </c>
      <c r="AD125" s="7">
        <v>-1.2</v>
      </c>
      <c r="AE125" s="7">
        <v>0.1</v>
      </c>
      <c r="AF125" s="8">
        <f>VLOOKUP($B125,'NBA.com Averages'!$B$2:$AE$540,30,FALSE)</f>
        <v>120</v>
      </c>
      <c r="AG125" s="8" t="str">
        <f>VLOOKUP($B125,'Advanced Stats'!$A$2:$AE$540,10,FALSE)</f>
        <v>#N/A</v>
      </c>
    </row>
    <row r="126" hidden="1">
      <c r="A126" s="16">
        <v>408.0</v>
      </c>
      <c r="B126" s="17" t="s">
        <v>182</v>
      </c>
      <c r="C126" s="18" t="s">
        <v>33</v>
      </c>
      <c r="D126" s="19" t="str">
        <f>VLOOKUP($B126,'Physical Data'!$B$2:$AC$680,3,false)</f>
        <v>6'4.5"</v>
      </c>
      <c r="E126" s="19">
        <f>VLOOKUP($B126,'Physical Data'!$B$2:$AC$680,2,false)</f>
        <v>7.5</v>
      </c>
      <c r="F126" s="19" t="str">
        <f>VLOOKUP($B126,'Physical Data'!$B$2:$AC$680,4,false)</f>
        <v>7'0"</v>
      </c>
      <c r="G126" s="19">
        <v>27.0</v>
      </c>
      <c r="H126" s="17" t="s">
        <v>81</v>
      </c>
      <c r="I126" s="19">
        <v>35.0</v>
      </c>
      <c r="J126" s="19">
        <v>315.0</v>
      </c>
      <c r="K126" s="19"/>
      <c r="L126" s="19">
        <v>5.2</v>
      </c>
      <c r="M126" s="19">
        <v>0.456</v>
      </c>
      <c r="N126" s="19">
        <v>0.55</v>
      </c>
      <c r="O126" s="19">
        <v>0.25</v>
      </c>
      <c r="P126" s="19">
        <v>3.4</v>
      </c>
      <c r="Q126" s="19">
        <v>16.3</v>
      </c>
      <c r="R126" s="19">
        <v>10.0</v>
      </c>
      <c r="S126" s="19">
        <v>7.3</v>
      </c>
      <c r="T126" s="19">
        <v>2.0</v>
      </c>
      <c r="U126" s="19">
        <v>1.1</v>
      </c>
      <c r="V126" s="19">
        <v>18.4</v>
      </c>
      <c r="W126" s="19">
        <v>15.0</v>
      </c>
      <c r="X126" s="19">
        <v>-0.4</v>
      </c>
      <c r="Y126" s="19">
        <v>0.4</v>
      </c>
      <c r="Z126" s="19">
        <v>-0.1</v>
      </c>
      <c r="AA126" s="19">
        <v>-0.009</v>
      </c>
      <c r="AB126" s="19">
        <v>-5.8</v>
      </c>
      <c r="AC126" s="19">
        <v>-0.3</v>
      </c>
      <c r="AD126" s="19">
        <v>-6.1</v>
      </c>
      <c r="AE126" s="19">
        <v>-0.3</v>
      </c>
      <c r="AF126" s="8">
        <f>VLOOKUP($B126,'NBA.com Averages'!$B$2:$AE$540,30,FALSE)</f>
        <v>93</v>
      </c>
      <c r="AG126" s="8">
        <f>VLOOKUP($B126,'Advanced Stats'!$A$2:$AE$540,10,FALSE)</f>
        <v>49.6</v>
      </c>
    </row>
    <row r="127" hidden="1">
      <c r="A127" s="16">
        <v>408.0</v>
      </c>
      <c r="B127" s="17" t="s">
        <v>182</v>
      </c>
      <c r="C127" s="18" t="s">
        <v>33</v>
      </c>
      <c r="D127" s="19" t="str">
        <f>VLOOKUP($B127,'Physical Data'!$B$2:$AC$680,3,false)</f>
        <v>6'4.5"</v>
      </c>
      <c r="E127" s="19">
        <f>VLOOKUP($B127,'Physical Data'!$B$2:$AC$680,2,false)</f>
        <v>7.5</v>
      </c>
      <c r="F127" s="19" t="str">
        <f>VLOOKUP($B127,'Physical Data'!$B$2:$AC$680,4,false)</f>
        <v>7'0"</v>
      </c>
      <c r="G127" s="19">
        <v>27.0</v>
      </c>
      <c r="H127" s="17" t="s">
        <v>112</v>
      </c>
      <c r="I127" s="19">
        <v>8.0</v>
      </c>
      <c r="J127" s="19">
        <v>27.0</v>
      </c>
      <c r="K127" s="19"/>
      <c r="L127" s="19">
        <v>16.7</v>
      </c>
      <c r="M127" s="19">
        <v>0.694</v>
      </c>
      <c r="N127" s="19">
        <v>0.5</v>
      </c>
      <c r="O127" s="19">
        <v>1.0</v>
      </c>
      <c r="P127" s="19">
        <v>4.1</v>
      </c>
      <c r="Q127" s="19">
        <v>11.5</v>
      </c>
      <c r="R127" s="19">
        <v>7.9</v>
      </c>
      <c r="S127" s="19">
        <v>19.2</v>
      </c>
      <c r="T127" s="19">
        <v>3.5</v>
      </c>
      <c r="U127" s="19">
        <v>0.0</v>
      </c>
      <c r="V127" s="19">
        <v>0.0</v>
      </c>
      <c r="W127" s="19">
        <v>9.0</v>
      </c>
      <c r="X127" s="19">
        <v>0.1</v>
      </c>
      <c r="Y127" s="19">
        <v>0.0</v>
      </c>
      <c r="Z127" s="19">
        <v>0.1</v>
      </c>
      <c r="AA127" s="19">
        <v>0.208</v>
      </c>
      <c r="AB127" s="19">
        <v>-0.1</v>
      </c>
      <c r="AC127" s="19">
        <v>4.4</v>
      </c>
      <c r="AD127" s="19">
        <v>4.3</v>
      </c>
      <c r="AE127" s="19">
        <v>0.0</v>
      </c>
      <c r="AF127" s="8">
        <f>VLOOKUP($B127,'NBA.com Averages'!$B$2:$AE$540,30,FALSE)</f>
        <v>93</v>
      </c>
      <c r="AG127" s="8">
        <f>VLOOKUP($B127,'Advanced Stats'!$A$2:$AE$540,10,FALSE)</f>
        <v>49.6</v>
      </c>
    </row>
    <row r="128">
      <c r="A128" s="4">
        <v>97.0</v>
      </c>
      <c r="B128" s="14" t="s">
        <v>183</v>
      </c>
      <c r="C128" s="6" t="s">
        <v>47</v>
      </c>
      <c r="D128" s="7" t="str">
        <f>VLOOKUP($B128,'Physical Data'!$B$2:$AC$680,3,false)</f>
        <v>6'10.25"</v>
      </c>
      <c r="E128" s="7">
        <f>VLOOKUP($B128,'Physical Data'!$B$2:$AC$680,2,false)</f>
        <v>2.75</v>
      </c>
      <c r="F128" s="7" t="str">
        <f>VLOOKUP($B128,'Physical Data'!$B$2:$AC$680,4,false)</f>
        <v>7'1"</v>
      </c>
      <c r="G128" s="7">
        <v>25.0</v>
      </c>
      <c r="H128" s="14" t="s">
        <v>61</v>
      </c>
      <c r="I128" s="7">
        <v>63.0</v>
      </c>
      <c r="J128" s="7">
        <v>1441.0</v>
      </c>
      <c r="K128" s="7">
        <f>VLOOKUP($B128,'Basketball Reference Averages'!$B$2:$AE$710,7,FALSE)</f>
        <v>22.9</v>
      </c>
      <c r="L128" s="7">
        <v>16.4</v>
      </c>
      <c r="M128" s="7">
        <v>0.599</v>
      </c>
      <c r="N128" s="7">
        <v>0.268</v>
      </c>
      <c r="O128" s="7">
        <v>0.259</v>
      </c>
      <c r="P128" s="7">
        <v>8.5</v>
      </c>
      <c r="Q128" s="7">
        <v>22.5</v>
      </c>
      <c r="R128" s="7">
        <v>15.2</v>
      </c>
      <c r="S128" s="7">
        <v>18.0</v>
      </c>
      <c r="T128" s="7">
        <v>1.2</v>
      </c>
      <c r="U128" s="7">
        <v>2.8</v>
      </c>
      <c r="V128" s="7">
        <v>17.4</v>
      </c>
      <c r="W128" s="7">
        <v>21.2</v>
      </c>
      <c r="X128" s="7">
        <v>1.2</v>
      </c>
      <c r="Y128" s="7">
        <v>1.0</v>
      </c>
      <c r="Z128" s="7">
        <v>2.2</v>
      </c>
      <c r="AA128" s="7">
        <v>0.074</v>
      </c>
      <c r="AB128" s="7">
        <v>-0.5</v>
      </c>
      <c r="AC128" s="7">
        <v>0.3</v>
      </c>
      <c r="AD128" s="7">
        <v>-0.2</v>
      </c>
      <c r="AE128" s="7">
        <v>0.6</v>
      </c>
      <c r="AF128" s="8">
        <f>VLOOKUP($B128,'NBA.com Averages'!$B$2:$AE$540,30,FALSE)</f>
        <v>112</v>
      </c>
      <c r="AG128" s="8">
        <f>VLOOKUP($B128,'Advanced Stats'!$A$2:$AE$540,10,FALSE)</f>
        <v>50.2</v>
      </c>
    </row>
    <row r="129" hidden="1">
      <c r="A129" s="4">
        <v>333.0</v>
      </c>
      <c r="B129" s="14" t="s">
        <v>184</v>
      </c>
      <c r="C129" s="6" t="s">
        <v>71</v>
      </c>
      <c r="D129" s="7" t="str">
        <f>VLOOKUP($B129,'Physical Data'!$B$2:$AC$680,3,false)</f>
        <v>5'11.25"</v>
      </c>
      <c r="E129" s="7">
        <f>VLOOKUP($B129,'Physical Data'!$B$2:$AC$680,2,false)</f>
        <v>2.75</v>
      </c>
      <c r="F129" s="7" t="str">
        <f>VLOOKUP($B129,'Physical Data'!$B$2:$AC$680,4,false)</f>
        <v>6'2"</v>
      </c>
      <c r="G129" s="7">
        <v>34.0</v>
      </c>
      <c r="H129" s="14" t="s">
        <v>63</v>
      </c>
      <c r="I129" s="7">
        <v>40.0</v>
      </c>
      <c r="J129" s="7">
        <v>567.0</v>
      </c>
      <c r="K129" s="7">
        <f>VLOOKUP($B129,'Basketball Reference Averages'!$B$2:$AE$710,7,FALSE)</f>
        <v>14.2</v>
      </c>
      <c r="L129" s="7">
        <v>10.6</v>
      </c>
      <c r="M129" s="7">
        <v>0.554</v>
      </c>
      <c r="N129" s="7">
        <v>0.641</v>
      </c>
      <c r="O129" s="7">
        <v>0.144</v>
      </c>
      <c r="P129" s="7">
        <v>1.6</v>
      </c>
      <c r="Q129" s="7">
        <v>7.0</v>
      </c>
      <c r="R129" s="7">
        <v>4.4</v>
      </c>
      <c r="S129" s="7">
        <v>13.9</v>
      </c>
      <c r="T129" s="7">
        <v>1.3</v>
      </c>
      <c r="U129" s="7">
        <v>0.5</v>
      </c>
      <c r="V129" s="7">
        <v>11.9</v>
      </c>
      <c r="W129" s="7">
        <v>19.7</v>
      </c>
      <c r="X129" s="7">
        <v>0.0</v>
      </c>
      <c r="Y129" s="7">
        <v>0.4</v>
      </c>
      <c r="Z129" s="7">
        <v>0.4</v>
      </c>
      <c r="AA129" s="7">
        <v>0.035</v>
      </c>
      <c r="AB129" s="7">
        <v>-1.4</v>
      </c>
      <c r="AC129" s="7">
        <v>-1.7</v>
      </c>
      <c r="AD129" s="7">
        <v>-3.1</v>
      </c>
      <c r="AE129" s="7">
        <v>-0.2</v>
      </c>
      <c r="AF129" s="8">
        <f>VLOOKUP($B129,'NBA.com Averages'!$B$2:$AE$540,30,FALSE)</f>
        <v>106</v>
      </c>
      <c r="AG129" s="8">
        <f>VLOOKUP($B129,'Advanced Stats'!$A$2:$AE$540,10,FALSE)</f>
        <v>54.2</v>
      </c>
    </row>
    <row r="130" hidden="1">
      <c r="A130" s="4">
        <v>259.0</v>
      </c>
      <c r="B130" s="20" t="s">
        <v>185</v>
      </c>
      <c r="C130" s="6" t="s">
        <v>44</v>
      </c>
      <c r="D130" s="7" t="str">
        <f>VLOOKUP($B130,'Physical Data'!$B$2:$AC$680,3,false)</f>
        <v>6'9.5"</v>
      </c>
      <c r="E130" s="7">
        <f>VLOOKUP($B130,'Physical Data'!$B$2:$AC$680,2,false)</f>
        <v>2.75</v>
      </c>
      <c r="F130" s="7" t="str">
        <f>VLOOKUP($B130,'Physical Data'!$B$2:$AC$680,4,false)</f>
        <v>7'0.25"</v>
      </c>
      <c r="G130" s="7">
        <v>19.0</v>
      </c>
      <c r="H130" s="14" t="s">
        <v>42</v>
      </c>
      <c r="I130" s="7">
        <v>15.0</v>
      </c>
      <c r="J130" s="7">
        <v>204.0</v>
      </c>
      <c r="K130" s="7">
        <f>VLOOKUP($B130,'Basketball Reference Averages'!$B$2:$AE$710,7,FALSE)</f>
        <v>13.6</v>
      </c>
      <c r="L130" s="7">
        <v>10.6</v>
      </c>
      <c r="M130" s="7">
        <v>0.53</v>
      </c>
      <c r="N130" s="7">
        <v>0.507</v>
      </c>
      <c r="O130" s="7">
        <v>0.275</v>
      </c>
      <c r="P130" s="7">
        <v>5.0</v>
      </c>
      <c r="Q130" s="7">
        <v>13.1</v>
      </c>
      <c r="R130" s="7">
        <v>8.9</v>
      </c>
      <c r="S130" s="7">
        <v>7.3</v>
      </c>
      <c r="T130" s="7">
        <v>1.7</v>
      </c>
      <c r="U130" s="7">
        <v>1.0</v>
      </c>
      <c r="V130" s="7">
        <v>11.4</v>
      </c>
      <c r="W130" s="7">
        <v>19.0</v>
      </c>
      <c r="X130" s="7">
        <v>0.0</v>
      </c>
      <c r="Y130" s="7">
        <v>0.2</v>
      </c>
      <c r="Z130" s="7">
        <v>0.2</v>
      </c>
      <c r="AA130" s="7">
        <v>0.053</v>
      </c>
      <c r="AB130" s="7">
        <v>-3.4</v>
      </c>
      <c r="AC130" s="7">
        <v>0.0</v>
      </c>
      <c r="AD130" s="7">
        <v>-3.4</v>
      </c>
      <c r="AE130" s="7">
        <v>-0.1</v>
      </c>
      <c r="AF130" s="8">
        <f>VLOOKUP($B130,'NBA.com Averages'!$B$2:$AE$540,30,FALSE)</f>
        <v>105</v>
      </c>
      <c r="AG130" s="8">
        <f>VLOOKUP($B130,'Advanced Stats'!$A$2:$AE$540,10,FALSE)</f>
        <v>58.9</v>
      </c>
    </row>
    <row r="131" hidden="1">
      <c r="A131" s="4">
        <v>400.0</v>
      </c>
      <c r="B131" s="14" t="s">
        <v>186</v>
      </c>
      <c r="C131" s="6" t="s">
        <v>71</v>
      </c>
      <c r="D131" s="7" t="str">
        <f>VLOOKUP($B131,'Physical Data'!$B$2:$AC$680,3,false)</f>
        <v>6'1"</v>
      </c>
      <c r="E131" s="7">
        <f>VLOOKUP($B131,'Physical Data'!$B$2:$AC$680,2,false)</f>
        <v>3</v>
      </c>
      <c r="F131" s="7" t="str">
        <f>VLOOKUP($B131,'Physical Data'!$B$2:$AC$680,4,false)</f>
        <v>6'4"</v>
      </c>
      <c r="G131" s="7">
        <v>25.0</v>
      </c>
      <c r="H131" s="14" t="s">
        <v>148</v>
      </c>
      <c r="I131" s="7">
        <v>48.0</v>
      </c>
      <c r="J131" s="7">
        <v>643.0</v>
      </c>
      <c r="K131" s="7">
        <f>VLOOKUP($B131,'Basketball Reference Averages'!$B$2:$AE$710,7,FALSE)</f>
        <v>13.4</v>
      </c>
      <c r="L131" s="7">
        <v>10.3</v>
      </c>
      <c r="M131" s="7">
        <v>0.536</v>
      </c>
      <c r="N131" s="7">
        <v>0.629</v>
      </c>
      <c r="O131" s="7">
        <v>0.065</v>
      </c>
      <c r="P131" s="7">
        <v>4.3</v>
      </c>
      <c r="Q131" s="7">
        <v>10.5</v>
      </c>
      <c r="R131" s="7">
        <v>7.5</v>
      </c>
      <c r="S131" s="7">
        <v>14.0</v>
      </c>
      <c r="T131" s="7">
        <v>1.1</v>
      </c>
      <c r="U131" s="7">
        <v>0.1</v>
      </c>
      <c r="V131" s="7">
        <v>13.7</v>
      </c>
      <c r="W131" s="7">
        <v>19.8</v>
      </c>
      <c r="X131" s="7">
        <v>-0.1</v>
      </c>
      <c r="Y131" s="7">
        <v>0.7</v>
      </c>
      <c r="Z131" s="7">
        <v>0.6</v>
      </c>
      <c r="AA131" s="7">
        <v>0.045</v>
      </c>
      <c r="AB131" s="7">
        <v>-2.1</v>
      </c>
      <c r="AC131" s="7">
        <v>-1.2</v>
      </c>
      <c r="AD131" s="7">
        <v>-3.4</v>
      </c>
      <c r="AE131" s="7">
        <v>-0.2</v>
      </c>
      <c r="AF131" s="8">
        <f>VLOOKUP($B131,'NBA.com Averages'!$B$2:$AE$540,30,FALSE)</f>
        <v>105</v>
      </c>
      <c r="AG131" s="8">
        <f>VLOOKUP($B131,'Advanced Stats'!$A$2:$AE$540,10,FALSE)</f>
        <v>44</v>
      </c>
    </row>
    <row r="132">
      <c r="A132" s="4">
        <v>243.0</v>
      </c>
      <c r="B132" s="14" t="s">
        <v>130</v>
      </c>
      <c r="C132" s="6" t="s">
        <v>44</v>
      </c>
      <c r="D132" s="7" t="str">
        <f>VLOOKUP($B132,'Physical Data'!$B$2:$AC$680,3,false)</f>
        <v>6'7"</v>
      </c>
      <c r="E132" s="7">
        <f>VLOOKUP($B132,'Physical Data'!$B$2:$AC$680,2,false)</f>
        <v>3</v>
      </c>
      <c r="F132" s="7" t="str">
        <f>VLOOKUP($B132,'Physical Data'!$B$2:$AC$680,4,false)</f>
        <v>6'10"</v>
      </c>
      <c r="G132" s="7">
        <v>26.0</v>
      </c>
      <c r="H132" s="9" t="s">
        <v>36</v>
      </c>
      <c r="I132" s="7">
        <v>42.0</v>
      </c>
      <c r="J132" s="7">
        <v>1199.0</v>
      </c>
      <c r="K132" s="7">
        <f>VLOOKUP($B132,'Basketball Reference Averages'!$B$2:$AE$710,7,FALSE)</f>
        <v>28.5</v>
      </c>
      <c r="L132" s="7">
        <v>17.1</v>
      </c>
      <c r="M132" s="7">
        <v>0.617</v>
      </c>
      <c r="N132" s="7">
        <v>0.538</v>
      </c>
      <c r="O132" s="7">
        <v>0.253</v>
      </c>
      <c r="P132" s="7">
        <v>3.2</v>
      </c>
      <c r="Q132" s="7">
        <v>14.0</v>
      </c>
      <c r="R132" s="7">
        <v>8.6</v>
      </c>
      <c r="S132" s="7">
        <v>9.6</v>
      </c>
      <c r="T132" s="7">
        <v>2.0</v>
      </c>
      <c r="U132" s="7">
        <v>1.0</v>
      </c>
      <c r="V132" s="7">
        <v>6.6</v>
      </c>
      <c r="W132" s="7">
        <v>20.6</v>
      </c>
      <c r="X132" s="7">
        <v>2.1</v>
      </c>
      <c r="Y132" s="7">
        <v>1.4</v>
      </c>
      <c r="Z132" s="7">
        <v>3.5</v>
      </c>
      <c r="AA132" s="7">
        <v>0.142</v>
      </c>
      <c r="AB132" s="7">
        <v>2.0</v>
      </c>
      <c r="AC132" s="7">
        <v>0.6</v>
      </c>
      <c r="AD132" s="7">
        <v>2.6</v>
      </c>
      <c r="AE132" s="7">
        <v>1.4</v>
      </c>
      <c r="AF132" s="8">
        <f>VLOOKUP($B132,'NBA.com Averages'!$B$2:$AE$540,30,FALSE)</f>
        <v>122</v>
      </c>
      <c r="AG132" s="8">
        <f>VLOOKUP($B132,'Advanced Stats'!$A$2:$AE$540,10,FALSE)</f>
        <v>46.3</v>
      </c>
    </row>
    <row r="133">
      <c r="A133" s="4">
        <v>380.0</v>
      </c>
      <c r="B133" s="14" t="s">
        <v>187</v>
      </c>
      <c r="C133" s="6" t="s">
        <v>71</v>
      </c>
      <c r="D133" s="7" t="str">
        <f>VLOOKUP($B133,'Physical Data'!$B$2:$AC$680,3,false)</f>
        <v>6'1"</v>
      </c>
      <c r="E133" s="7">
        <f>VLOOKUP($B133,'Physical Data'!$B$2:$AC$680,2,false)</f>
        <v>3</v>
      </c>
      <c r="F133" s="7" t="str">
        <f>VLOOKUP($B133,'Physical Data'!$B$2:$AC$680,4,false)</f>
        <v>6'4"</v>
      </c>
      <c r="G133" s="7">
        <v>37.0</v>
      </c>
      <c r="H133" s="14" t="s">
        <v>91</v>
      </c>
      <c r="I133" s="7">
        <v>59.0</v>
      </c>
      <c r="J133" s="7">
        <v>1889.0</v>
      </c>
      <c r="K133" s="7">
        <f>VLOOKUP($B133,'Basketball Reference Averages'!$B$2:$AE$710,7,FALSE)</f>
        <v>32</v>
      </c>
      <c r="L133" s="7">
        <v>17.7</v>
      </c>
      <c r="M133" s="7">
        <v>0.555</v>
      </c>
      <c r="N133" s="7">
        <v>0.391</v>
      </c>
      <c r="O133" s="7">
        <v>0.24</v>
      </c>
      <c r="P133" s="7">
        <v>1.6</v>
      </c>
      <c r="Q133" s="7">
        <v>13.4</v>
      </c>
      <c r="R133" s="7">
        <v>7.4</v>
      </c>
      <c r="S133" s="7">
        <v>38.7</v>
      </c>
      <c r="T133" s="7">
        <v>2.4</v>
      </c>
      <c r="U133" s="7">
        <v>1.0</v>
      </c>
      <c r="V133" s="7">
        <v>13.4</v>
      </c>
      <c r="W133" s="7">
        <v>19.2</v>
      </c>
      <c r="X133" s="7">
        <v>3.7</v>
      </c>
      <c r="Y133" s="7">
        <v>2.5</v>
      </c>
      <c r="Z133" s="7">
        <v>6.2</v>
      </c>
      <c r="AA133" s="7">
        <v>0.156</v>
      </c>
      <c r="AB133" s="7">
        <v>2.0</v>
      </c>
      <c r="AC133" s="7">
        <v>1.2</v>
      </c>
      <c r="AD133" s="7">
        <v>3.2</v>
      </c>
      <c r="AE133" s="7">
        <v>2.5</v>
      </c>
      <c r="AF133" s="8">
        <f>VLOOKUP($B133,'NBA.com Averages'!$B$2:$AE$540,30,FALSE)</f>
        <v>122</v>
      </c>
      <c r="AG133" s="8">
        <f>VLOOKUP($B133,'Advanced Stats'!$A$2:$AE$540,10,FALSE)</f>
        <v>47</v>
      </c>
    </row>
    <row r="134">
      <c r="A134" s="4">
        <v>347.0</v>
      </c>
      <c r="B134" s="14" t="s">
        <v>188</v>
      </c>
      <c r="C134" s="6" t="s">
        <v>44</v>
      </c>
      <c r="D134" s="7" t="str">
        <f>VLOOKUP($B134,'Physical Data'!$B$2:$AC$680,3,false)</f>
        <v>6'7"</v>
      </c>
      <c r="E134" s="7">
        <f>VLOOKUP($B134,'Physical Data'!$B$2:$AC$680,2,false)</f>
        <v>3</v>
      </c>
      <c r="F134" s="7" t="str">
        <f>VLOOKUP($B134,'Physical Data'!$B$2:$AC$680,4,false)</f>
        <v>6'10"</v>
      </c>
      <c r="G134" s="7">
        <v>33.0</v>
      </c>
      <c r="H134" s="14" t="s">
        <v>66</v>
      </c>
      <c r="I134" s="7">
        <v>65.0</v>
      </c>
      <c r="J134" s="7">
        <v>1825.0</v>
      </c>
      <c r="K134" s="7">
        <f>VLOOKUP($B134,'Basketball Reference Averages'!$B$2:$AE$710,7,FALSE)</f>
        <v>28.1</v>
      </c>
      <c r="L134" s="7">
        <v>10.5</v>
      </c>
      <c r="M134" s="7">
        <v>0.534</v>
      </c>
      <c r="N134" s="7">
        <v>0.479</v>
      </c>
      <c r="O134" s="7">
        <v>0.135</v>
      </c>
      <c r="P134" s="7">
        <v>1.8</v>
      </c>
      <c r="Q134" s="7">
        <v>13.9</v>
      </c>
      <c r="R134" s="7">
        <v>7.9</v>
      </c>
      <c r="S134" s="7">
        <v>8.9</v>
      </c>
      <c r="T134" s="7">
        <v>1.1</v>
      </c>
      <c r="U134" s="7">
        <v>1.0</v>
      </c>
      <c r="V134" s="7">
        <v>7.6</v>
      </c>
      <c r="W134" s="7">
        <v>17.6</v>
      </c>
      <c r="X134" s="7">
        <v>0.4</v>
      </c>
      <c r="Y134" s="7">
        <v>1.6</v>
      </c>
      <c r="Z134" s="7">
        <v>2.0</v>
      </c>
      <c r="AA134" s="7">
        <v>0.053</v>
      </c>
      <c r="AB134" s="7">
        <v>-1.8</v>
      </c>
      <c r="AC134" s="7">
        <v>-0.2</v>
      </c>
      <c r="AD134" s="7">
        <v>-1.9</v>
      </c>
      <c r="AE134" s="7">
        <v>0.0</v>
      </c>
      <c r="AF134" s="8">
        <f>VLOOKUP($B134,'NBA.com Averages'!$B$2:$AE$540,30,FALSE)</f>
        <v>108</v>
      </c>
      <c r="AG134" s="8">
        <f>VLOOKUP($B134,'Advanced Stats'!$A$2:$AE$540,10,FALSE)</f>
        <v>48.4</v>
      </c>
    </row>
    <row r="135">
      <c r="A135" s="4">
        <v>395.0</v>
      </c>
      <c r="B135" s="14" t="s">
        <v>189</v>
      </c>
      <c r="C135" s="6" t="s">
        <v>47</v>
      </c>
      <c r="D135" s="7" t="str">
        <f>VLOOKUP($B135,'Physical Data'!$B$2:$AC$680,3,false)</f>
        <v>6'9.5"</v>
      </c>
      <c r="E135" s="7">
        <f>VLOOKUP($B135,'Physical Data'!$B$2:$AC$680,2,false)</f>
        <v>3</v>
      </c>
      <c r="F135" s="7" t="str">
        <f>VLOOKUP($B135,'Physical Data'!$B$2:$AC$680,4,false)</f>
        <v>7'0.5"</v>
      </c>
      <c r="G135" s="7">
        <v>31.0</v>
      </c>
      <c r="H135" s="14" t="s">
        <v>38</v>
      </c>
      <c r="I135" s="7">
        <v>76.0</v>
      </c>
      <c r="J135" s="7">
        <v>1458.0</v>
      </c>
      <c r="K135" s="7">
        <f>VLOOKUP($B135,'Basketball Reference Averages'!$B$2:$AE$710,7,FALSE)</f>
        <v>19.2</v>
      </c>
      <c r="L135" s="7">
        <v>15.5</v>
      </c>
      <c r="M135" s="7">
        <v>0.738</v>
      </c>
      <c r="N135" s="7">
        <v>0.019</v>
      </c>
      <c r="O135" s="7">
        <v>0.625</v>
      </c>
      <c r="P135" s="7">
        <v>11.8</v>
      </c>
      <c r="Q135" s="7">
        <v>13.3</v>
      </c>
      <c r="R135" s="7">
        <v>12.5</v>
      </c>
      <c r="S135" s="7">
        <v>6.9</v>
      </c>
      <c r="T135" s="7">
        <v>1.6</v>
      </c>
      <c r="U135" s="7">
        <v>1.6</v>
      </c>
      <c r="V135" s="7">
        <v>15.9</v>
      </c>
      <c r="W135" s="7">
        <v>12.6</v>
      </c>
      <c r="X135" s="7">
        <v>3.8</v>
      </c>
      <c r="Y135" s="7">
        <v>1.3</v>
      </c>
      <c r="Z135" s="7">
        <v>5.1</v>
      </c>
      <c r="AA135" s="7">
        <v>0.168</v>
      </c>
      <c r="AB135" s="7">
        <v>-1.2</v>
      </c>
      <c r="AC135" s="7">
        <v>0.0</v>
      </c>
      <c r="AD135" s="7">
        <v>-1.2</v>
      </c>
      <c r="AE135" s="7">
        <v>0.3</v>
      </c>
      <c r="AF135" s="8">
        <f>VLOOKUP($B135,'NBA.com Averages'!$B$2:$AE$540,30,FALSE)</f>
        <v>140</v>
      </c>
      <c r="AG135" s="8">
        <f>VLOOKUP($B135,'Advanced Stats'!$A$2:$AE$540,10,FALSE)</f>
        <v>48.6</v>
      </c>
    </row>
    <row r="136">
      <c r="A136" s="4">
        <v>107.0</v>
      </c>
      <c r="B136" s="14" t="s">
        <v>190</v>
      </c>
      <c r="C136" s="6" t="s">
        <v>33</v>
      </c>
      <c r="D136" s="7" t="str">
        <f>VLOOKUP($B136,'Physical Data'!$B$2:$AC$680,3,false)</f>
        <v>6'1"</v>
      </c>
      <c r="E136" s="7">
        <f>VLOOKUP($B136,'Physical Data'!$B$2:$AC$680,2,false)</f>
        <v>3</v>
      </c>
      <c r="F136" s="7" t="str">
        <f>VLOOKUP($B136,'Physical Data'!$B$2:$AC$680,4,false)</f>
        <v>6'4"</v>
      </c>
      <c r="G136" s="7">
        <v>32.0</v>
      </c>
      <c r="H136" s="14" t="s">
        <v>63</v>
      </c>
      <c r="I136" s="7">
        <v>61.0</v>
      </c>
      <c r="J136" s="7">
        <v>1211.0</v>
      </c>
      <c r="K136" s="7">
        <f>VLOOKUP($B136,'Basketball Reference Averages'!$B$2:$AE$710,7,FALSE)</f>
        <v>19.9</v>
      </c>
      <c r="L136" s="7">
        <v>12.3</v>
      </c>
      <c r="M136" s="7">
        <v>0.593</v>
      </c>
      <c r="N136" s="7">
        <v>0.517</v>
      </c>
      <c r="O136" s="7">
        <v>0.122</v>
      </c>
      <c r="P136" s="7">
        <v>1.2</v>
      </c>
      <c r="Q136" s="7">
        <v>7.9</v>
      </c>
      <c r="R136" s="7">
        <v>4.6</v>
      </c>
      <c r="S136" s="7">
        <v>11.9</v>
      </c>
      <c r="T136" s="7">
        <v>1.5</v>
      </c>
      <c r="U136" s="7">
        <v>0.5</v>
      </c>
      <c r="V136" s="7">
        <v>9.7</v>
      </c>
      <c r="W136" s="7">
        <v>19.2</v>
      </c>
      <c r="X136" s="7">
        <v>0.9</v>
      </c>
      <c r="Y136" s="7">
        <v>0.9</v>
      </c>
      <c r="Z136" s="7">
        <v>1.8</v>
      </c>
      <c r="AA136" s="7">
        <v>0.07</v>
      </c>
      <c r="AB136" s="7">
        <v>-1.2</v>
      </c>
      <c r="AC136" s="7">
        <v>-0.9</v>
      </c>
      <c r="AD136" s="7">
        <v>-2.1</v>
      </c>
      <c r="AE136" s="7">
        <v>0.0</v>
      </c>
      <c r="AF136" s="8">
        <f>VLOOKUP($B136,'NBA.com Averages'!$B$2:$AE$540,30,FALSE)</f>
        <v>113</v>
      </c>
      <c r="AG136" s="8">
        <f>VLOOKUP($B136,'Advanced Stats'!$A$2:$AE$540,10,FALSE)</f>
        <v>48.6</v>
      </c>
    </row>
    <row r="137" hidden="1">
      <c r="A137" s="4">
        <v>348.0</v>
      </c>
      <c r="B137" s="14" t="s">
        <v>191</v>
      </c>
      <c r="C137" s="6" t="s">
        <v>44</v>
      </c>
      <c r="D137" s="7" t="str">
        <f>VLOOKUP($B137,'Physical Data'!$B$2:$AC$680,3,false)</f>
        <v>6'7.75"</v>
      </c>
      <c r="E137" s="7">
        <f>VLOOKUP($B137,'Physical Data'!$B$2:$AC$680,2,false)</f>
        <v>3</v>
      </c>
      <c r="F137" s="7" t="str">
        <f>VLOOKUP($B137,'Physical Data'!$B$2:$AC$680,4,false)</f>
        <v>6'10.75"</v>
      </c>
      <c r="G137" s="7">
        <v>33.0</v>
      </c>
      <c r="H137" s="9" t="s">
        <v>36</v>
      </c>
      <c r="I137" s="7">
        <v>35.0</v>
      </c>
      <c r="J137" s="7">
        <v>355.0</v>
      </c>
      <c r="K137" s="7">
        <f>VLOOKUP($B137,'Basketball Reference Averages'!$B$2:$AE$710,7,FALSE)</f>
        <v>10.1</v>
      </c>
      <c r="L137" s="7">
        <v>10.4</v>
      </c>
      <c r="M137" s="7">
        <v>0.553</v>
      </c>
      <c r="N137" s="7">
        <v>0.617</v>
      </c>
      <c r="O137" s="7">
        <v>0.087</v>
      </c>
      <c r="P137" s="7">
        <v>4.2</v>
      </c>
      <c r="Q137" s="7">
        <v>18.2</v>
      </c>
      <c r="R137" s="7">
        <v>11.3</v>
      </c>
      <c r="S137" s="7">
        <v>12.2</v>
      </c>
      <c r="T137" s="7">
        <v>1.2</v>
      </c>
      <c r="U137" s="7">
        <v>1.2</v>
      </c>
      <c r="V137" s="7">
        <v>13.1</v>
      </c>
      <c r="W137" s="7">
        <v>17.2</v>
      </c>
      <c r="X137" s="7">
        <v>0.1</v>
      </c>
      <c r="Y137" s="7">
        <v>0.4</v>
      </c>
      <c r="Z137" s="7">
        <v>0.4</v>
      </c>
      <c r="AA137" s="7">
        <v>0.059</v>
      </c>
      <c r="AB137" s="7">
        <v>-2.3</v>
      </c>
      <c r="AC137" s="7">
        <v>-0.4</v>
      </c>
      <c r="AD137" s="7">
        <v>-2.7</v>
      </c>
      <c r="AE137" s="7">
        <v>-0.1</v>
      </c>
      <c r="AF137" s="8">
        <f>VLOOKUP($B137,'NBA.com Averages'!$B$2:$AE$540,30,FALSE)</f>
        <v>108</v>
      </c>
      <c r="AG137" s="8">
        <f>VLOOKUP($B137,'Advanced Stats'!$A$2:$AE$540,10,FALSE)</f>
        <v>48.7</v>
      </c>
    </row>
    <row r="138">
      <c r="A138" s="4">
        <v>304.0</v>
      </c>
      <c r="B138" s="14" t="s">
        <v>192</v>
      </c>
      <c r="C138" s="6" t="s">
        <v>33</v>
      </c>
      <c r="D138" s="7" t="str">
        <f>VLOOKUP($B138,'Physical Data'!$B$2:$AC$680,3,false)</f>
        <v>6'4.75"</v>
      </c>
      <c r="E138" s="7">
        <f>VLOOKUP($B138,'Physical Data'!$B$2:$AC$680,2,false)</f>
        <v>3</v>
      </c>
      <c r="F138" s="7" t="str">
        <f>VLOOKUP($B138,'Physical Data'!$B$2:$AC$680,4,false)</f>
        <v>6'7.75"</v>
      </c>
      <c r="G138" s="7">
        <v>26.0</v>
      </c>
      <c r="H138" s="14" t="s">
        <v>66</v>
      </c>
      <c r="I138" s="7">
        <v>81.0</v>
      </c>
      <c r="J138" s="7">
        <v>1872.0</v>
      </c>
      <c r="K138" s="7">
        <f>VLOOKUP($B138,'Basketball Reference Averages'!$B$2:$AE$710,7,FALSE)</f>
        <v>23.1</v>
      </c>
      <c r="L138" s="7">
        <v>13.4</v>
      </c>
      <c r="M138" s="7">
        <v>0.619</v>
      </c>
      <c r="N138" s="7">
        <v>0.378</v>
      </c>
      <c r="O138" s="7">
        <v>0.225</v>
      </c>
      <c r="P138" s="7">
        <v>4.7</v>
      </c>
      <c r="Q138" s="7">
        <v>11.8</v>
      </c>
      <c r="R138" s="7">
        <v>8.3</v>
      </c>
      <c r="S138" s="7">
        <v>14.0</v>
      </c>
      <c r="T138" s="7">
        <v>1.1</v>
      </c>
      <c r="U138" s="7">
        <v>1.0</v>
      </c>
      <c r="V138" s="7">
        <v>12.2</v>
      </c>
      <c r="W138" s="7">
        <v>15.3</v>
      </c>
      <c r="X138" s="7">
        <v>2.8</v>
      </c>
      <c r="Y138" s="7">
        <v>1.5</v>
      </c>
      <c r="Z138" s="7">
        <v>4.3</v>
      </c>
      <c r="AA138" s="7">
        <v>0.111</v>
      </c>
      <c r="AB138" s="7">
        <v>-0.3</v>
      </c>
      <c r="AC138" s="7">
        <v>0.1</v>
      </c>
      <c r="AD138" s="7">
        <v>-0.2</v>
      </c>
      <c r="AE138" s="7">
        <v>0.8</v>
      </c>
      <c r="AF138" s="8">
        <f>VLOOKUP($B138,'NBA.com Averages'!$B$2:$AE$540,30,FALSE)</f>
        <v>123</v>
      </c>
      <c r="AG138" s="8">
        <f>VLOOKUP($B138,'Advanced Stats'!$A$2:$AE$540,10,FALSE)</f>
        <v>48.7</v>
      </c>
    </row>
    <row r="139" hidden="1">
      <c r="A139" s="4">
        <v>440.0</v>
      </c>
      <c r="B139" s="14" t="s">
        <v>193</v>
      </c>
      <c r="C139" s="6" t="s">
        <v>47</v>
      </c>
      <c r="D139" s="7" t="str">
        <f>VLOOKUP($B139,'Physical Data'!$B$2:$AC$680,3,false)</f>
        <v>6'9"</v>
      </c>
      <c r="E139" s="7">
        <f>VLOOKUP($B139,'Physical Data'!$B$2:$AC$680,2,false)</f>
        <v>3</v>
      </c>
      <c r="F139" s="7" t="str">
        <f>VLOOKUP($B139,'Physical Data'!$B$2:$AC$680,4,false)</f>
        <v>7'0"</v>
      </c>
      <c r="G139" s="7">
        <v>21.0</v>
      </c>
      <c r="H139" s="14" t="s">
        <v>63</v>
      </c>
      <c r="I139" s="7">
        <v>48.0</v>
      </c>
      <c r="J139" s="7">
        <v>552.0</v>
      </c>
      <c r="K139" s="7">
        <f>VLOOKUP($B139,'Basketball Reference Averages'!$B$2:$AE$710,7,FALSE)</f>
        <v>11.5</v>
      </c>
      <c r="L139" s="7">
        <v>17.8</v>
      </c>
      <c r="M139" s="7">
        <v>0.581</v>
      </c>
      <c r="N139" s="7">
        <v>0.064</v>
      </c>
      <c r="O139" s="7">
        <v>0.322</v>
      </c>
      <c r="P139" s="7">
        <v>20.6</v>
      </c>
      <c r="Q139" s="7">
        <v>20.1</v>
      </c>
      <c r="R139" s="7">
        <v>20.4</v>
      </c>
      <c r="S139" s="7">
        <v>9.7</v>
      </c>
      <c r="T139" s="7">
        <v>1.3</v>
      </c>
      <c r="U139" s="7">
        <v>5.0</v>
      </c>
      <c r="V139" s="7">
        <v>17.7</v>
      </c>
      <c r="W139" s="7">
        <v>19.0</v>
      </c>
      <c r="X139" s="7">
        <v>0.8</v>
      </c>
      <c r="Y139" s="7">
        <v>0.8</v>
      </c>
      <c r="Z139" s="7">
        <v>1.6</v>
      </c>
      <c r="AA139" s="7">
        <v>0.139</v>
      </c>
      <c r="AB139" s="7">
        <v>-1.8</v>
      </c>
      <c r="AC139" s="7">
        <v>-0.6</v>
      </c>
      <c r="AD139" s="7">
        <v>-2.3</v>
      </c>
      <c r="AE139" s="7">
        <v>0.0</v>
      </c>
      <c r="AF139" s="8">
        <f>VLOOKUP($B139,'NBA.com Averages'!$B$2:$AE$540,30,FALSE)</f>
        <v>118</v>
      </c>
      <c r="AG139" s="8">
        <f>VLOOKUP($B139,'Advanced Stats'!$A$2:$AE$540,10,FALSE)</f>
        <v>48.9</v>
      </c>
    </row>
    <row r="140">
      <c r="A140" s="4">
        <v>69.0</v>
      </c>
      <c r="B140" s="14" t="s">
        <v>194</v>
      </c>
      <c r="C140" s="6" t="s">
        <v>71</v>
      </c>
      <c r="D140" s="7" t="str">
        <f>VLOOKUP($B140,'Physical Data'!$B$2:$AC$680,3,false)</f>
        <v>6'1"</v>
      </c>
      <c r="E140" s="7">
        <f>VLOOKUP($B140,'Physical Data'!$B$2:$AC$680,2,false)</f>
        <v>3</v>
      </c>
      <c r="F140" s="7" t="str">
        <f>VLOOKUP($B140,'Physical Data'!$B$2:$AC$680,4,false)</f>
        <v>6'4"</v>
      </c>
      <c r="G140" s="7">
        <v>26.0</v>
      </c>
      <c r="H140" s="14" t="s">
        <v>83</v>
      </c>
      <c r="I140" s="7">
        <v>68.0</v>
      </c>
      <c r="J140" s="7">
        <v>2379.0</v>
      </c>
      <c r="K140" s="7">
        <f>VLOOKUP($B140,'Basketball Reference Averages'!$B$2:$AE$710,7,FALSE)</f>
        <v>35</v>
      </c>
      <c r="L140" s="7">
        <v>21.2</v>
      </c>
      <c r="M140" s="7">
        <v>0.597</v>
      </c>
      <c r="N140" s="7">
        <v>0.269</v>
      </c>
      <c r="O140" s="7">
        <v>0.328</v>
      </c>
      <c r="P140" s="7">
        <v>1.8</v>
      </c>
      <c r="Q140" s="7">
        <v>9.3</v>
      </c>
      <c r="R140" s="7">
        <v>5.6</v>
      </c>
      <c r="S140" s="7">
        <v>28.7</v>
      </c>
      <c r="T140" s="7">
        <v>1.3</v>
      </c>
      <c r="U140" s="7">
        <v>0.6</v>
      </c>
      <c r="V140" s="7">
        <v>9.4</v>
      </c>
      <c r="W140" s="7">
        <v>27.2</v>
      </c>
      <c r="X140" s="7">
        <v>6.9</v>
      </c>
      <c r="Y140" s="7">
        <v>1.8</v>
      </c>
      <c r="Z140" s="7">
        <v>8.7</v>
      </c>
      <c r="AA140" s="7">
        <v>0.175</v>
      </c>
      <c r="AB140" s="7">
        <v>4.4</v>
      </c>
      <c r="AC140" s="7">
        <v>-0.5</v>
      </c>
      <c r="AD140" s="7">
        <v>3.9</v>
      </c>
      <c r="AE140" s="7">
        <v>3.5</v>
      </c>
      <c r="AF140" s="8">
        <f>VLOOKUP($B140,'NBA.com Averages'!$B$2:$AE$540,30,FALSE)</f>
        <v>125</v>
      </c>
      <c r="AG140" s="8">
        <f>VLOOKUP($B140,'Advanced Stats'!$A$2:$AE$540,10,FALSE)</f>
        <v>49.2</v>
      </c>
    </row>
    <row r="141">
      <c r="A141" s="4">
        <v>324.0</v>
      </c>
      <c r="B141" s="14" t="s">
        <v>195</v>
      </c>
      <c r="C141" s="6" t="s">
        <v>40</v>
      </c>
      <c r="D141" s="7" t="str">
        <f>VLOOKUP($B141,'Physical Data'!$B$2:$AC$680,3,false)</f>
        <v>6'6.25"</v>
      </c>
      <c r="E141" s="7">
        <f>VLOOKUP($B141,'Physical Data'!$B$2:$AC$680,2,false)</f>
        <v>3</v>
      </c>
      <c r="F141" s="7" t="str">
        <f>VLOOKUP($B141,'Physical Data'!$B$2:$AC$680,4,false)</f>
        <v>6'9.25"</v>
      </c>
      <c r="G141" s="7">
        <v>31.0</v>
      </c>
      <c r="H141" s="14" t="s">
        <v>61</v>
      </c>
      <c r="I141" s="7">
        <v>64.0</v>
      </c>
      <c r="J141" s="7">
        <v>1314.0</v>
      </c>
      <c r="K141" s="7">
        <f>VLOOKUP($B141,'Basketball Reference Averages'!$B$2:$AE$710,7,FALSE)</f>
        <v>20.5</v>
      </c>
      <c r="L141" s="7">
        <v>11.2</v>
      </c>
      <c r="M141" s="7">
        <v>0.59</v>
      </c>
      <c r="N141" s="7">
        <v>0.57</v>
      </c>
      <c r="O141" s="7">
        <v>0.134</v>
      </c>
      <c r="P141" s="7">
        <v>1.9</v>
      </c>
      <c r="Q141" s="7">
        <v>9.9</v>
      </c>
      <c r="R141" s="7">
        <v>5.8</v>
      </c>
      <c r="S141" s="7">
        <v>9.8</v>
      </c>
      <c r="T141" s="7">
        <v>0.5</v>
      </c>
      <c r="U141" s="7">
        <v>0.4</v>
      </c>
      <c r="V141" s="7">
        <v>9.5</v>
      </c>
      <c r="W141" s="7">
        <v>19.2</v>
      </c>
      <c r="X141" s="7">
        <v>1.0</v>
      </c>
      <c r="Y141" s="7">
        <v>0.0</v>
      </c>
      <c r="Z141" s="7">
        <v>1.0</v>
      </c>
      <c r="AA141" s="7">
        <v>0.035</v>
      </c>
      <c r="AB141" s="7">
        <v>-0.7</v>
      </c>
      <c r="AC141" s="7">
        <v>-2.5</v>
      </c>
      <c r="AD141" s="7">
        <v>-3.2</v>
      </c>
      <c r="AE141" s="7">
        <v>-0.4</v>
      </c>
      <c r="AF141" s="8">
        <f>VLOOKUP($B141,'NBA.com Averages'!$B$2:$AE$540,30,FALSE)</f>
        <v>113</v>
      </c>
      <c r="AG141" s="8">
        <f>VLOOKUP($B141,'Advanced Stats'!$A$2:$AE$540,10,FALSE)</f>
        <v>49.3</v>
      </c>
    </row>
    <row r="142" hidden="1">
      <c r="A142" s="4">
        <v>73.0</v>
      </c>
      <c r="B142" s="5" t="s">
        <v>196</v>
      </c>
      <c r="C142" s="6" t="s">
        <v>44</v>
      </c>
      <c r="D142" s="7" t="str">
        <f>VLOOKUP($B142,'Physical Data'!$B$2:$AC$680,3,false)</f>
        <v>#N/A</v>
      </c>
      <c r="E142" s="7" t="str">
        <f>VLOOKUP($B142,'Physical Data'!$B$2:$AC$680,2,false)</f>
        <v>#N/A</v>
      </c>
      <c r="F142" s="7" t="str">
        <f>VLOOKUP($B142,'Physical Data'!$B$2:$AC$680,4,false)</f>
        <v>#N/A</v>
      </c>
      <c r="G142" s="7">
        <v>29.0</v>
      </c>
      <c r="H142" s="5" t="s">
        <v>86</v>
      </c>
      <c r="I142" s="7">
        <v>2.0</v>
      </c>
      <c r="J142" s="7">
        <v>6.0</v>
      </c>
      <c r="K142" s="7"/>
      <c r="L142" s="7">
        <v>-12.6</v>
      </c>
      <c r="M142" s="7">
        <v>0.0</v>
      </c>
      <c r="N142" s="7">
        <v>0.5</v>
      </c>
      <c r="O142" s="7">
        <v>0.0</v>
      </c>
      <c r="P142" s="7">
        <v>0.0</v>
      </c>
      <c r="Q142" s="7">
        <v>0.0</v>
      </c>
      <c r="R142" s="7">
        <v>0.0</v>
      </c>
      <c r="S142" s="7">
        <v>0.0</v>
      </c>
      <c r="T142" s="7">
        <v>0.0</v>
      </c>
      <c r="U142" s="7">
        <v>0.0</v>
      </c>
      <c r="V142" s="7">
        <v>0.0</v>
      </c>
      <c r="W142" s="7">
        <v>14.3</v>
      </c>
      <c r="X142" s="7">
        <v>0.0</v>
      </c>
      <c r="Y142" s="7">
        <v>0.0</v>
      </c>
      <c r="Z142" s="7">
        <v>0.0</v>
      </c>
      <c r="AA142" s="7">
        <v>-0.347</v>
      </c>
      <c r="AB142" s="7">
        <v>-13.9</v>
      </c>
      <c r="AC142" s="7">
        <v>-10.4</v>
      </c>
      <c r="AD142" s="7">
        <v>-24.2</v>
      </c>
      <c r="AE142" s="7">
        <v>0.0</v>
      </c>
      <c r="AF142" s="8">
        <f>VLOOKUP($B142,'NBA.com Averages'!$B$2:$AE$540,30,FALSE)</f>
        <v>0</v>
      </c>
      <c r="AG142" s="8">
        <f>VLOOKUP($B142,'Advanced Stats'!$A$2:$AE$540,10,FALSE)</f>
        <v>100</v>
      </c>
    </row>
    <row r="143" hidden="1">
      <c r="A143" s="4">
        <v>436.0</v>
      </c>
      <c r="B143" s="5" t="s">
        <v>197</v>
      </c>
      <c r="C143" s="6" t="s">
        <v>33</v>
      </c>
      <c r="D143" s="7" t="str">
        <f>VLOOKUP($B143,'Physical Data'!$B$2:$AC$680,3,false)</f>
        <v>#N/A</v>
      </c>
      <c r="E143" s="7" t="str">
        <f>VLOOKUP($B143,'Physical Data'!$B$2:$AC$680,2,false)</f>
        <v>#N/A</v>
      </c>
      <c r="F143" s="7" t="str">
        <f>VLOOKUP($B143,'Physical Data'!$B$2:$AC$680,4,false)</f>
        <v>#N/A</v>
      </c>
      <c r="G143" s="7">
        <v>22.0</v>
      </c>
      <c r="H143" s="5" t="s">
        <v>116</v>
      </c>
      <c r="I143" s="7">
        <v>5.0</v>
      </c>
      <c r="J143" s="7">
        <v>12.0</v>
      </c>
      <c r="K143" s="7"/>
      <c r="L143" s="7">
        <v>4.6</v>
      </c>
      <c r="M143" s="7">
        <v>0.4</v>
      </c>
      <c r="N143" s="7">
        <v>0.0</v>
      </c>
      <c r="O143" s="7">
        <v>0.0</v>
      </c>
      <c r="P143" s="7">
        <v>9.5</v>
      </c>
      <c r="Q143" s="7">
        <v>0.0</v>
      </c>
      <c r="R143" s="7">
        <v>4.7</v>
      </c>
      <c r="S143" s="7">
        <v>0.0</v>
      </c>
      <c r="T143" s="7">
        <v>0.0</v>
      </c>
      <c r="U143" s="7">
        <v>0.0</v>
      </c>
      <c r="V143" s="7">
        <v>0.0</v>
      </c>
      <c r="W143" s="7">
        <v>17.9</v>
      </c>
      <c r="X143" s="7">
        <v>0.0</v>
      </c>
      <c r="Y143" s="7">
        <v>0.0</v>
      </c>
      <c r="Z143" s="7">
        <v>0.0</v>
      </c>
      <c r="AA143" s="7">
        <v>-0.034</v>
      </c>
      <c r="AB143" s="7">
        <v>-6.6</v>
      </c>
      <c r="AC143" s="7">
        <v>-4.7</v>
      </c>
      <c r="AD143" s="7">
        <v>-11.3</v>
      </c>
      <c r="AE143" s="7">
        <v>0.0</v>
      </c>
      <c r="AF143" s="8">
        <f>VLOOKUP($B143,'NBA.com Averages'!$B$2:$AE$540,30,FALSE)</f>
        <v>95</v>
      </c>
      <c r="AG143" s="8">
        <f>VLOOKUP($B143,'Advanced Stats'!$A$2:$AE$540,10,FALSE)</f>
        <v>42.9</v>
      </c>
    </row>
    <row r="144">
      <c r="A144" s="4">
        <v>186.0</v>
      </c>
      <c r="B144" s="14" t="s">
        <v>198</v>
      </c>
      <c r="C144" s="6" t="s">
        <v>71</v>
      </c>
      <c r="D144" s="7" t="str">
        <f>VLOOKUP($B144,'Physical Data'!$B$2:$AC$680,3,false)</f>
        <v>6'4.75"</v>
      </c>
      <c r="E144" s="7">
        <f>VLOOKUP($B144,'Physical Data'!$B$2:$AC$680,2,false)</f>
        <v>3</v>
      </c>
      <c r="F144" s="7" t="str">
        <f>VLOOKUP($B144,'Physical Data'!$B$2:$AC$680,4,false)</f>
        <v>6'7.75"</v>
      </c>
      <c r="G144" s="7">
        <v>22.0</v>
      </c>
      <c r="H144" s="14" t="s">
        <v>98</v>
      </c>
      <c r="I144" s="7">
        <v>56.0</v>
      </c>
      <c r="J144" s="7">
        <v>1883.0</v>
      </c>
      <c r="K144" s="7">
        <f>VLOOKUP($B144,'Basketball Reference Averages'!$B$2:$AE$710,7,FALSE)</f>
        <v>33.6</v>
      </c>
      <c r="L144" s="7">
        <v>23.6</v>
      </c>
      <c r="M144" s="7">
        <v>0.624</v>
      </c>
      <c r="N144" s="7">
        <v>0.478</v>
      </c>
      <c r="O144" s="7">
        <v>0.239</v>
      </c>
      <c r="P144" s="7">
        <v>1.9</v>
      </c>
      <c r="Q144" s="7">
        <v>10.1</v>
      </c>
      <c r="R144" s="7">
        <v>6.0</v>
      </c>
      <c r="S144" s="7">
        <v>47.6</v>
      </c>
      <c r="T144" s="7">
        <v>2.3</v>
      </c>
      <c r="U144" s="7">
        <v>1.1</v>
      </c>
      <c r="V144" s="7">
        <v>13.2</v>
      </c>
      <c r="W144" s="7">
        <v>23.8</v>
      </c>
      <c r="X144" s="7">
        <v>6.4</v>
      </c>
      <c r="Y144" s="7">
        <v>1.2</v>
      </c>
      <c r="Z144" s="7">
        <v>7.6</v>
      </c>
      <c r="AA144" s="7">
        <v>0.195</v>
      </c>
      <c r="AB144" s="7">
        <v>7.0</v>
      </c>
      <c r="AC144" s="7">
        <v>0.2</v>
      </c>
      <c r="AD144" s="7">
        <v>7.2</v>
      </c>
      <c r="AE144" s="7">
        <v>4.4</v>
      </c>
      <c r="AF144" s="8">
        <f>VLOOKUP($B144,'NBA.com Averages'!$B$2:$AE$540,30,FALSE)</f>
        <v>129</v>
      </c>
      <c r="AG144" s="8">
        <f>VLOOKUP($B144,'Advanced Stats'!$A$2:$AE$540,10,FALSE)</f>
        <v>49.5</v>
      </c>
    </row>
    <row r="145">
      <c r="A145" s="4">
        <v>59.0</v>
      </c>
      <c r="B145" s="14" t="s">
        <v>199</v>
      </c>
      <c r="C145" s="6" t="s">
        <v>44</v>
      </c>
      <c r="D145" s="7" t="str">
        <f>VLOOKUP($B145,'Physical Data'!$B$2:$AC$680,3,false)</f>
        <v>6'7"</v>
      </c>
      <c r="E145" s="7">
        <f>VLOOKUP($B145,'Physical Data'!$B$2:$AC$680,2,false)</f>
        <v>3</v>
      </c>
      <c r="F145" s="7" t="str">
        <f>VLOOKUP($B145,'Physical Data'!$B$2:$AC$680,4,false)</f>
        <v>6'10"</v>
      </c>
      <c r="G145" s="7">
        <v>24.0</v>
      </c>
      <c r="H145" s="14" t="s">
        <v>98</v>
      </c>
      <c r="I145" s="7">
        <v>65.0</v>
      </c>
      <c r="J145" s="7">
        <v>1083.0</v>
      </c>
      <c r="K145" s="7">
        <f>VLOOKUP($B145,'Basketball Reference Averages'!$B$2:$AE$710,7,FALSE)</f>
        <v>16.7</v>
      </c>
      <c r="L145" s="7">
        <v>10.6</v>
      </c>
      <c r="M145" s="7">
        <v>0.52</v>
      </c>
      <c r="N145" s="7">
        <v>0.486</v>
      </c>
      <c r="O145" s="7">
        <v>0.455</v>
      </c>
      <c r="P145" s="7">
        <v>6.4</v>
      </c>
      <c r="Q145" s="7">
        <v>16.0</v>
      </c>
      <c r="R145" s="7">
        <v>11.2</v>
      </c>
      <c r="S145" s="7">
        <v>5.4</v>
      </c>
      <c r="T145" s="7">
        <v>1.4</v>
      </c>
      <c r="U145" s="7">
        <v>1.0</v>
      </c>
      <c r="V145" s="7">
        <v>8.2</v>
      </c>
      <c r="W145" s="7">
        <v>16.1</v>
      </c>
      <c r="X145" s="7">
        <v>0.4</v>
      </c>
      <c r="Y145" s="7">
        <v>0.7</v>
      </c>
      <c r="Z145" s="7">
        <v>1.1</v>
      </c>
      <c r="AA145" s="7">
        <v>0.05</v>
      </c>
      <c r="AB145" s="7">
        <v>-2.0</v>
      </c>
      <c r="AC145" s="7">
        <v>-1.2</v>
      </c>
      <c r="AD145" s="7">
        <v>-3.2</v>
      </c>
      <c r="AE145" s="7">
        <v>-0.3</v>
      </c>
      <c r="AF145" s="8">
        <f>VLOOKUP($B145,'NBA.com Averages'!$B$2:$AE$540,30,FALSE)</f>
        <v>110</v>
      </c>
      <c r="AG145" s="8">
        <f>VLOOKUP($B145,'Advanced Stats'!$A$2:$AE$540,10,FALSE)</f>
        <v>49.6</v>
      </c>
    </row>
    <row r="146">
      <c r="A146" s="4">
        <v>352.0</v>
      </c>
      <c r="B146" s="14" t="s">
        <v>200</v>
      </c>
      <c r="C146" s="6" t="s">
        <v>71</v>
      </c>
      <c r="D146" s="7" t="str">
        <f>VLOOKUP($B146,'Physical Data'!$B$2:$AC$680,3,false)</f>
        <v>6'3.5"</v>
      </c>
      <c r="E146" s="7">
        <f>VLOOKUP($B146,'Physical Data'!$B$2:$AC$680,2,false)</f>
        <v>3</v>
      </c>
      <c r="F146" s="7" t="str">
        <f>VLOOKUP($B146,'Physical Data'!$B$2:$AC$680,4,false)</f>
        <v>6'6.5"</v>
      </c>
      <c r="G146" s="7">
        <v>25.0</v>
      </c>
      <c r="H146" s="14" t="s">
        <v>81</v>
      </c>
      <c r="I146" s="7">
        <v>65.0</v>
      </c>
      <c r="J146" s="7">
        <v>2133.0</v>
      </c>
      <c r="K146" s="7">
        <f>VLOOKUP($B146,'Basketball Reference Averages'!$B$2:$AE$710,7,FALSE)</f>
        <v>32.8</v>
      </c>
      <c r="L146" s="7">
        <v>18.0</v>
      </c>
      <c r="M146" s="7">
        <v>0.571</v>
      </c>
      <c r="N146" s="7">
        <v>0.415</v>
      </c>
      <c r="O146" s="7">
        <v>0.207</v>
      </c>
      <c r="P146" s="7">
        <v>2.7</v>
      </c>
      <c r="Q146" s="7">
        <v>11.0</v>
      </c>
      <c r="R146" s="7">
        <v>6.9</v>
      </c>
      <c r="S146" s="7">
        <v>27.5</v>
      </c>
      <c r="T146" s="7">
        <v>1.5</v>
      </c>
      <c r="U146" s="7">
        <v>0.7</v>
      </c>
      <c r="V146" s="7">
        <v>11.3</v>
      </c>
      <c r="W146" s="7">
        <v>26.1</v>
      </c>
      <c r="X146" s="7">
        <v>3.3</v>
      </c>
      <c r="Y146" s="7">
        <v>1.9</v>
      </c>
      <c r="Z146" s="7">
        <v>5.1</v>
      </c>
      <c r="AA146" s="7">
        <v>0.116</v>
      </c>
      <c r="AB146" s="7">
        <v>2.6</v>
      </c>
      <c r="AC146" s="7">
        <v>-1.3</v>
      </c>
      <c r="AD146" s="7">
        <v>1.3</v>
      </c>
      <c r="AE146" s="7">
        <v>1.8</v>
      </c>
      <c r="AF146" s="8">
        <f>VLOOKUP($B146,'NBA.com Averages'!$B$2:$AE$540,30,FALSE)</f>
        <v>116</v>
      </c>
      <c r="AG146" s="8">
        <f>VLOOKUP($B146,'Advanced Stats'!$A$2:$AE$540,10,FALSE)</f>
        <v>49.8</v>
      </c>
    </row>
    <row r="147">
      <c r="A147" s="4">
        <v>96.0</v>
      </c>
      <c r="B147" s="14" t="s">
        <v>201</v>
      </c>
      <c r="C147" s="6" t="s">
        <v>44</v>
      </c>
      <c r="D147" s="7" t="str">
        <f>VLOOKUP($B147,'Physical Data'!$B$2:$AC$680,3,false)</f>
        <v>6'8.25"</v>
      </c>
      <c r="E147" s="7">
        <f>VLOOKUP($B147,'Physical Data'!$B$2:$AC$680,2,false)</f>
        <v>3</v>
      </c>
      <c r="F147" s="7" t="str">
        <f>VLOOKUP($B147,'Physical Data'!$B$2:$AC$680,4,false)</f>
        <v>6'11.25"</v>
      </c>
      <c r="G147" s="7">
        <v>25.0</v>
      </c>
      <c r="H147" s="14" t="s">
        <v>114</v>
      </c>
      <c r="I147" s="7">
        <v>71.0</v>
      </c>
      <c r="J147" s="7">
        <v>2130.0</v>
      </c>
      <c r="K147" s="7">
        <f>VLOOKUP($B147,'Basketball Reference Averages'!$B$2:$AE$710,7,FALSE)</f>
        <v>30</v>
      </c>
      <c r="L147" s="7">
        <v>13.6</v>
      </c>
      <c r="M147" s="7">
        <v>0.593</v>
      </c>
      <c r="N147" s="7">
        <v>0.339</v>
      </c>
      <c r="O147" s="7">
        <v>0.252</v>
      </c>
      <c r="P147" s="7">
        <v>3.9</v>
      </c>
      <c r="Q147" s="7">
        <v>20.0</v>
      </c>
      <c r="R147" s="7">
        <v>11.9</v>
      </c>
      <c r="S147" s="7">
        <v>5.3</v>
      </c>
      <c r="T147" s="7">
        <v>0.9</v>
      </c>
      <c r="U147" s="7">
        <v>2.9</v>
      </c>
      <c r="V147" s="7">
        <v>9.1</v>
      </c>
      <c r="W147" s="7">
        <v>17.1</v>
      </c>
      <c r="X147" s="7">
        <v>2.1</v>
      </c>
      <c r="Y147" s="7">
        <v>2.1</v>
      </c>
      <c r="Z147" s="7">
        <v>4.2</v>
      </c>
      <c r="AA147" s="7">
        <v>0.095</v>
      </c>
      <c r="AB147" s="7">
        <v>-1.4</v>
      </c>
      <c r="AC147" s="7">
        <v>0.2</v>
      </c>
      <c r="AD147" s="7">
        <v>-1.3</v>
      </c>
      <c r="AE147" s="7">
        <v>0.4</v>
      </c>
      <c r="AF147" s="8">
        <f>VLOOKUP($B147,'NBA.com Averages'!$B$2:$AE$540,30,FALSE)</f>
        <v>117</v>
      </c>
      <c r="AG147" s="8">
        <f>VLOOKUP($B147,'Advanced Stats'!$A$2:$AE$540,10,FALSE)</f>
        <v>49.8</v>
      </c>
    </row>
    <row r="148">
      <c r="A148" s="4">
        <v>71.0</v>
      </c>
      <c r="B148" s="14" t="s">
        <v>202</v>
      </c>
      <c r="C148" s="6" t="s">
        <v>40</v>
      </c>
      <c r="D148" s="7" t="str">
        <f>VLOOKUP($B148,'Physical Data'!$B$2:$AC$680,3,false)</f>
        <v>6'5.75"</v>
      </c>
      <c r="E148" s="7">
        <f>VLOOKUP($B148,'Physical Data'!$B$2:$AC$680,2,false)</f>
        <v>3</v>
      </c>
      <c r="F148" s="7" t="str">
        <f>VLOOKUP($B148,'Physical Data'!$B$2:$AC$680,4,false)</f>
        <v>6'8.75"</v>
      </c>
      <c r="G148" s="7">
        <v>31.0</v>
      </c>
      <c r="H148" s="14" t="s">
        <v>38</v>
      </c>
      <c r="I148" s="7">
        <v>78.0</v>
      </c>
      <c r="J148" s="7">
        <v>2364.0</v>
      </c>
      <c r="K148" s="7">
        <f>VLOOKUP($B148,'Basketball Reference Averages'!$B$2:$AE$710,7,FALSE)</f>
        <v>30.3</v>
      </c>
      <c r="L148" s="7">
        <v>7.7</v>
      </c>
      <c r="M148" s="7">
        <v>0.577</v>
      </c>
      <c r="N148" s="7">
        <v>0.845</v>
      </c>
      <c r="O148" s="7">
        <v>0.079</v>
      </c>
      <c r="P148" s="7">
        <v>1.6</v>
      </c>
      <c r="Q148" s="7">
        <v>12.5</v>
      </c>
      <c r="R148" s="7">
        <v>7.0</v>
      </c>
      <c r="S148" s="7">
        <v>6.2</v>
      </c>
      <c r="T148" s="7">
        <v>1.1</v>
      </c>
      <c r="U148" s="7">
        <v>0.5</v>
      </c>
      <c r="V148" s="7">
        <v>6.9</v>
      </c>
      <c r="W148" s="7">
        <v>10.0</v>
      </c>
      <c r="X148" s="7">
        <v>1.3</v>
      </c>
      <c r="Y148" s="7">
        <v>1.4</v>
      </c>
      <c r="Z148" s="7">
        <v>2.8</v>
      </c>
      <c r="AA148" s="7">
        <v>0.056</v>
      </c>
      <c r="AB148" s="7">
        <v>-2.3</v>
      </c>
      <c r="AC148" s="7">
        <v>-0.3</v>
      </c>
      <c r="AD148" s="7">
        <v>-2.6</v>
      </c>
      <c r="AE148" s="7">
        <v>-0.4</v>
      </c>
      <c r="AF148" s="8">
        <f>VLOOKUP($B148,'NBA.com Averages'!$B$2:$AE$540,30,FALSE)</f>
        <v>116</v>
      </c>
      <c r="AG148" s="8">
        <f>VLOOKUP($B148,'Advanced Stats'!$A$2:$AE$540,10,FALSE)</f>
        <v>49.8</v>
      </c>
    </row>
    <row r="149">
      <c r="A149" s="4">
        <v>353.0</v>
      </c>
      <c r="B149" s="14" t="s">
        <v>203</v>
      </c>
      <c r="C149" s="6" t="s">
        <v>40</v>
      </c>
      <c r="D149" s="7" t="str">
        <f>VLOOKUP($B149,'Physical Data'!$B$2:$AC$680,3,false)</f>
        <v>6'8"</v>
      </c>
      <c r="E149" s="7">
        <f>VLOOKUP($B149,'Physical Data'!$B$2:$AC$680,2,false)</f>
        <v>3</v>
      </c>
      <c r="F149" s="7" t="str">
        <f>VLOOKUP($B149,'Physical Data'!$B$2:$AC$680,4,false)</f>
        <v>6'11"</v>
      </c>
      <c r="G149" s="7">
        <v>22.0</v>
      </c>
      <c r="H149" s="14" t="s">
        <v>86</v>
      </c>
      <c r="I149" s="7">
        <v>80.0</v>
      </c>
      <c r="J149" s="7">
        <v>2382.0</v>
      </c>
      <c r="K149" s="7">
        <f>VLOOKUP($B149,'Basketball Reference Averages'!$B$2:$AE$710,7,FALSE)</f>
        <v>29.8</v>
      </c>
      <c r="L149" s="7">
        <v>12.3</v>
      </c>
      <c r="M149" s="7">
        <v>0.597</v>
      </c>
      <c r="N149" s="7">
        <v>0.641</v>
      </c>
      <c r="O149" s="7">
        <v>0.104</v>
      </c>
      <c r="P149" s="7">
        <v>4.3</v>
      </c>
      <c r="Q149" s="7">
        <v>13.4</v>
      </c>
      <c r="R149" s="7">
        <v>8.9</v>
      </c>
      <c r="S149" s="7">
        <v>5.5</v>
      </c>
      <c r="T149" s="7">
        <v>1.2</v>
      </c>
      <c r="U149" s="7">
        <v>1.5</v>
      </c>
      <c r="V149" s="7">
        <v>6.8</v>
      </c>
      <c r="W149" s="7">
        <v>15.8</v>
      </c>
      <c r="X149" s="7">
        <v>2.6</v>
      </c>
      <c r="Y149" s="7">
        <v>1.7</v>
      </c>
      <c r="Z149" s="7">
        <v>4.3</v>
      </c>
      <c r="AA149" s="7">
        <v>0.087</v>
      </c>
      <c r="AB149" s="7">
        <v>0.4</v>
      </c>
      <c r="AC149" s="7">
        <v>-1.0</v>
      </c>
      <c r="AD149" s="7">
        <v>-0.6</v>
      </c>
      <c r="AE149" s="7">
        <v>0.8</v>
      </c>
      <c r="AF149" s="8">
        <f>VLOOKUP($B149,'NBA.com Averages'!$B$2:$AE$540,30,FALSE)</f>
        <v>119</v>
      </c>
      <c r="AG149" s="8">
        <f>VLOOKUP($B149,'Advanced Stats'!$A$2:$AE$540,10,FALSE)</f>
        <v>50.3</v>
      </c>
    </row>
    <row r="150" hidden="1">
      <c r="A150" s="4">
        <v>129.0</v>
      </c>
      <c r="B150" s="5" t="s">
        <v>204</v>
      </c>
      <c r="C150" s="6" t="s">
        <v>71</v>
      </c>
      <c r="D150" s="7" t="str">
        <f>VLOOKUP($B150,'Physical Data'!$B$2:$AC$680,3,false)</f>
        <v>#N/A</v>
      </c>
      <c r="E150" s="7" t="str">
        <f>VLOOKUP($B150,'Physical Data'!$B$2:$AC$680,2,false)</f>
        <v>#N/A</v>
      </c>
      <c r="F150" s="7" t="str">
        <f>VLOOKUP($B150,'Physical Data'!$B$2:$AC$680,4,false)</f>
        <v>#N/A</v>
      </c>
      <c r="G150" s="7">
        <v>23.0</v>
      </c>
      <c r="H150" s="5" t="s">
        <v>45</v>
      </c>
      <c r="I150" s="7">
        <v>6.0</v>
      </c>
      <c r="J150" s="7">
        <v>53.0</v>
      </c>
      <c r="K150" s="7"/>
      <c r="L150" s="7">
        <v>4.8</v>
      </c>
      <c r="M150" s="7">
        <v>0.15</v>
      </c>
      <c r="N150" s="7">
        <v>0.4</v>
      </c>
      <c r="O150" s="7">
        <v>0.0</v>
      </c>
      <c r="P150" s="7">
        <v>13.1</v>
      </c>
      <c r="Q150" s="7">
        <v>8.1</v>
      </c>
      <c r="R150" s="7">
        <v>10.5</v>
      </c>
      <c r="S150" s="7">
        <v>17.6</v>
      </c>
      <c r="T150" s="7">
        <v>4.6</v>
      </c>
      <c r="U150" s="7">
        <v>0.0</v>
      </c>
      <c r="V150" s="7">
        <v>23.1</v>
      </c>
      <c r="W150" s="7">
        <v>10.7</v>
      </c>
      <c r="X150" s="7">
        <v>-0.1</v>
      </c>
      <c r="Y150" s="7">
        <v>0.1</v>
      </c>
      <c r="Z150" s="7">
        <v>0.0</v>
      </c>
      <c r="AA150" s="7">
        <v>-0.025</v>
      </c>
      <c r="AB150" s="7">
        <v>-7.0</v>
      </c>
      <c r="AC150" s="7">
        <v>1.8</v>
      </c>
      <c r="AD150" s="7">
        <v>-5.3</v>
      </c>
      <c r="AE150" s="7">
        <v>0.0</v>
      </c>
      <c r="AF150" s="8">
        <f>VLOOKUP($B150,'NBA.com Averages'!$B$2:$AE$540,30,FALSE)</f>
        <v>81</v>
      </c>
      <c r="AG150" s="8">
        <f>VLOOKUP($B150,'Advanced Stats'!$A$2:$AE$540,10,FALSE)</f>
        <v>40</v>
      </c>
    </row>
    <row r="151" hidden="1">
      <c r="A151" s="16">
        <v>171.0</v>
      </c>
      <c r="B151" s="17" t="s">
        <v>205</v>
      </c>
      <c r="C151" s="18" t="s">
        <v>71</v>
      </c>
      <c r="D151" s="19" t="str">
        <f>VLOOKUP($B151,'Physical Data'!$B$2:$AC$680,3,false)</f>
        <v>6'0.25"</v>
      </c>
      <c r="E151" s="19">
        <f>VLOOKUP($B151,'Physical Data'!$B$2:$AC$680,2,false)</f>
        <v>6</v>
      </c>
      <c r="F151" s="19" t="str">
        <f>VLOOKUP($B151,'Physical Data'!$B$2:$AC$680,4,false)</f>
        <v>6'6.25"</v>
      </c>
      <c r="G151" s="19">
        <v>27.0</v>
      </c>
      <c r="H151" s="17" t="s">
        <v>116</v>
      </c>
      <c r="I151" s="19">
        <v>53.0</v>
      </c>
      <c r="J151" s="19">
        <v>811.0</v>
      </c>
      <c r="K151" s="19"/>
      <c r="L151" s="19">
        <v>11.8</v>
      </c>
      <c r="M151" s="19">
        <v>0.545</v>
      </c>
      <c r="N151" s="19">
        <v>0.823</v>
      </c>
      <c r="O151" s="19">
        <v>0.255</v>
      </c>
      <c r="P151" s="19">
        <v>1.7</v>
      </c>
      <c r="Q151" s="19">
        <v>8.4</v>
      </c>
      <c r="R151" s="19">
        <v>5.0</v>
      </c>
      <c r="S151" s="19">
        <v>18.7</v>
      </c>
      <c r="T151" s="19">
        <v>1.8</v>
      </c>
      <c r="U151" s="19">
        <v>1.2</v>
      </c>
      <c r="V151" s="19">
        <v>9.5</v>
      </c>
      <c r="W151" s="19">
        <v>15.0</v>
      </c>
      <c r="X151" s="19">
        <v>0.9</v>
      </c>
      <c r="Y151" s="19">
        <v>0.9</v>
      </c>
      <c r="Z151" s="19">
        <v>1.8</v>
      </c>
      <c r="AA151" s="19">
        <v>0.105</v>
      </c>
      <c r="AB151" s="19">
        <v>-0.4</v>
      </c>
      <c r="AC151" s="19">
        <v>0.6</v>
      </c>
      <c r="AD151" s="19">
        <v>0.2</v>
      </c>
      <c r="AE151" s="19">
        <v>0.4</v>
      </c>
      <c r="AF151" s="8">
        <f>VLOOKUP($B151,'NBA.com Averages'!$B$2:$AE$540,30,FALSE)</f>
        <v>117</v>
      </c>
      <c r="AG151" s="8">
        <f>VLOOKUP($B151,'Advanced Stats'!$A$2:$AE$540,10,FALSE)</f>
        <v>49.3</v>
      </c>
    </row>
    <row r="152" hidden="1">
      <c r="A152" s="16">
        <v>171.0</v>
      </c>
      <c r="B152" s="17" t="s">
        <v>205</v>
      </c>
      <c r="C152" s="18" t="s">
        <v>71</v>
      </c>
      <c r="D152" s="19" t="str">
        <f>VLOOKUP($B152,'Physical Data'!$B$2:$AC$680,3,false)</f>
        <v>6'0.25"</v>
      </c>
      <c r="E152" s="19">
        <f>VLOOKUP($B152,'Physical Data'!$B$2:$AC$680,2,false)</f>
        <v>6</v>
      </c>
      <c r="F152" s="19" t="str">
        <f>VLOOKUP($B152,'Physical Data'!$B$2:$AC$680,4,false)</f>
        <v>6'6.25"</v>
      </c>
      <c r="G152" s="19">
        <v>27.0</v>
      </c>
      <c r="H152" s="17" t="s">
        <v>61</v>
      </c>
      <c r="I152" s="19">
        <v>20.0</v>
      </c>
      <c r="J152" s="19">
        <v>527.0</v>
      </c>
      <c r="K152" s="19"/>
      <c r="L152" s="19">
        <v>13.6</v>
      </c>
      <c r="M152" s="19">
        <v>0.559</v>
      </c>
      <c r="N152" s="19">
        <v>0.74</v>
      </c>
      <c r="O152" s="19">
        <v>0.36</v>
      </c>
      <c r="P152" s="19">
        <v>1.4</v>
      </c>
      <c r="Q152" s="19">
        <v>9.3</v>
      </c>
      <c r="R152" s="19">
        <v>5.2</v>
      </c>
      <c r="S152" s="19">
        <v>20.4</v>
      </c>
      <c r="T152" s="19">
        <v>1.3</v>
      </c>
      <c r="U152" s="19">
        <v>0.9</v>
      </c>
      <c r="V152" s="19">
        <v>10.1</v>
      </c>
      <c r="W152" s="19">
        <v>20.2</v>
      </c>
      <c r="X152" s="19">
        <v>0.6</v>
      </c>
      <c r="Y152" s="19">
        <v>0.1</v>
      </c>
      <c r="Z152" s="19">
        <v>0.8</v>
      </c>
      <c r="AA152" s="19">
        <v>0.069</v>
      </c>
      <c r="AB152" s="19">
        <v>1.0</v>
      </c>
      <c r="AC152" s="19">
        <v>-1.4</v>
      </c>
      <c r="AD152" s="19">
        <v>-0.4</v>
      </c>
      <c r="AE152" s="19">
        <v>0.2</v>
      </c>
      <c r="AF152" s="8">
        <f>VLOOKUP($B152,'NBA.com Averages'!$B$2:$AE$540,30,FALSE)</f>
        <v>117</v>
      </c>
      <c r="AG152" s="8">
        <f>VLOOKUP($B152,'Advanced Stats'!$A$2:$AE$540,10,FALSE)</f>
        <v>49.3</v>
      </c>
    </row>
    <row r="153">
      <c r="A153" s="4">
        <v>255.0</v>
      </c>
      <c r="B153" s="14" t="s">
        <v>206</v>
      </c>
      <c r="C153" s="6" t="s">
        <v>71</v>
      </c>
      <c r="D153" s="7" t="str">
        <f>VLOOKUP($B153,'Physical Data'!$B$2:$AC$680,3,false)</f>
        <v>6'1"</v>
      </c>
      <c r="E153" s="7">
        <f>VLOOKUP($B153,'Physical Data'!$B$2:$AC$680,2,false)</f>
        <v>3</v>
      </c>
      <c r="F153" s="7" t="str">
        <f>VLOOKUP($B153,'Physical Data'!$B$2:$AC$680,4,false)</f>
        <v>6'4"</v>
      </c>
      <c r="G153" s="7">
        <v>23.0</v>
      </c>
      <c r="H153" s="14" t="s">
        <v>61</v>
      </c>
      <c r="I153" s="7">
        <v>68.0</v>
      </c>
      <c r="J153" s="7">
        <v>1984.0</v>
      </c>
      <c r="K153" s="7">
        <f>VLOOKUP($B153,'Basketball Reference Averages'!$B$2:$AE$710,7,FALSE)</f>
        <v>29.2</v>
      </c>
      <c r="L153" s="7">
        <v>16.0</v>
      </c>
      <c r="M153" s="7">
        <v>0.534</v>
      </c>
      <c r="N153" s="7">
        <v>0.213</v>
      </c>
      <c r="O153" s="7">
        <v>0.231</v>
      </c>
      <c r="P153" s="7">
        <v>3.0</v>
      </c>
      <c r="Q153" s="7">
        <v>10.8</v>
      </c>
      <c r="R153" s="7">
        <v>6.7</v>
      </c>
      <c r="S153" s="7">
        <v>31.5</v>
      </c>
      <c r="T153" s="7">
        <v>2.1</v>
      </c>
      <c r="U153" s="7">
        <v>0.4</v>
      </c>
      <c r="V153" s="7">
        <v>11.8</v>
      </c>
      <c r="W153" s="7">
        <v>19.3</v>
      </c>
      <c r="X153" s="7">
        <v>2.6</v>
      </c>
      <c r="Y153" s="7">
        <v>0.8</v>
      </c>
      <c r="Z153" s="7">
        <v>3.4</v>
      </c>
      <c r="AA153" s="7">
        <v>0.082</v>
      </c>
      <c r="AB153" s="7">
        <v>-0.2</v>
      </c>
      <c r="AC153" s="7">
        <v>-0.8</v>
      </c>
      <c r="AD153" s="7">
        <v>-1.0</v>
      </c>
      <c r="AE153" s="7">
        <v>0.5</v>
      </c>
      <c r="AF153" s="8">
        <f>VLOOKUP($B153,'NBA.com Averages'!$B$2:$AE$540,30,FALSE)</f>
        <v>117</v>
      </c>
      <c r="AG153" s="8">
        <f>VLOOKUP($B153,'Advanced Stats'!$A$2:$AE$540,10,FALSE)</f>
        <v>51.2</v>
      </c>
    </row>
    <row r="154" hidden="1">
      <c r="A154" s="16">
        <v>115.0</v>
      </c>
      <c r="B154" s="17" t="s">
        <v>207</v>
      </c>
      <c r="C154" s="18" t="s">
        <v>47</v>
      </c>
      <c r="D154" s="19" t="str">
        <f>VLOOKUP($B154,'Physical Data'!$B$2:$AC$680,3,false)</f>
        <v>6'10"</v>
      </c>
      <c r="E154" s="19">
        <f>VLOOKUP($B154,'Physical Data'!$B$2:$AC$680,2,false)</f>
        <v>6</v>
      </c>
      <c r="F154" s="19" t="str">
        <f>VLOOKUP($B154,'Physical Data'!$B$2:$AC$680,4,false)</f>
        <v>7'4"</v>
      </c>
      <c r="G154" s="19">
        <v>33.0</v>
      </c>
      <c r="H154" s="17" t="s">
        <v>42</v>
      </c>
      <c r="I154" s="19">
        <v>30.0</v>
      </c>
      <c r="J154" s="19">
        <v>350.0</v>
      </c>
      <c r="K154" s="19"/>
      <c r="L154" s="19">
        <v>15.6</v>
      </c>
      <c r="M154" s="19">
        <v>0.576</v>
      </c>
      <c r="N154" s="19">
        <v>0.287</v>
      </c>
      <c r="O154" s="19">
        <v>0.341</v>
      </c>
      <c r="P154" s="19">
        <v>9.1</v>
      </c>
      <c r="Q154" s="19">
        <v>28.1</v>
      </c>
      <c r="R154" s="19">
        <v>18.2</v>
      </c>
      <c r="S154" s="19">
        <v>7.3</v>
      </c>
      <c r="T154" s="19">
        <v>1.0</v>
      </c>
      <c r="U154" s="19">
        <v>4.1</v>
      </c>
      <c r="V154" s="19">
        <v>11.4</v>
      </c>
      <c r="W154" s="19">
        <v>21.2</v>
      </c>
      <c r="X154" s="19">
        <v>0.3</v>
      </c>
      <c r="Y154" s="19">
        <v>0.5</v>
      </c>
      <c r="Z154" s="19">
        <v>0.8</v>
      </c>
      <c r="AA154" s="19">
        <v>0.115</v>
      </c>
      <c r="AB154" s="19">
        <v>-2.4</v>
      </c>
      <c r="AC154" s="19">
        <v>0.6</v>
      </c>
      <c r="AD154" s="19">
        <v>-1.8</v>
      </c>
      <c r="AE154" s="19">
        <v>0.0</v>
      </c>
      <c r="AF154" s="8">
        <f>VLOOKUP($B154,'NBA.com Averages'!$B$2:$AE$540,30,FALSE)</f>
        <v>112</v>
      </c>
      <c r="AG154" s="8">
        <f>VLOOKUP($B154,'Advanced Stats'!$A$2:$AE$540,10,FALSE)</f>
        <v>46.9</v>
      </c>
    </row>
    <row r="155" hidden="1">
      <c r="A155" s="16">
        <v>115.0</v>
      </c>
      <c r="B155" s="17" t="s">
        <v>207</v>
      </c>
      <c r="C155" s="18" t="s">
        <v>47</v>
      </c>
      <c r="D155" s="19" t="str">
        <f>VLOOKUP($B155,'Physical Data'!$B$2:$AC$680,3,false)</f>
        <v>6'10"</v>
      </c>
      <c r="E155" s="19">
        <f>VLOOKUP($B155,'Physical Data'!$B$2:$AC$680,2,false)</f>
        <v>6</v>
      </c>
      <c r="F155" s="19" t="str">
        <f>VLOOKUP($B155,'Physical Data'!$B$2:$AC$680,4,false)</f>
        <v>7'4"</v>
      </c>
      <c r="G155" s="19">
        <v>33.0</v>
      </c>
      <c r="H155" s="17" t="s">
        <v>129</v>
      </c>
      <c r="I155" s="19">
        <v>8.0</v>
      </c>
      <c r="J155" s="19">
        <v>76.0</v>
      </c>
      <c r="K155" s="19"/>
      <c r="L155" s="19">
        <v>15.5</v>
      </c>
      <c r="M155" s="19">
        <v>0.579</v>
      </c>
      <c r="N155" s="19">
        <v>0.091</v>
      </c>
      <c r="O155" s="19">
        <v>0.227</v>
      </c>
      <c r="P155" s="19">
        <v>9.5</v>
      </c>
      <c r="Q155" s="19">
        <v>29.0</v>
      </c>
      <c r="R155" s="19">
        <v>19.4</v>
      </c>
      <c r="S155" s="19">
        <v>19.6</v>
      </c>
      <c r="T155" s="19">
        <v>1.3</v>
      </c>
      <c r="U155" s="19">
        <v>6.1</v>
      </c>
      <c r="V155" s="19">
        <v>19.9</v>
      </c>
      <c r="W155" s="19">
        <v>17.8</v>
      </c>
      <c r="X155" s="19">
        <v>0.0</v>
      </c>
      <c r="Y155" s="19">
        <v>0.1</v>
      </c>
      <c r="Z155" s="19">
        <v>0.2</v>
      </c>
      <c r="AA155" s="19">
        <v>0.113</v>
      </c>
      <c r="AB155" s="19">
        <v>-3.5</v>
      </c>
      <c r="AC155" s="19">
        <v>2.8</v>
      </c>
      <c r="AD155" s="19">
        <v>-0.7</v>
      </c>
      <c r="AE155" s="19">
        <v>0.0</v>
      </c>
      <c r="AF155" s="8">
        <f>VLOOKUP($B155,'NBA.com Averages'!$B$2:$AE$540,30,FALSE)</f>
        <v>112</v>
      </c>
      <c r="AG155" s="8">
        <f>VLOOKUP($B155,'Advanced Stats'!$A$2:$AE$540,10,FALSE)</f>
        <v>46.9</v>
      </c>
    </row>
    <row r="156" hidden="1">
      <c r="A156" s="4">
        <v>206.0</v>
      </c>
      <c r="B156" s="14" t="s">
        <v>208</v>
      </c>
      <c r="C156" s="6" t="s">
        <v>44</v>
      </c>
      <c r="D156" s="7" t="str">
        <f>VLOOKUP($B156,'Physical Data'!$B$2:$AC$680,3,false)</f>
        <v>6'9"</v>
      </c>
      <c r="E156" s="7">
        <f>VLOOKUP($B156,'Physical Data'!$B$2:$AC$680,2,false)</f>
        <v>3</v>
      </c>
      <c r="F156" s="7" t="str">
        <f>VLOOKUP($B156,'Physical Data'!$B$2:$AC$680,4,false)</f>
        <v>7'0"</v>
      </c>
      <c r="G156" s="7">
        <v>27.0</v>
      </c>
      <c r="H156" s="14" t="s">
        <v>88</v>
      </c>
      <c r="I156" s="7">
        <v>42.0</v>
      </c>
      <c r="J156" s="7">
        <v>614.0</v>
      </c>
      <c r="K156" s="7">
        <f>VLOOKUP($B156,'Basketball Reference Averages'!$B$2:$AE$710,7,FALSE)</f>
        <v>14.6</v>
      </c>
      <c r="L156" s="7">
        <v>7.6</v>
      </c>
      <c r="M156" s="7">
        <v>0.504</v>
      </c>
      <c r="N156" s="7">
        <v>0.588</v>
      </c>
      <c r="O156" s="7">
        <v>0.14</v>
      </c>
      <c r="P156" s="7">
        <v>4.6</v>
      </c>
      <c r="Q156" s="7">
        <v>19.1</v>
      </c>
      <c r="R156" s="7">
        <v>11.3</v>
      </c>
      <c r="S156" s="7">
        <v>5.2</v>
      </c>
      <c r="T156" s="7">
        <v>1.3</v>
      </c>
      <c r="U156" s="7">
        <v>0.9</v>
      </c>
      <c r="V156" s="7">
        <v>11.0</v>
      </c>
      <c r="W156" s="7">
        <v>9.4</v>
      </c>
      <c r="X156" s="7">
        <v>0.1</v>
      </c>
      <c r="Y156" s="7">
        <v>0.6</v>
      </c>
      <c r="Z156" s="7">
        <v>0.7</v>
      </c>
      <c r="AA156" s="7">
        <v>0.053</v>
      </c>
      <c r="AB156" s="7">
        <v>-3.5</v>
      </c>
      <c r="AC156" s="7">
        <v>0.2</v>
      </c>
      <c r="AD156" s="7">
        <v>-3.3</v>
      </c>
      <c r="AE156" s="7">
        <v>-0.2</v>
      </c>
      <c r="AF156" s="8">
        <f>VLOOKUP($B156,'NBA.com Averages'!$B$2:$AE$540,30,FALSE)</f>
        <v>108</v>
      </c>
      <c r="AG156" s="8">
        <f>VLOOKUP($B156,'Advanced Stats'!$A$2:$AE$540,10,FALSE)</f>
        <v>52.9</v>
      </c>
    </row>
    <row r="157">
      <c r="A157" s="4">
        <v>458.0</v>
      </c>
      <c r="B157" s="14" t="s">
        <v>209</v>
      </c>
      <c r="C157" s="6" t="s">
        <v>40</v>
      </c>
      <c r="D157" s="7" t="str">
        <f>VLOOKUP($B157,'Physical Data'!$B$2:$AC$680,3,false)</f>
        <v>6'5.75"</v>
      </c>
      <c r="E157" s="7">
        <f>VLOOKUP($B157,'Physical Data'!$B$2:$AC$680,2,false)</f>
        <v>3.25</v>
      </c>
      <c r="F157" s="7" t="str">
        <f>VLOOKUP($B157,'Physical Data'!$B$2:$AC$680,4,false)</f>
        <v>6'9"</v>
      </c>
      <c r="G157" s="7">
        <v>25.0</v>
      </c>
      <c r="H157" s="14" t="s">
        <v>77</v>
      </c>
      <c r="I157" s="7">
        <v>62.0</v>
      </c>
      <c r="J157" s="7">
        <v>1120.0</v>
      </c>
      <c r="K157" s="7">
        <f>VLOOKUP($B157,'Basketball Reference Averages'!$B$2:$AE$710,7,FALSE)</f>
        <v>18.1</v>
      </c>
      <c r="L157" s="7">
        <v>9.5</v>
      </c>
      <c r="M157" s="7">
        <v>0.524</v>
      </c>
      <c r="N157" s="7">
        <v>0.33</v>
      </c>
      <c r="O157" s="7">
        <v>0.198</v>
      </c>
      <c r="P157" s="7">
        <v>5.0</v>
      </c>
      <c r="Q157" s="7">
        <v>16.7</v>
      </c>
      <c r="R157" s="7">
        <v>10.9</v>
      </c>
      <c r="S157" s="7">
        <v>4.0</v>
      </c>
      <c r="T157" s="7">
        <v>1.2</v>
      </c>
      <c r="U157" s="7">
        <v>1.6</v>
      </c>
      <c r="V157" s="7">
        <v>7.9</v>
      </c>
      <c r="W157" s="7">
        <v>13.6</v>
      </c>
      <c r="X157" s="7">
        <v>0.3</v>
      </c>
      <c r="Y157" s="7">
        <v>1.6</v>
      </c>
      <c r="Z157" s="7">
        <v>1.9</v>
      </c>
      <c r="AA157" s="7">
        <v>0.08</v>
      </c>
      <c r="AB157" s="7">
        <v>-3.0</v>
      </c>
      <c r="AC157" s="7">
        <v>0.2</v>
      </c>
      <c r="AD157" s="7">
        <v>-2.8</v>
      </c>
      <c r="AE157" s="7">
        <v>-0.2</v>
      </c>
      <c r="AF157" s="8">
        <f>VLOOKUP($B157,'NBA.com Averages'!$B$2:$AE$540,30,FALSE)</f>
        <v>109</v>
      </c>
      <c r="AG157" s="8">
        <f>VLOOKUP($B157,'Advanced Stats'!$A$2:$AE$540,10,FALSE)</f>
        <v>42.2</v>
      </c>
    </row>
    <row r="158">
      <c r="A158" s="4">
        <v>273.0</v>
      </c>
      <c r="B158" s="14" t="s">
        <v>210</v>
      </c>
      <c r="C158" s="6" t="s">
        <v>40</v>
      </c>
      <c r="D158" s="7" t="str">
        <f>VLOOKUP($B158,'Physical Data'!$B$2:$AC$680,3,false)</f>
        <v>6'4.75"</v>
      </c>
      <c r="E158" s="7">
        <f>VLOOKUP($B158,'Physical Data'!$B$2:$AC$680,2,false)</f>
        <v>3.25</v>
      </c>
      <c r="F158" s="7" t="str">
        <f>VLOOKUP($B158,'Physical Data'!$B$2:$AC$680,4,false)</f>
        <v>6'8"</v>
      </c>
      <c r="G158" s="7">
        <v>26.0</v>
      </c>
      <c r="H158" s="14" t="s">
        <v>52</v>
      </c>
      <c r="I158" s="7">
        <v>72.0</v>
      </c>
      <c r="J158" s="7">
        <v>1494.0</v>
      </c>
      <c r="K158" s="7">
        <f>VLOOKUP($B158,'Basketball Reference Averages'!$B$2:$AE$710,7,FALSE)</f>
        <v>20.8</v>
      </c>
      <c r="L158" s="7">
        <v>10.8</v>
      </c>
      <c r="M158" s="7">
        <v>0.542</v>
      </c>
      <c r="N158" s="7">
        <v>0.553</v>
      </c>
      <c r="O158" s="7">
        <v>0.113</v>
      </c>
      <c r="P158" s="7">
        <v>4.5</v>
      </c>
      <c r="Q158" s="7">
        <v>17.4</v>
      </c>
      <c r="R158" s="7">
        <v>11.0</v>
      </c>
      <c r="S158" s="7">
        <v>8.2</v>
      </c>
      <c r="T158" s="7">
        <v>2.4</v>
      </c>
      <c r="U158" s="7">
        <v>1.5</v>
      </c>
      <c r="V158" s="7">
        <v>9.9</v>
      </c>
      <c r="W158" s="7">
        <v>10.4</v>
      </c>
      <c r="X158" s="7">
        <v>1.0</v>
      </c>
      <c r="Y158" s="7">
        <v>2.5</v>
      </c>
      <c r="Z158" s="7">
        <v>3.5</v>
      </c>
      <c r="AA158" s="7">
        <v>0.111</v>
      </c>
      <c r="AB158" s="7">
        <v>-1.9</v>
      </c>
      <c r="AC158" s="7">
        <v>2.4</v>
      </c>
      <c r="AD158" s="7">
        <v>0.5</v>
      </c>
      <c r="AE158" s="7">
        <v>0.9</v>
      </c>
      <c r="AF158" s="8">
        <f>VLOOKUP($B158,'NBA.com Averages'!$B$2:$AE$540,30,FALSE)</f>
        <v>117</v>
      </c>
      <c r="AG158" s="8">
        <f>VLOOKUP($B158,'Advanced Stats'!$A$2:$AE$540,10,FALSE)</f>
        <v>44.3</v>
      </c>
    </row>
    <row r="159" hidden="1">
      <c r="A159" s="4">
        <v>26.0</v>
      </c>
      <c r="B159" s="5" t="s">
        <v>211</v>
      </c>
      <c r="C159" s="6" t="s">
        <v>44</v>
      </c>
      <c r="D159" s="7" t="str">
        <f>VLOOKUP($B159,'Physical Data'!$B$2:$AC$680,3,false)</f>
        <v>#N/A</v>
      </c>
      <c r="E159" s="7" t="str">
        <f>VLOOKUP($B159,'Physical Data'!$B$2:$AC$680,2,false)</f>
        <v>#N/A</v>
      </c>
      <c r="F159" s="7" t="str">
        <f>VLOOKUP($B159,'Physical Data'!$B$2:$AC$680,4,false)</f>
        <v>#N/A</v>
      </c>
      <c r="G159" s="7">
        <v>19.0</v>
      </c>
      <c r="H159" s="5" t="s">
        <v>61</v>
      </c>
      <c r="I159" s="7">
        <v>28.0</v>
      </c>
      <c r="J159" s="7">
        <v>408.0</v>
      </c>
      <c r="K159" s="7"/>
      <c r="L159" s="7">
        <v>12.4</v>
      </c>
      <c r="M159" s="7">
        <v>0.567</v>
      </c>
      <c r="N159" s="7">
        <v>0.047</v>
      </c>
      <c r="O159" s="7">
        <v>0.291</v>
      </c>
      <c r="P159" s="7">
        <v>11.9</v>
      </c>
      <c r="Q159" s="7">
        <v>15.6</v>
      </c>
      <c r="R159" s="7">
        <v>13.7</v>
      </c>
      <c r="S159" s="7">
        <v>7.6</v>
      </c>
      <c r="T159" s="7">
        <v>1.2</v>
      </c>
      <c r="U159" s="7">
        <v>3.8</v>
      </c>
      <c r="V159" s="7">
        <v>13.4</v>
      </c>
      <c r="W159" s="7">
        <v>11.3</v>
      </c>
      <c r="X159" s="7">
        <v>0.5</v>
      </c>
      <c r="Y159" s="7">
        <v>0.2</v>
      </c>
      <c r="Z159" s="7">
        <v>0.7</v>
      </c>
      <c r="AA159" s="7">
        <v>0.082</v>
      </c>
      <c r="AB159" s="7">
        <v>-3.7</v>
      </c>
      <c r="AC159" s="7">
        <v>-0.8</v>
      </c>
      <c r="AD159" s="7">
        <v>-4.6</v>
      </c>
      <c r="AE159" s="7">
        <v>-0.3</v>
      </c>
      <c r="AF159" s="8">
        <f>VLOOKUP($B159,'NBA.com Averages'!$B$2:$AE$540,30,FALSE)</f>
        <v>121</v>
      </c>
      <c r="AG159" s="8">
        <f>VLOOKUP($B159,'Advanced Stats'!$A$2:$AE$540,10,FALSE)</f>
        <v>46.1</v>
      </c>
    </row>
    <row r="160">
      <c r="A160" s="4">
        <v>388.0</v>
      </c>
      <c r="B160" s="14" t="s">
        <v>212</v>
      </c>
      <c r="C160" s="6" t="s">
        <v>71</v>
      </c>
      <c r="D160" s="7" t="str">
        <f>VLOOKUP($B160,'Physical Data'!$B$2:$AC$680,3,false)</f>
        <v>6'3.5"</v>
      </c>
      <c r="E160" s="7">
        <f>VLOOKUP($B160,'Physical Data'!$B$2:$AC$680,2,false)</f>
        <v>3.25</v>
      </c>
      <c r="F160" s="7" t="str">
        <f>VLOOKUP($B160,'Physical Data'!$B$2:$AC$680,4,false)</f>
        <v>6'6.75"</v>
      </c>
      <c r="G160" s="7">
        <v>23.0</v>
      </c>
      <c r="H160" s="14" t="s">
        <v>58</v>
      </c>
      <c r="I160" s="7">
        <v>82.0</v>
      </c>
      <c r="J160" s="7">
        <v>2458.0</v>
      </c>
      <c r="K160" s="7">
        <f>VLOOKUP($B160,'Basketball Reference Averages'!$B$2:$AE$710,7,FALSE)</f>
        <v>30</v>
      </c>
      <c r="L160" s="7">
        <v>14.6</v>
      </c>
      <c r="M160" s="7">
        <v>0.573</v>
      </c>
      <c r="N160" s="7">
        <v>0.498</v>
      </c>
      <c r="O160" s="7">
        <v>0.325</v>
      </c>
      <c r="P160" s="7">
        <v>1.5</v>
      </c>
      <c r="Q160" s="7">
        <v>8.5</v>
      </c>
      <c r="R160" s="7">
        <v>5.0</v>
      </c>
      <c r="S160" s="7">
        <v>22.5</v>
      </c>
      <c r="T160" s="7">
        <v>1.2</v>
      </c>
      <c r="U160" s="7">
        <v>0.8</v>
      </c>
      <c r="V160" s="7">
        <v>14.7</v>
      </c>
      <c r="W160" s="7">
        <v>29.2</v>
      </c>
      <c r="X160" s="7">
        <v>1.4</v>
      </c>
      <c r="Y160" s="7">
        <v>1.9</v>
      </c>
      <c r="Z160" s="7">
        <v>3.2</v>
      </c>
      <c r="AA160" s="7">
        <v>0.063</v>
      </c>
      <c r="AB160" s="7">
        <v>-0.1</v>
      </c>
      <c r="AC160" s="7">
        <v>-1.8</v>
      </c>
      <c r="AD160" s="7">
        <v>-1.9</v>
      </c>
      <c r="AE160" s="7">
        <v>0.1</v>
      </c>
      <c r="AF160" s="8">
        <f>VLOOKUP($B160,'NBA.com Averages'!$B$2:$AE$540,30,FALSE)</f>
        <v>109</v>
      </c>
      <c r="AG160" s="8">
        <f>VLOOKUP($B160,'Advanced Stats'!$A$2:$AE$540,10,FALSE)</f>
        <v>47.1</v>
      </c>
    </row>
    <row r="161" hidden="1">
      <c r="A161" s="4">
        <v>516.0</v>
      </c>
      <c r="B161" s="5" t="s">
        <v>213</v>
      </c>
      <c r="C161" s="6" t="s">
        <v>33</v>
      </c>
      <c r="D161" s="7" t="str">
        <f>VLOOKUP($B161,'Physical Data'!$B$2:$AC$680,3,false)</f>
        <v>#N/A</v>
      </c>
      <c r="E161" s="7" t="str">
        <f>VLOOKUP($B161,'Physical Data'!$B$2:$AC$680,2,false)</f>
        <v>#N/A</v>
      </c>
      <c r="F161" s="7" t="str">
        <f>VLOOKUP($B161,'Physical Data'!$B$2:$AC$680,4,false)</f>
        <v>#N/A</v>
      </c>
      <c r="G161" s="7">
        <v>21.0</v>
      </c>
      <c r="H161" s="5" t="s">
        <v>114</v>
      </c>
      <c r="I161" s="7">
        <v>2.0</v>
      </c>
      <c r="J161" s="7">
        <v>4.0</v>
      </c>
      <c r="K161" s="7"/>
      <c r="L161" s="7">
        <v>14.5</v>
      </c>
      <c r="M161" s="7">
        <v>0.4</v>
      </c>
      <c r="N161" s="7">
        <v>0.4</v>
      </c>
      <c r="O161" s="7">
        <v>0.0</v>
      </c>
      <c r="P161" s="7">
        <v>0.0</v>
      </c>
      <c r="Q161" s="7">
        <v>55.4</v>
      </c>
      <c r="R161" s="7">
        <v>27.4</v>
      </c>
      <c r="S161" s="7">
        <v>0.0</v>
      </c>
      <c r="T161" s="7">
        <v>0.0</v>
      </c>
      <c r="U161" s="7">
        <v>0.0</v>
      </c>
      <c r="V161" s="7">
        <v>0.0</v>
      </c>
      <c r="W161" s="7">
        <v>52.5</v>
      </c>
      <c r="X161" s="7">
        <v>0.0</v>
      </c>
      <c r="Y161" s="7">
        <v>0.0</v>
      </c>
      <c r="Z161" s="7">
        <v>0.0</v>
      </c>
      <c r="AA161" s="7">
        <v>-0.225</v>
      </c>
      <c r="AB161" s="7">
        <v>-9.1</v>
      </c>
      <c r="AC161" s="7">
        <v>-6.1</v>
      </c>
      <c r="AD161" s="7">
        <v>-15.2</v>
      </c>
      <c r="AE161" s="7">
        <v>0.0</v>
      </c>
      <c r="AF161" s="8">
        <f>VLOOKUP($B161,'NBA.com Averages'!$B$2:$AE$540,30,FALSE)</f>
        <v>81</v>
      </c>
      <c r="AG161" s="8">
        <f>VLOOKUP($B161,'Advanced Stats'!$A$2:$AE$540,10,FALSE)</f>
        <v>0</v>
      </c>
    </row>
    <row r="162">
      <c r="A162" s="4">
        <v>360.0</v>
      </c>
      <c r="B162" s="14" t="s">
        <v>214</v>
      </c>
      <c r="C162" s="6" t="s">
        <v>44</v>
      </c>
      <c r="D162" s="7" t="str">
        <f>VLOOKUP($B162,'Physical Data'!$B$2:$AC$680,3,false)</f>
        <v>6'6.75"</v>
      </c>
      <c r="E162" s="7">
        <f>VLOOKUP($B162,'Physical Data'!$B$2:$AC$680,2,false)</f>
        <v>3.25</v>
      </c>
      <c r="F162" s="7" t="str">
        <f>VLOOKUP($B162,'Physical Data'!$B$2:$AC$680,4,false)</f>
        <v>6'10"</v>
      </c>
      <c r="G162" s="7">
        <v>29.0</v>
      </c>
      <c r="H162" s="14" t="s">
        <v>129</v>
      </c>
      <c r="I162" s="7">
        <v>78.0</v>
      </c>
      <c r="J162" s="7">
        <v>1512.0</v>
      </c>
      <c r="K162" s="7">
        <f>VLOOKUP($B162,'Basketball Reference Averages'!$B$2:$AE$710,7,FALSE)</f>
        <v>19.4</v>
      </c>
      <c r="L162" s="7">
        <v>10.9</v>
      </c>
      <c r="M162" s="7">
        <v>0.61</v>
      </c>
      <c r="N162" s="7">
        <v>0.765</v>
      </c>
      <c r="O162" s="7">
        <v>0.09</v>
      </c>
      <c r="P162" s="7">
        <v>1.5</v>
      </c>
      <c r="Q162" s="7">
        <v>12.8</v>
      </c>
      <c r="R162" s="7">
        <v>7.2</v>
      </c>
      <c r="S162" s="7">
        <v>7.3</v>
      </c>
      <c r="T162" s="7">
        <v>1.0</v>
      </c>
      <c r="U162" s="7">
        <v>0.9</v>
      </c>
      <c r="V162" s="7">
        <v>9.4</v>
      </c>
      <c r="W162" s="7">
        <v>17.0</v>
      </c>
      <c r="X162" s="7">
        <v>1.1</v>
      </c>
      <c r="Y162" s="7">
        <v>1.4</v>
      </c>
      <c r="Z162" s="7">
        <v>2.5</v>
      </c>
      <c r="AA162" s="7">
        <v>0.078</v>
      </c>
      <c r="AB162" s="7">
        <v>-0.4</v>
      </c>
      <c r="AC162" s="7">
        <v>-1.0</v>
      </c>
      <c r="AD162" s="7">
        <v>-1.4</v>
      </c>
      <c r="AE162" s="7">
        <v>0.2</v>
      </c>
      <c r="AF162" s="8">
        <f>VLOOKUP($B162,'NBA.com Averages'!$B$2:$AE$540,30,FALSE)</f>
        <v>114</v>
      </c>
      <c r="AG162" s="8">
        <f>VLOOKUP($B162,'Advanced Stats'!$A$2:$AE$540,10,FALSE)</f>
        <v>47.2</v>
      </c>
    </row>
    <row r="163" hidden="1">
      <c r="A163" s="16">
        <v>146.0</v>
      </c>
      <c r="B163" s="17" t="s">
        <v>215</v>
      </c>
      <c r="C163" s="18" t="s">
        <v>44</v>
      </c>
      <c r="D163" s="19" t="str">
        <f>VLOOKUP($B163,'Physical Data'!$B$2:$AC$680,3,false)</f>
        <v>6'6.5"</v>
      </c>
      <c r="E163" s="19">
        <f>VLOOKUP($B163,'Physical Data'!$B$2:$AC$680,2,false)</f>
        <v>5.25</v>
      </c>
      <c r="F163" s="19" t="str">
        <f>VLOOKUP($B163,'Physical Data'!$B$2:$AC$680,4,false)</f>
        <v>6'11.75"</v>
      </c>
      <c r="G163" s="19">
        <v>29.0</v>
      </c>
      <c r="H163" s="17" t="s">
        <v>38</v>
      </c>
      <c r="I163" s="19">
        <v>40.0</v>
      </c>
      <c r="J163" s="19">
        <v>1288.0</v>
      </c>
      <c r="K163" s="19"/>
      <c r="L163" s="19">
        <v>10.0</v>
      </c>
      <c r="M163" s="19">
        <v>0.557</v>
      </c>
      <c r="N163" s="19">
        <v>0.7</v>
      </c>
      <c r="O163" s="19">
        <v>0.129</v>
      </c>
      <c r="P163" s="19">
        <v>6.0</v>
      </c>
      <c r="Q163" s="19">
        <v>11.1</v>
      </c>
      <c r="R163" s="19">
        <v>8.5</v>
      </c>
      <c r="S163" s="19">
        <v>6.3</v>
      </c>
      <c r="T163" s="19">
        <v>1.5</v>
      </c>
      <c r="U163" s="19">
        <v>1.4</v>
      </c>
      <c r="V163" s="19">
        <v>9.9</v>
      </c>
      <c r="W163" s="19">
        <v>12.8</v>
      </c>
      <c r="X163" s="19">
        <v>0.8</v>
      </c>
      <c r="Y163" s="19">
        <v>0.9</v>
      </c>
      <c r="Z163" s="19">
        <v>1.7</v>
      </c>
      <c r="AA163" s="19">
        <v>0.065</v>
      </c>
      <c r="AB163" s="19">
        <v>-0.9</v>
      </c>
      <c r="AC163" s="19">
        <v>-0.2</v>
      </c>
      <c r="AD163" s="19">
        <v>-1.1</v>
      </c>
      <c r="AE163" s="19">
        <v>0.3</v>
      </c>
      <c r="AF163" s="8">
        <f>VLOOKUP($B163,'NBA.com Averages'!$B$2:$AE$540,30,FALSE)</f>
        <v>109</v>
      </c>
      <c r="AG163" s="8">
        <f>VLOOKUP($B163,'Advanced Stats'!$A$2:$AE$540,10,FALSE)</f>
        <v>47.4</v>
      </c>
    </row>
    <row r="164" hidden="1">
      <c r="A164" s="16">
        <v>146.0</v>
      </c>
      <c r="B164" s="17" t="s">
        <v>215</v>
      </c>
      <c r="C164" s="18" t="s">
        <v>44</v>
      </c>
      <c r="D164" s="19" t="str">
        <f>VLOOKUP($B164,'Physical Data'!$B$2:$AC$680,3,false)</f>
        <v>6'6.5"</v>
      </c>
      <c r="E164" s="19">
        <f>VLOOKUP($B164,'Physical Data'!$B$2:$AC$680,2,false)</f>
        <v>5.25</v>
      </c>
      <c r="F164" s="19" t="str">
        <f>VLOOKUP($B164,'Physical Data'!$B$2:$AC$680,4,false)</f>
        <v>6'11.75"</v>
      </c>
      <c r="G164" s="19">
        <v>29.0</v>
      </c>
      <c r="H164" s="17" t="s">
        <v>63</v>
      </c>
      <c r="I164" s="19">
        <v>26.0</v>
      </c>
      <c r="J164" s="19">
        <v>721.0</v>
      </c>
      <c r="K164" s="19"/>
      <c r="L164" s="19">
        <v>7.7</v>
      </c>
      <c r="M164" s="19">
        <v>0.466</v>
      </c>
      <c r="N164" s="19">
        <v>0.634</v>
      </c>
      <c r="O164" s="19">
        <v>0.099</v>
      </c>
      <c r="P164" s="19">
        <v>7.5</v>
      </c>
      <c r="Q164" s="19">
        <v>12.3</v>
      </c>
      <c r="R164" s="19">
        <v>10.0</v>
      </c>
      <c r="S164" s="19">
        <v>7.4</v>
      </c>
      <c r="T164" s="19">
        <v>1.2</v>
      </c>
      <c r="U164" s="19">
        <v>1.9</v>
      </c>
      <c r="V164" s="19">
        <v>11.5</v>
      </c>
      <c r="W164" s="19">
        <v>13.9</v>
      </c>
      <c r="X164" s="19">
        <v>-0.3</v>
      </c>
      <c r="Y164" s="19">
        <v>0.7</v>
      </c>
      <c r="Z164" s="19">
        <v>0.4</v>
      </c>
      <c r="AA164" s="19">
        <v>0.027</v>
      </c>
      <c r="AB164" s="19">
        <v>-3.3</v>
      </c>
      <c r="AC164" s="19">
        <v>-0.4</v>
      </c>
      <c r="AD164" s="19">
        <v>-3.7</v>
      </c>
      <c r="AE164" s="19">
        <v>-0.3</v>
      </c>
      <c r="AF164" s="8">
        <f>VLOOKUP($B164,'NBA.com Averages'!$B$2:$AE$540,30,FALSE)</f>
        <v>109</v>
      </c>
      <c r="AG164" s="8">
        <f>VLOOKUP($B164,'Advanced Stats'!$A$2:$AE$540,10,FALSE)</f>
        <v>47.4</v>
      </c>
    </row>
    <row r="165">
      <c r="A165" s="4">
        <v>471.0</v>
      </c>
      <c r="B165" s="14" t="s">
        <v>216</v>
      </c>
      <c r="C165" s="6" t="s">
        <v>40</v>
      </c>
      <c r="D165" s="7" t="str">
        <f>VLOOKUP($B165,'Physical Data'!$B$2:$AC$680,3,false)</f>
        <v>6'5.75"</v>
      </c>
      <c r="E165" s="7">
        <f>VLOOKUP($B165,'Physical Data'!$B$2:$AC$680,2,false)</f>
        <v>3.25</v>
      </c>
      <c r="F165" s="7" t="str">
        <f>VLOOKUP($B165,'Physical Data'!$B$2:$AC$680,4,false)</f>
        <v>6'9"</v>
      </c>
      <c r="G165" s="7">
        <v>32.0</v>
      </c>
      <c r="H165" s="14" t="s">
        <v>58</v>
      </c>
      <c r="I165" s="7">
        <v>69.0</v>
      </c>
      <c r="J165" s="7">
        <v>2279.0</v>
      </c>
      <c r="K165" s="7">
        <f>VLOOKUP($B165,'Basketball Reference Averages'!$B$2:$AE$710,7,FALSE)</f>
        <v>33</v>
      </c>
      <c r="L165" s="7">
        <v>14.7</v>
      </c>
      <c r="M165" s="7">
        <v>0.576</v>
      </c>
      <c r="N165" s="7">
        <v>0.584</v>
      </c>
      <c r="O165" s="7">
        <v>0.105</v>
      </c>
      <c r="P165" s="7">
        <v>1.9</v>
      </c>
      <c r="Q165" s="7">
        <v>11.7</v>
      </c>
      <c r="R165" s="7">
        <v>6.9</v>
      </c>
      <c r="S165" s="7">
        <v>11.0</v>
      </c>
      <c r="T165" s="7">
        <v>1.0</v>
      </c>
      <c r="U165" s="7">
        <v>1.1</v>
      </c>
      <c r="V165" s="7">
        <v>8.6</v>
      </c>
      <c r="W165" s="7">
        <v>26.4</v>
      </c>
      <c r="X165" s="7">
        <v>1.2</v>
      </c>
      <c r="Y165" s="7">
        <v>1.9</v>
      </c>
      <c r="Z165" s="7">
        <v>3.1</v>
      </c>
      <c r="AA165" s="7">
        <v>0.066</v>
      </c>
      <c r="AB165" s="7">
        <v>1.5</v>
      </c>
      <c r="AC165" s="7">
        <v>-1.7</v>
      </c>
      <c r="AD165" s="7">
        <v>-0.3</v>
      </c>
      <c r="AE165" s="7">
        <v>1.0</v>
      </c>
      <c r="AF165" s="8">
        <f>VLOOKUP($B165,'NBA.com Averages'!$B$2:$AE$540,30,FALSE)</f>
        <v>110</v>
      </c>
      <c r="AG165" s="8">
        <f>VLOOKUP($B165,'Advanced Stats'!$A$2:$AE$540,10,FALSE)</f>
        <v>47.6</v>
      </c>
    </row>
    <row r="166" hidden="1">
      <c r="A166" s="4">
        <v>201.0</v>
      </c>
      <c r="B166" s="14" t="s">
        <v>217</v>
      </c>
      <c r="C166" s="6" t="s">
        <v>47</v>
      </c>
      <c r="D166" s="7" t="str">
        <f>VLOOKUP($B166,'Physical Data'!$B$2:$AC$680,3,false)</f>
        <v>6'7.75"</v>
      </c>
      <c r="E166" s="7">
        <f>VLOOKUP($B166,'Physical Data'!$B$2:$AC$680,2,false)</f>
        <v>3.25</v>
      </c>
      <c r="F166" s="7" t="str">
        <f>VLOOKUP($B166,'Physical Data'!$B$2:$AC$680,4,false)</f>
        <v>6'11"</v>
      </c>
      <c r="G166" s="7">
        <v>42.0</v>
      </c>
      <c r="H166" s="14" t="s">
        <v>42</v>
      </c>
      <c r="I166" s="7">
        <v>7.0</v>
      </c>
      <c r="J166" s="7">
        <v>71.0</v>
      </c>
      <c r="K166" s="7">
        <f>VLOOKUP($B166,'Basketball Reference Averages'!$B$2:$AE$710,7,FALSE)</f>
        <v>10.1</v>
      </c>
      <c r="L166" s="7">
        <v>6.2</v>
      </c>
      <c r="M166" s="7">
        <v>0.433</v>
      </c>
      <c r="N166" s="7">
        <v>0.31</v>
      </c>
      <c r="O166" s="7">
        <v>0.172</v>
      </c>
      <c r="P166" s="7">
        <v>6.4</v>
      </c>
      <c r="Q166" s="7">
        <v>12.0</v>
      </c>
      <c r="R166" s="7">
        <v>9.1</v>
      </c>
      <c r="S166" s="7">
        <v>0.0</v>
      </c>
      <c r="T166" s="7">
        <v>0.7</v>
      </c>
      <c r="U166" s="7">
        <v>2.9</v>
      </c>
      <c r="V166" s="7">
        <v>3.1</v>
      </c>
      <c r="W166" s="7">
        <v>20.1</v>
      </c>
      <c r="X166" s="7">
        <v>-0.1</v>
      </c>
      <c r="Y166" s="7">
        <v>0.1</v>
      </c>
      <c r="Z166" s="7">
        <v>0.0</v>
      </c>
      <c r="AA166" s="7">
        <v>-0.009</v>
      </c>
      <c r="AB166" s="7">
        <v>-8.2</v>
      </c>
      <c r="AC166" s="7">
        <v>-3.9</v>
      </c>
      <c r="AD166" s="7">
        <v>-12.1</v>
      </c>
      <c r="AE166" s="7">
        <v>-0.2</v>
      </c>
      <c r="AF166" s="8">
        <f>VLOOKUP($B166,'NBA.com Averages'!$B$2:$AE$540,30,FALSE)</f>
        <v>94</v>
      </c>
      <c r="AG166" s="8">
        <f>VLOOKUP($B166,'Advanced Stats'!$A$2:$AE$540,10,FALSE)</f>
        <v>48.5</v>
      </c>
    </row>
    <row r="167" hidden="1">
      <c r="A167" s="4">
        <v>80.0</v>
      </c>
      <c r="B167" s="14" t="s">
        <v>218</v>
      </c>
      <c r="C167" s="6" t="s">
        <v>44</v>
      </c>
      <c r="D167" s="7" t="str">
        <f>VLOOKUP($B167,'Physical Data'!$B$2:$AC$680,3,false)</f>
        <v>6'7.75"</v>
      </c>
      <c r="E167" s="7">
        <f>VLOOKUP($B167,'Physical Data'!$B$2:$AC$680,2,false)</f>
        <v>3.25</v>
      </c>
      <c r="F167" s="7" t="str">
        <f>VLOOKUP($B167,'Physical Data'!$B$2:$AC$680,4,false)</f>
        <v>6'11"</v>
      </c>
      <c r="G167" s="7">
        <v>25.0</v>
      </c>
      <c r="H167" s="14" t="s">
        <v>81</v>
      </c>
      <c r="I167" s="7">
        <v>60.0</v>
      </c>
      <c r="J167" s="7">
        <v>889.0</v>
      </c>
      <c r="K167" s="7">
        <f>VLOOKUP($B167,'Basketball Reference Averages'!$B$2:$AE$710,7,FALSE)</f>
        <v>14.8</v>
      </c>
      <c r="L167" s="7">
        <v>11.0</v>
      </c>
      <c r="M167" s="7">
        <v>0.606</v>
      </c>
      <c r="N167" s="7">
        <v>0.507</v>
      </c>
      <c r="O167" s="7">
        <v>0.181</v>
      </c>
      <c r="P167" s="7">
        <v>3.2</v>
      </c>
      <c r="Q167" s="7">
        <v>13.1</v>
      </c>
      <c r="R167" s="7">
        <v>8.3</v>
      </c>
      <c r="S167" s="7">
        <v>11.5</v>
      </c>
      <c r="T167" s="7">
        <v>1.2</v>
      </c>
      <c r="U167" s="7">
        <v>1.4</v>
      </c>
      <c r="V167" s="7">
        <v>13.1</v>
      </c>
      <c r="W167" s="7">
        <v>13.8</v>
      </c>
      <c r="X167" s="7">
        <v>0.9</v>
      </c>
      <c r="Y167" s="7">
        <v>0.8</v>
      </c>
      <c r="Z167" s="7">
        <v>1.7</v>
      </c>
      <c r="AA167" s="7">
        <v>0.093</v>
      </c>
      <c r="AB167" s="7">
        <v>-1.7</v>
      </c>
      <c r="AC167" s="7">
        <v>-0.1</v>
      </c>
      <c r="AD167" s="7">
        <v>-1.8</v>
      </c>
      <c r="AE167" s="7">
        <v>0.0</v>
      </c>
      <c r="AF167" s="8">
        <f>VLOOKUP($B167,'NBA.com Averages'!$B$2:$AE$540,30,FALSE)</f>
        <v>119</v>
      </c>
      <c r="AG167" s="8">
        <f>VLOOKUP($B167,'Advanced Stats'!$A$2:$AE$540,10,FALSE)</f>
        <v>48.7</v>
      </c>
    </row>
    <row r="168">
      <c r="A168" s="4">
        <v>532.0</v>
      </c>
      <c r="B168" s="14" t="s">
        <v>219</v>
      </c>
      <c r="C168" s="6" t="s">
        <v>71</v>
      </c>
      <c r="D168" s="7" t="str">
        <f>VLOOKUP($B168,'Physical Data'!$B$2:$AC$680,3,false)</f>
        <v>6'4.25"</v>
      </c>
      <c r="E168" s="7">
        <f>VLOOKUP($B168,'Physical Data'!$B$2:$AC$680,2,false)</f>
        <v>3.25</v>
      </c>
      <c r="F168" s="7" t="str">
        <f>VLOOKUP($B168,'Physical Data'!$B$2:$AC$680,4,false)</f>
        <v>6'7.5"</v>
      </c>
      <c r="G168" s="7">
        <v>30.0</v>
      </c>
      <c r="H168" s="14" t="s">
        <v>45</v>
      </c>
      <c r="I168" s="7">
        <v>50.0</v>
      </c>
      <c r="J168" s="7">
        <v>1221.0</v>
      </c>
      <c r="K168" s="7">
        <f>VLOOKUP($B168,'Basketball Reference Averages'!$B$2:$AE$710,7,FALSE)</f>
        <v>24.4</v>
      </c>
      <c r="L168" s="7">
        <v>16.3</v>
      </c>
      <c r="M168" s="7">
        <v>0.581</v>
      </c>
      <c r="N168" s="7">
        <v>0.409</v>
      </c>
      <c r="O168" s="7">
        <v>0.206</v>
      </c>
      <c r="P168" s="7">
        <v>5.5</v>
      </c>
      <c r="Q168" s="7">
        <v>10.7</v>
      </c>
      <c r="R168" s="7">
        <v>8.2</v>
      </c>
      <c r="S168" s="7">
        <v>20.9</v>
      </c>
      <c r="T168" s="7">
        <v>3.7</v>
      </c>
      <c r="U168" s="7">
        <v>1.2</v>
      </c>
      <c r="V168" s="7">
        <v>12.2</v>
      </c>
      <c r="W168" s="7">
        <v>12.9</v>
      </c>
      <c r="X168" s="7">
        <v>2.1</v>
      </c>
      <c r="Y168" s="7">
        <v>1.6</v>
      </c>
      <c r="Z168" s="7">
        <v>3.7</v>
      </c>
      <c r="AA168" s="7">
        <v>0.146</v>
      </c>
      <c r="AB168" s="7">
        <v>0.4</v>
      </c>
      <c r="AC168" s="7">
        <v>3.1</v>
      </c>
      <c r="AD168" s="7">
        <v>3.4</v>
      </c>
      <c r="AE168" s="7">
        <v>1.7</v>
      </c>
      <c r="AF168" s="8">
        <f>VLOOKUP($B168,'NBA.com Averages'!$B$2:$AE$540,30,FALSE)</f>
        <v>127</v>
      </c>
      <c r="AG168" s="8">
        <f>VLOOKUP($B168,'Advanced Stats'!$A$2:$AE$540,10,FALSE)</f>
        <v>49.3</v>
      </c>
    </row>
    <row r="169" hidden="1">
      <c r="A169" s="4">
        <v>451.0</v>
      </c>
      <c r="B169" s="5" t="s">
        <v>220</v>
      </c>
      <c r="C169" s="6" t="s">
        <v>33</v>
      </c>
      <c r="D169" s="7" t="str">
        <f>VLOOKUP($B169,'Physical Data'!$B$2:$AC$680,3,false)</f>
        <v>#N/A</v>
      </c>
      <c r="E169" s="7" t="str">
        <f>VLOOKUP($B169,'Physical Data'!$B$2:$AC$680,2,false)</f>
        <v>#N/A</v>
      </c>
      <c r="F169" s="7" t="str">
        <f>VLOOKUP($B169,'Physical Data'!$B$2:$AC$680,4,false)</f>
        <v>#N/A</v>
      </c>
      <c r="G169" s="7">
        <v>25.0</v>
      </c>
      <c r="H169" s="9" t="s">
        <v>36</v>
      </c>
      <c r="I169" s="7">
        <v>15.0</v>
      </c>
      <c r="J169" s="7">
        <v>158.0</v>
      </c>
      <c r="K169" s="7"/>
      <c r="L169" s="7">
        <v>11.4</v>
      </c>
      <c r="M169" s="7">
        <v>0.475</v>
      </c>
      <c r="N169" s="7">
        <v>0.422</v>
      </c>
      <c r="O169" s="7">
        <v>0.067</v>
      </c>
      <c r="P169" s="7">
        <v>1.4</v>
      </c>
      <c r="Q169" s="7">
        <v>15.9</v>
      </c>
      <c r="R169" s="7">
        <v>8.7</v>
      </c>
      <c r="S169" s="7">
        <v>19.3</v>
      </c>
      <c r="T169" s="7">
        <v>3.1</v>
      </c>
      <c r="U169" s="7">
        <v>2.5</v>
      </c>
      <c r="V169" s="7">
        <v>6.1</v>
      </c>
      <c r="W169" s="7">
        <v>13.8</v>
      </c>
      <c r="X169" s="7">
        <v>0.1</v>
      </c>
      <c r="Y169" s="7">
        <v>0.3</v>
      </c>
      <c r="Z169" s="7">
        <v>0.3</v>
      </c>
      <c r="AA169" s="7">
        <v>0.099</v>
      </c>
      <c r="AB169" s="7">
        <v>-3.8</v>
      </c>
      <c r="AC169" s="7">
        <v>2.9</v>
      </c>
      <c r="AD169" s="7">
        <v>-0.9</v>
      </c>
      <c r="AE169" s="7">
        <v>0.0</v>
      </c>
      <c r="AF169" s="8">
        <f>VLOOKUP($B169,'NBA.com Averages'!$B$2:$AE$540,30,FALSE)</f>
        <v>111</v>
      </c>
      <c r="AG169" s="8">
        <f>VLOOKUP($B169,'Advanced Stats'!$A$2:$AE$540,10,FALSE)</f>
        <v>46.6</v>
      </c>
    </row>
    <row r="170" hidden="1">
      <c r="A170" s="10">
        <v>451.0</v>
      </c>
      <c r="B170" s="11" t="s">
        <v>220</v>
      </c>
      <c r="C170" s="12" t="s">
        <v>33</v>
      </c>
      <c r="D170" s="7" t="str">
        <f>VLOOKUP($B170,'Physical Data'!$B$2:$AC$680,3,false)</f>
        <v>#N/A</v>
      </c>
      <c r="E170" s="7" t="str">
        <f>VLOOKUP($B170,'Physical Data'!$B$2:$AC$680,2,false)</f>
        <v>#N/A</v>
      </c>
      <c r="F170" s="7" t="str">
        <f>VLOOKUP($B170,'Physical Data'!$B$2:$AC$680,4,false)</f>
        <v>#N/A</v>
      </c>
      <c r="G170" s="13">
        <v>25.0</v>
      </c>
      <c r="H170" s="11" t="s">
        <v>42</v>
      </c>
      <c r="I170" s="13">
        <v>5.0</v>
      </c>
      <c r="J170" s="13">
        <v>67.0</v>
      </c>
      <c r="K170" s="13"/>
      <c r="L170" s="13">
        <v>7.1</v>
      </c>
      <c r="M170" s="13">
        <v>0.393</v>
      </c>
      <c r="N170" s="13">
        <v>0.429</v>
      </c>
      <c r="O170" s="13">
        <v>0.0</v>
      </c>
      <c r="P170" s="13">
        <v>1.7</v>
      </c>
      <c r="Q170" s="13">
        <v>14.5</v>
      </c>
      <c r="R170" s="13">
        <v>7.9</v>
      </c>
      <c r="S170" s="13">
        <v>10.1</v>
      </c>
      <c r="T170" s="13">
        <v>3.0</v>
      </c>
      <c r="U170" s="13">
        <v>4.6</v>
      </c>
      <c r="V170" s="13">
        <v>6.7</v>
      </c>
      <c r="W170" s="13">
        <v>9.9</v>
      </c>
      <c r="X170" s="13">
        <v>0.0</v>
      </c>
      <c r="Y170" s="13">
        <v>0.1</v>
      </c>
      <c r="Z170" s="13">
        <v>0.1</v>
      </c>
      <c r="AA170" s="13">
        <v>0.053</v>
      </c>
      <c r="AB170" s="13">
        <v>-6.3</v>
      </c>
      <c r="AC170" s="13">
        <v>3.1</v>
      </c>
      <c r="AD170" s="13">
        <v>-3.1</v>
      </c>
      <c r="AE170" s="13">
        <v>0.0</v>
      </c>
      <c r="AF170" s="8">
        <f>VLOOKUP($B170,'NBA.com Averages'!$B$2:$AE$540,30,FALSE)</f>
        <v>111</v>
      </c>
      <c r="AG170" s="8">
        <f>VLOOKUP($B170,'Advanced Stats'!$A$2:$AE$540,10,FALSE)</f>
        <v>46.6</v>
      </c>
    </row>
    <row r="171" hidden="1">
      <c r="A171" s="10">
        <v>451.0</v>
      </c>
      <c r="B171" s="11" t="s">
        <v>220</v>
      </c>
      <c r="C171" s="12" t="s">
        <v>33</v>
      </c>
      <c r="D171" s="7" t="str">
        <f>VLOOKUP($B171,'Physical Data'!$B$2:$AC$680,3,false)</f>
        <v>#N/A</v>
      </c>
      <c r="E171" s="7" t="str">
        <f>VLOOKUP($B171,'Physical Data'!$B$2:$AC$680,2,false)</f>
        <v>#N/A</v>
      </c>
      <c r="F171" s="7" t="str">
        <f>VLOOKUP($B171,'Physical Data'!$B$2:$AC$680,4,false)</f>
        <v>#N/A</v>
      </c>
      <c r="G171" s="13">
        <v>25.0</v>
      </c>
      <c r="H171" s="11" t="s">
        <v>63</v>
      </c>
      <c r="I171" s="13">
        <v>10.0</v>
      </c>
      <c r="J171" s="13">
        <v>91.0</v>
      </c>
      <c r="K171" s="13"/>
      <c r="L171" s="13">
        <v>14.6</v>
      </c>
      <c r="M171" s="13">
        <v>0.511</v>
      </c>
      <c r="N171" s="13">
        <v>0.419</v>
      </c>
      <c r="O171" s="13">
        <v>0.097</v>
      </c>
      <c r="P171" s="13">
        <v>1.3</v>
      </c>
      <c r="Q171" s="13">
        <v>16.9</v>
      </c>
      <c r="R171" s="13">
        <v>9.3</v>
      </c>
      <c r="S171" s="13">
        <v>26.0</v>
      </c>
      <c r="T171" s="13">
        <v>3.2</v>
      </c>
      <c r="U171" s="13">
        <v>0.9</v>
      </c>
      <c r="V171" s="13">
        <v>5.8</v>
      </c>
      <c r="W171" s="13">
        <v>16.7</v>
      </c>
      <c r="X171" s="13">
        <v>0.1</v>
      </c>
      <c r="Y171" s="13">
        <v>0.1</v>
      </c>
      <c r="Z171" s="13">
        <v>0.3</v>
      </c>
      <c r="AA171" s="13">
        <v>0.132</v>
      </c>
      <c r="AB171" s="13">
        <v>-2.1</v>
      </c>
      <c r="AC171" s="13">
        <v>2.7</v>
      </c>
      <c r="AD171" s="13">
        <v>0.7</v>
      </c>
      <c r="AE171" s="13">
        <v>0.1</v>
      </c>
      <c r="AF171" s="8">
        <f>VLOOKUP($B171,'NBA.com Averages'!$B$2:$AE$540,30,FALSE)</f>
        <v>111</v>
      </c>
      <c r="AG171" s="8">
        <f>VLOOKUP($B171,'Advanced Stats'!$A$2:$AE$540,10,FALSE)</f>
        <v>46.6</v>
      </c>
    </row>
    <row r="172" hidden="1">
      <c r="A172" s="4">
        <v>499.0</v>
      </c>
      <c r="B172" s="5" t="s">
        <v>221</v>
      </c>
      <c r="C172" s="6" t="s">
        <v>33</v>
      </c>
      <c r="D172" s="7" t="str">
        <f>VLOOKUP($B172,'Physical Data'!$B$2:$AC$680,3,false)</f>
        <v>#N/A</v>
      </c>
      <c r="E172" s="7" t="str">
        <f>VLOOKUP($B172,'Physical Data'!$B$2:$AC$680,2,false)</f>
        <v>#N/A</v>
      </c>
      <c r="F172" s="7" t="str">
        <f>VLOOKUP($B172,'Physical Data'!$B$2:$AC$680,4,false)</f>
        <v>#N/A</v>
      </c>
      <c r="G172" s="7">
        <v>22.0</v>
      </c>
      <c r="H172" s="5" t="s">
        <v>91</v>
      </c>
      <c r="I172" s="7">
        <v>31.0</v>
      </c>
      <c r="J172" s="7">
        <v>394.0</v>
      </c>
      <c r="K172" s="7"/>
      <c r="L172" s="7">
        <v>9.3</v>
      </c>
      <c r="M172" s="7">
        <v>0.458</v>
      </c>
      <c r="N172" s="7">
        <v>0.434</v>
      </c>
      <c r="O172" s="7">
        <v>0.094</v>
      </c>
      <c r="P172" s="7">
        <v>0.6</v>
      </c>
      <c r="Q172" s="7">
        <v>9.8</v>
      </c>
      <c r="R172" s="7">
        <v>5.1</v>
      </c>
      <c r="S172" s="7">
        <v>25.2</v>
      </c>
      <c r="T172" s="7">
        <v>0.7</v>
      </c>
      <c r="U172" s="7">
        <v>0.9</v>
      </c>
      <c r="V172" s="7">
        <v>11.3</v>
      </c>
      <c r="W172" s="7">
        <v>32.5</v>
      </c>
      <c r="X172" s="7">
        <v>-0.8</v>
      </c>
      <c r="Y172" s="7">
        <v>0.3</v>
      </c>
      <c r="Z172" s="7">
        <v>-0.5</v>
      </c>
      <c r="AA172" s="7">
        <v>-0.065</v>
      </c>
      <c r="AB172" s="7">
        <v>-1.8</v>
      </c>
      <c r="AC172" s="7">
        <v>-2.8</v>
      </c>
      <c r="AD172" s="7">
        <v>-4.6</v>
      </c>
      <c r="AE172" s="7">
        <v>-0.3</v>
      </c>
      <c r="AF172" s="8">
        <f>VLOOKUP($B172,'NBA.com Averages'!$B$2:$AE$540,30,FALSE)</f>
        <v>93</v>
      </c>
      <c r="AG172" s="8">
        <f>VLOOKUP($B172,'Advanced Stats'!$A$2:$AE$540,10,FALSE)</f>
        <v>46.5</v>
      </c>
    </row>
    <row r="173" hidden="1">
      <c r="A173" s="4">
        <v>415.0</v>
      </c>
      <c r="B173" s="5" t="s">
        <v>222</v>
      </c>
      <c r="C173" s="6" t="s">
        <v>40</v>
      </c>
      <c r="D173" s="7" t="str">
        <f>VLOOKUP($B173,'Physical Data'!$B$2:$AC$680,3,false)</f>
        <v>#N/A</v>
      </c>
      <c r="E173" s="7" t="str">
        <f>VLOOKUP($B173,'Physical Data'!$B$2:$AC$680,2,false)</f>
        <v>#N/A</v>
      </c>
      <c r="F173" s="7" t="str">
        <f>VLOOKUP($B173,'Physical Data'!$B$2:$AC$680,4,false)</f>
        <v>#N/A</v>
      </c>
      <c r="G173" s="7">
        <v>28.0</v>
      </c>
      <c r="H173" s="5" t="s">
        <v>42</v>
      </c>
      <c r="I173" s="7">
        <v>42.0</v>
      </c>
      <c r="J173" s="7">
        <v>691.0</v>
      </c>
      <c r="K173" s="7"/>
      <c r="L173" s="7">
        <v>7.8</v>
      </c>
      <c r="M173" s="7">
        <v>0.534</v>
      </c>
      <c r="N173" s="7">
        <v>0.81</v>
      </c>
      <c r="O173" s="7">
        <v>0.135</v>
      </c>
      <c r="P173" s="7">
        <v>1.3</v>
      </c>
      <c r="Q173" s="7">
        <v>10.7</v>
      </c>
      <c r="R173" s="7">
        <v>5.9</v>
      </c>
      <c r="S173" s="7">
        <v>9.7</v>
      </c>
      <c r="T173" s="7">
        <v>1.0</v>
      </c>
      <c r="U173" s="7">
        <v>0.0</v>
      </c>
      <c r="V173" s="7">
        <v>10.0</v>
      </c>
      <c r="W173" s="7">
        <v>17.9</v>
      </c>
      <c r="X173" s="7">
        <v>-0.1</v>
      </c>
      <c r="Y173" s="7">
        <v>0.6</v>
      </c>
      <c r="Z173" s="7">
        <v>0.5</v>
      </c>
      <c r="AA173" s="7">
        <v>0.035</v>
      </c>
      <c r="AB173" s="7">
        <v>-3.5</v>
      </c>
      <c r="AC173" s="7">
        <v>-1.5</v>
      </c>
      <c r="AD173" s="7">
        <v>-5.0</v>
      </c>
      <c r="AE173" s="7">
        <v>-0.5</v>
      </c>
      <c r="AF173" s="8">
        <f>VLOOKUP($B173,'NBA.com Averages'!$B$2:$AE$540,30,FALSE)</f>
        <v>105</v>
      </c>
      <c r="AG173" s="8">
        <f>VLOOKUP($B173,'Advanced Stats'!$A$2:$AE$540,10,FALSE)</f>
        <v>52.5</v>
      </c>
    </row>
    <row r="174">
      <c r="A174" s="4">
        <v>498.0</v>
      </c>
      <c r="B174" s="14" t="s">
        <v>223</v>
      </c>
      <c r="C174" s="6" t="s">
        <v>224</v>
      </c>
      <c r="D174" s="7" t="str">
        <f>VLOOKUP($B174,'Physical Data'!$B$2:$AC$680,3,false)</f>
        <v>6'7"</v>
      </c>
      <c r="E174" s="7">
        <f>VLOOKUP($B174,'Physical Data'!$B$2:$AC$680,2,false)</f>
        <v>3.25</v>
      </c>
      <c r="F174" s="7" t="str">
        <f>VLOOKUP($B174,'Physical Data'!$B$2:$AC$680,4,false)</f>
        <v>6'10.25"</v>
      </c>
      <c r="G174" s="7">
        <v>29.0</v>
      </c>
      <c r="H174" s="9" t="s">
        <v>36</v>
      </c>
      <c r="I174" s="7">
        <v>42.0</v>
      </c>
      <c r="J174" s="7">
        <v>687.0</v>
      </c>
      <c r="K174" s="7">
        <f>VLOOKUP($B174,'Basketball Reference Averages'!$B$2:$AE$710,7,FALSE)</f>
        <v>16.4</v>
      </c>
      <c r="L174" s="7">
        <v>13.5</v>
      </c>
      <c r="M174" s="7">
        <v>0.55</v>
      </c>
      <c r="N174" s="7">
        <v>0.248</v>
      </c>
      <c r="O174" s="7">
        <v>0.13</v>
      </c>
      <c r="P174" s="7">
        <v>4.2</v>
      </c>
      <c r="Q174" s="7">
        <v>15.4</v>
      </c>
      <c r="R174" s="7">
        <v>9.8</v>
      </c>
      <c r="S174" s="7">
        <v>8.7</v>
      </c>
      <c r="T174" s="7">
        <v>1.6</v>
      </c>
      <c r="U174" s="7">
        <v>1.5</v>
      </c>
      <c r="V174" s="7">
        <v>6.5</v>
      </c>
      <c r="W174" s="7">
        <v>19.5</v>
      </c>
      <c r="X174" s="7">
        <v>0.4</v>
      </c>
      <c r="Y174" s="7">
        <v>0.8</v>
      </c>
      <c r="Z174" s="7">
        <v>1.2</v>
      </c>
      <c r="AA174" s="7">
        <v>0.081</v>
      </c>
      <c r="AB174" s="7">
        <v>-1.7</v>
      </c>
      <c r="AC174" s="7">
        <v>-0.2</v>
      </c>
      <c r="AD174" s="7">
        <v>-2.0</v>
      </c>
      <c r="AE174" s="7">
        <v>0.0</v>
      </c>
      <c r="AF174" s="8">
        <f>VLOOKUP($B174,'NBA.com Averages'!$B$2:$AE$540,30,FALSE)</f>
        <v>111</v>
      </c>
      <c r="AG174" s="8">
        <f>VLOOKUP($B174,'Advanced Stats'!$A$2:$AE$540,10,FALSE)</f>
        <v>49.4</v>
      </c>
    </row>
    <row r="175">
      <c r="A175" s="4">
        <v>188.0</v>
      </c>
      <c r="B175" s="14" t="s">
        <v>225</v>
      </c>
      <c r="C175" s="6" t="s">
        <v>33</v>
      </c>
      <c r="D175" s="7" t="str">
        <f>VLOOKUP($B175,'Physical Data'!$B$2:$AC$680,3,false)</f>
        <v>6'3.75"</v>
      </c>
      <c r="E175" s="7">
        <f>VLOOKUP($B175,'Physical Data'!$B$2:$AC$680,2,false)</f>
        <v>3.25</v>
      </c>
      <c r="F175" s="7" t="str">
        <f>VLOOKUP($B175,'Physical Data'!$B$2:$AC$680,4,false)</f>
        <v>6'7"</v>
      </c>
      <c r="G175" s="7">
        <v>21.0</v>
      </c>
      <c r="H175" s="9" t="s">
        <v>36</v>
      </c>
      <c r="I175" s="7">
        <v>47.0</v>
      </c>
      <c r="J175" s="7">
        <v>750.0</v>
      </c>
      <c r="K175" s="7">
        <f>VLOOKUP($B175,'Basketball Reference Averages'!$B$2:$AE$710,7,FALSE)</f>
        <v>16</v>
      </c>
      <c r="L175" s="7">
        <v>10.8</v>
      </c>
      <c r="M175" s="7">
        <v>0.558</v>
      </c>
      <c r="N175" s="7">
        <v>0.489</v>
      </c>
      <c r="O175" s="7">
        <v>0.321</v>
      </c>
      <c r="P175" s="7">
        <v>2.6</v>
      </c>
      <c r="Q175" s="7">
        <v>10.5</v>
      </c>
      <c r="R175" s="7">
        <v>6.5</v>
      </c>
      <c r="S175" s="7">
        <v>10.4</v>
      </c>
      <c r="T175" s="7">
        <v>1.7</v>
      </c>
      <c r="U175" s="7">
        <v>1.1</v>
      </c>
      <c r="V175" s="7">
        <v>13.4</v>
      </c>
      <c r="W175" s="7">
        <v>17.8</v>
      </c>
      <c r="X175" s="7">
        <v>0.1</v>
      </c>
      <c r="Y175" s="7">
        <v>0.5</v>
      </c>
      <c r="Z175" s="7">
        <v>0.7</v>
      </c>
      <c r="AA175" s="7">
        <v>0.042</v>
      </c>
      <c r="AB175" s="7">
        <v>-2.3</v>
      </c>
      <c r="AC175" s="7">
        <v>-0.6</v>
      </c>
      <c r="AD175" s="7">
        <v>-2.9</v>
      </c>
      <c r="AE175" s="7">
        <v>-0.2</v>
      </c>
      <c r="AF175" s="8">
        <f>VLOOKUP($B175,'NBA.com Averages'!$B$2:$AE$540,30,FALSE)</f>
        <v>107</v>
      </c>
      <c r="AG175" s="8">
        <f>VLOOKUP($B175,'Advanced Stats'!$A$2:$AE$540,10,FALSE)</f>
        <v>50</v>
      </c>
    </row>
    <row r="176">
      <c r="A176" s="4">
        <v>204.0</v>
      </c>
      <c r="B176" s="14" t="s">
        <v>226</v>
      </c>
      <c r="C176" s="6" t="s">
        <v>71</v>
      </c>
      <c r="D176" s="7" t="str">
        <f>VLOOKUP($B176,'Physical Data'!$B$2:$AC$680,3,false)</f>
        <v>6'4.75"</v>
      </c>
      <c r="E176" s="7">
        <f>VLOOKUP($B176,'Physical Data'!$B$2:$AC$680,2,false)</f>
        <v>3.25</v>
      </c>
      <c r="F176" s="7" t="str">
        <f>VLOOKUP($B176,'Physical Data'!$B$2:$AC$680,4,false)</f>
        <v>6'8"</v>
      </c>
      <c r="G176" s="7">
        <v>21.0</v>
      </c>
      <c r="H176" s="14" t="s">
        <v>100</v>
      </c>
      <c r="I176" s="7">
        <v>76.0</v>
      </c>
      <c r="J176" s="7">
        <v>2154.0</v>
      </c>
      <c r="K176" s="7">
        <f>VLOOKUP($B176,'Basketball Reference Averages'!$B$2:$AE$710,7,FALSE)</f>
        <v>28.3</v>
      </c>
      <c r="L176" s="7">
        <v>10.2</v>
      </c>
      <c r="M176" s="7">
        <v>0.455</v>
      </c>
      <c r="N176" s="7">
        <v>0.351</v>
      </c>
      <c r="O176" s="7">
        <v>0.137</v>
      </c>
      <c r="P176" s="7">
        <v>1.4</v>
      </c>
      <c r="Q176" s="7">
        <v>10.2</v>
      </c>
      <c r="R176" s="7">
        <v>5.7</v>
      </c>
      <c r="S176" s="7">
        <v>32.3</v>
      </c>
      <c r="T176" s="7">
        <v>2.3</v>
      </c>
      <c r="U176" s="7">
        <v>1.1</v>
      </c>
      <c r="V176" s="7">
        <v>16.7</v>
      </c>
      <c r="W176" s="7">
        <v>20.5</v>
      </c>
      <c r="X176" s="7">
        <v>-1.9</v>
      </c>
      <c r="Y176" s="7">
        <v>1.4</v>
      </c>
      <c r="Z176" s="7">
        <v>-0.5</v>
      </c>
      <c r="AA176" s="7">
        <v>-0.012</v>
      </c>
      <c r="AB176" s="7">
        <v>-3.3</v>
      </c>
      <c r="AC176" s="7">
        <v>-0.5</v>
      </c>
      <c r="AD176" s="7">
        <v>-3.8</v>
      </c>
      <c r="AE176" s="7">
        <v>-1.0</v>
      </c>
      <c r="AF176" s="8">
        <f>VLOOKUP($B176,'NBA.com Averages'!$B$2:$AE$540,30,FALSE)</f>
        <v>98</v>
      </c>
      <c r="AG176" s="8">
        <f>VLOOKUP($B176,'Advanced Stats'!$A$2:$AE$540,10,FALSE)</f>
        <v>50.1</v>
      </c>
    </row>
    <row r="177" hidden="1">
      <c r="A177" s="4">
        <v>462.0</v>
      </c>
      <c r="B177" s="5" t="s">
        <v>227</v>
      </c>
      <c r="C177" s="6" t="s">
        <v>33</v>
      </c>
      <c r="D177" s="7" t="str">
        <f>VLOOKUP($B177,'Physical Data'!$B$2:$AC$680,3,false)</f>
        <v>#N/A</v>
      </c>
      <c r="E177" s="7" t="str">
        <f>VLOOKUP($B177,'Physical Data'!$B$2:$AC$680,2,false)</f>
        <v>#N/A</v>
      </c>
      <c r="F177" s="7" t="str">
        <f>VLOOKUP($B177,'Physical Data'!$B$2:$AC$680,4,false)</f>
        <v>#N/A</v>
      </c>
      <c r="G177" s="7">
        <v>27.0</v>
      </c>
      <c r="H177" s="5" t="s">
        <v>63</v>
      </c>
      <c r="I177" s="7">
        <v>53.0</v>
      </c>
      <c r="J177" s="7">
        <v>736.0</v>
      </c>
      <c r="K177" s="7"/>
      <c r="L177" s="7">
        <v>14.0</v>
      </c>
      <c r="M177" s="7">
        <v>0.597</v>
      </c>
      <c r="N177" s="7">
        <v>0.323</v>
      </c>
      <c r="O177" s="7">
        <v>0.401</v>
      </c>
      <c r="P177" s="7">
        <v>2.0</v>
      </c>
      <c r="Q177" s="7">
        <v>9.9</v>
      </c>
      <c r="R177" s="7">
        <v>6.0</v>
      </c>
      <c r="S177" s="7">
        <v>13.3</v>
      </c>
      <c r="T177" s="7">
        <v>2.1</v>
      </c>
      <c r="U177" s="7">
        <v>1.2</v>
      </c>
      <c r="V177" s="7">
        <v>13.6</v>
      </c>
      <c r="W177" s="7">
        <v>22.1</v>
      </c>
      <c r="X177" s="7">
        <v>0.6</v>
      </c>
      <c r="Y177" s="7">
        <v>0.7</v>
      </c>
      <c r="Z177" s="7">
        <v>1.3</v>
      </c>
      <c r="AA177" s="7">
        <v>0.086</v>
      </c>
      <c r="AB177" s="7">
        <v>-2.4</v>
      </c>
      <c r="AC177" s="7">
        <v>-0.2</v>
      </c>
      <c r="AD177" s="7">
        <v>-2.6</v>
      </c>
      <c r="AE177" s="7">
        <v>-0.1</v>
      </c>
      <c r="AF177" s="8">
        <f>VLOOKUP($B177,'NBA.com Averages'!$B$2:$AE$540,30,FALSE)</f>
        <v>112</v>
      </c>
      <c r="AG177" s="8">
        <f>VLOOKUP($B177,'Advanced Stats'!$A$2:$AE$540,10,FALSE)</f>
        <v>51.8</v>
      </c>
    </row>
    <row r="178" hidden="1">
      <c r="A178" s="16">
        <v>170.0</v>
      </c>
      <c r="B178" s="17" t="s">
        <v>228</v>
      </c>
      <c r="C178" s="18" t="s">
        <v>33</v>
      </c>
      <c r="D178" s="19" t="str">
        <f>VLOOKUP($B178,'Physical Data'!$B$2:$AC$680,3,false)</f>
        <v>6'2"</v>
      </c>
      <c r="E178" s="19">
        <f>VLOOKUP($B178,'Physical Data'!$B$2:$AC$680,2,false)</f>
        <v>7</v>
      </c>
      <c r="F178" s="19" t="str">
        <f>VLOOKUP($B178,'Physical Data'!$B$2:$AC$680,4,false)</f>
        <v>6'9"</v>
      </c>
      <c r="G178" s="19">
        <v>34.0</v>
      </c>
      <c r="H178" s="17" t="s">
        <v>93</v>
      </c>
      <c r="I178" s="19">
        <v>47.0</v>
      </c>
      <c r="J178" s="19">
        <v>1418.0</v>
      </c>
      <c r="K178" s="19"/>
      <c r="L178" s="19">
        <v>11.4</v>
      </c>
      <c r="M178" s="19">
        <v>0.572</v>
      </c>
      <c r="N178" s="19">
        <v>0.513</v>
      </c>
      <c r="O178" s="19">
        <v>0.282</v>
      </c>
      <c r="P178" s="19">
        <v>0.9</v>
      </c>
      <c r="Q178" s="19">
        <v>6.7</v>
      </c>
      <c r="R178" s="19">
        <v>3.8</v>
      </c>
      <c r="S178" s="19">
        <v>13.8</v>
      </c>
      <c r="T178" s="19">
        <v>1.0</v>
      </c>
      <c r="U178" s="19">
        <v>1.2</v>
      </c>
      <c r="V178" s="19">
        <v>13.4</v>
      </c>
      <c r="W178" s="19">
        <v>18.1</v>
      </c>
      <c r="X178" s="19">
        <v>1.0</v>
      </c>
      <c r="Y178" s="19">
        <v>0.1</v>
      </c>
      <c r="Z178" s="19">
        <v>1.1</v>
      </c>
      <c r="AA178" s="19">
        <v>0.037</v>
      </c>
      <c r="AB178" s="19">
        <v>-0.9</v>
      </c>
      <c r="AC178" s="19">
        <v>-1.7</v>
      </c>
      <c r="AD178" s="19">
        <v>-2.6</v>
      </c>
      <c r="AE178" s="19">
        <v>-0.2</v>
      </c>
      <c r="AF178" s="8">
        <f>VLOOKUP($B178,'NBA.com Averages'!$B$2:$AE$540,30,FALSE)</f>
        <v>115</v>
      </c>
      <c r="AG178" s="8">
        <f>VLOOKUP($B178,'Advanced Stats'!$A$2:$AE$540,10,FALSE)</f>
        <v>49</v>
      </c>
    </row>
    <row r="179" hidden="1">
      <c r="A179" s="16">
        <v>170.0</v>
      </c>
      <c r="B179" s="17" t="s">
        <v>228</v>
      </c>
      <c r="C179" s="18" t="s">
        <v>33</v>
      </c>
      <c r="D179" s="19" t="str">
        <f>VLOOKUP($B179,'Physical Data'!$B$2:$AC$680,3,false)</f>
        <v>6'2"</v>
      </c>
      <c r="E179" s="19">
        <f>VLOOKUP($B179,'Physical Data'!$B$2:$AC$680,2,false)</f>
        <v>7</v>
      </c>
      <c r="F179" s="19" t="str">
        <f>VLOOKUP($B179,'Physical Data'!$B$2:$AC$680,4,false)</f>
        <v>6'9"</v>
      </c>
      <c r="G179" s="19">
        <v>34.0</v>
      </c>
      <c r="H179" s="17" t="s">
        <v>66</v>
      </c>
      <c r="I179" s="19">
        <v>22.0</v>
      </c>
      <c r="J179" s="19">
        <v>547.0</v>
      </c>
      <c r="K179" s="19"/>
      <c r="L179" s="19">
        <v>13.1</v>
      </c>
      <c r="M179" s="19">
        <v>0.629</v>
      </c>
      <c r="N179" s="19">
        <v>0.634</v>
      </c>
      <c r="O179" s="19">
        <v>0.217</v>
      </c>
      <c r="P179" s="19">
        <v>0.8</v>
      </c>
      <c r="Q179" s="19">
        <v>6.7</v>
      </c>
      <c r="R179" s="19">
        <v>3.8</v>
      </c>
      <c r="S179" s="19">
        <v>12.2</v>
      </c>
      <c r="T179" s="19">
        <v>1.2</v>
      </c>
      <c r="U179" s="19">
        <v>1.3</v>
      </c>
      <c r="V179" s="19">
        <v>9.9</v>
      </c>
      <c r="W179" s="19">
        <v>17.0</v>
      </c>
      <c r="X179" s="19">
        <v>0.8</v>
      </c>
      <c r="Y179" s="19">
        <v>0.4</v>
      </c>
      <c r="Z179" s="19">
        <v>1.2</v>
      </c>
      <c r="AA179" s="19">
        <v>0.105</v>
      </c>
      <c r="AB179" s="19">
        <v>0.5</v>
      </c>
      <c r="AC179" s="19">
        <v>-0.5</v>
      </c>
      <c r="AD179" s="19">
        <v>0.0</v>
      </c>
      <c r="AE179" s="19">
        <v>0.3</v>
      </c>
      <c r="AF179" s="8">
        <f>VLOOKUP($B179,'NBA.com Averages'!$B$2:$AE$540,30,FALSE)</f>
        <v>115</v>
      </c>
      <c r="AG179" s="8">
        <f>VLOOKUP($B179,'Advanced Stats'!$A$2:$AE$540,10,FALSE)</f>
        <v>49</v>
      </c>
    </row>
    <row r="180">
      <c r="A180" s="4">
        <v>456.0</v>
      </c>
      <c r="B180" s="14" t="s">
        <v>229</v>
      </c>
      <c r="C180" s="6" t="s">
        <v>44</v>
      </c>
      <c r="D180" s="7" t="str">
        <f>VLOOKUP($B180,'Physical Data'!$B$2:$AC$680,3,false)</f>
        <v>6'8.5"</v>
      </c>
      <c r="E180" s="7">
        <f>VLOOKUP($B180,'Physical Data'!$B$2:$AC$680,2,false)</f>
        <v>3.25</v>
      </c>
      <c r="F180" s="7" t="str">
        <f>VLOOKUP($B180,'Physical Data'!$B$2:$AC$680,4,false)</f>
        <v>6'11.75"</v>
      </c>
      <c r="G180" s="7">
        <v>19.0</v>
      </c>
      <c r="H180" s="14" t="s">
        <v>61</v>
      </c>
      <c r="I180" s="7">
        <v>56.0</v>
      </c>
      <c r="J180" s="7">
        <v>1458.0</v>
      </c>
      <c r="K180" s="7">
        <f>VLOOKUP($B180,'Basketball Reference Averages'!$B$2:$AE$710,7,FALSE)</f>
        <v>26</v>
      </c>
      <c r="L180" s="7">
        <v>11.4</v>
      </c>
      <c r="M180" s="7">
        <v>0.509</v>
      </c>
      <c r="N180" s="7">
        <v>0.243</v>
      </c>
      <c r="O180" s="7">
        <v>0.21</v>
      </c>
      <c r="P180" s="7">
        <v>6.9</v>
      </c>
      <c r="Q180" s="7">
        <v>15.6</v>
      </c>
      <c r="R180" s="7">
        <v>11.0</v>
      </c>
      <c r="S180" s="7">
        <v>13.6</v>
      </c>
      <c r="T180" s="7">
        <v>1.4</v>
      </c>
      <c r="U180" s="7">
        <v>1.3</v>
      </c>
      <c r="V180" s="7">
        <v>13.9</v>
      </c>
      <c r="W180" s="7">
        <v>19.8</v>
      </c>
      <c r="X180" s="7">
        <v>-0.5</v>
      </c>
      <c r="Y180" s="7">
        <v>0.7</v>
      </c>
      <c r="Z180" s="7">
        <v>0.2</v>
      </c>
      <c r="AA180" s="7">
        <v>0.005</v>
      </c>
      <c r="AB180" s="7">
        <v>-2.8</v>
      </c>
      <c r="AC180" s="7">
        <v>-1.2</v>
      </c>
      <c r="AD180" s="7">
        <v>-4.0</v>
      </c>
      <c r="AE180" s="7">
        <v>-0.7</v>
      </c>
      <c r="AF180" s="8">
        <f>VLOOKUP($B180,'NBA.com Averages'!$B$2:$AE$540,30,FALSE)</f>
        <v>103</v>
      </c>
      <c r="AG180" s="8">
        <f>VLOOKUP($B180,'Advanced Stats'!$A$2:$AE$540,10,FALSE)</f>
        <v>50.5</v>
      </c>
    </row>
    <row r="181" hidden="1">
      <c r="A181" s="4">
        <v>377.0</v>
      </c>
      <c r="B181" s="5" t="s">
        <v>230</v>
      </c>
      <c r="C181" s="6" t="s">
        <v>40</v>
      </c>
      <c r="D181" s="7" t="str">
        <f>VLOOKUP($B181,'Physical Data'!$B$2:$AC$680,3,false)</f>
        <v>#N/A</v>
      </c>
      <c r="E181" s="7" t="str">
        <f>VLOOKUP($B181,'Physical Data'!$B$2:$AC$680,2,false)</f>
        <v>#N/A</v>
      </c>
      <c r="F181" s="7" t="str">
        <f>VLOOKUP($B181,'Physical Data'!$B$2:$AC$680,4,false)</f>
        <v>#N/A</v>
      </c>
      <c r="G181" s="7">
        <v>25.0</v>
      </c>
      <c r="H181" s="9" t="s">
        <v>36</v>
      </c>
      <c r="I181" s="7">
        <v>40.0</v>
      </c>
      <c r="J181" s="7">
        <v>645.0</v>
      </c>
      <c r="K181" s="7"/>
      <c r="L181" s="7">
        <v>10.9</v>
      </c>
      <c r="M181" s="7">
        <v>0.533</v>
      </c>
      <c r="N181" s="7">
        <v>0.39</v>
      </c>
      <c r="O181" s="7">
        <v>0.329</v>
      </c>
      <c r="P181" s="7">
        <v>7.1</v>
      </c>
      <c r="Q181" s="7">
        <v>11.8</v>
      </c>
      <c r="R181" s="7">
        <v>9.4</v>
      </c>
      <c r="S181" s="7">
        <v>6.3</v>
      </c>
      <c r="T181" s="7">
        <v>2.1</v>
      </c>
      <c r="U181" s="7">
        <v>0.4</v>
      </c>
      <c r="V181" s="7">
        <v>11.5</v>
      </c>
      <c r="W181" s="7">
        <v>19.3</v>
      </c>
      <c r="X181" s="7">
        <v>0.1</v>
      </c>
      <c r="Y181" s="7">
        <v>0.5</v>
      </c>
      <c r="Z181" s="7">
        <v>0.6</v>
      </c>
      <c r="AA181" s="7">
        <v>0.042</v>
      </c>
      <c r="AB181" s="7">
        <v>-3.5</v>
      </c>
      <c r="AC181" s="7">
        <v>-0.9</v>
      </c>
      <c r="AD181" s="7">
        <v>-4.4</v>
      </c>
      <c r="AE181" s="7">
        <v>-0.4</v>
      </c>
      <c r="AF181" s="8">
        <f>VLOOKUP($B181,'NBA.com Averages'!$B$2:$AE$540,30,FALSE)</f>
        <v>106</v>
      </c>
      <c r="AG181" s="8">
        <f>VLOOKUP($B181,'Advanced Stats'!$A$2:$AE$540,10,FALSE)</f>
        <v>43.3</v>
      </c>
    </row>
    <row r="182" hidden="1">
      <c r="A182" s="10">
        <v>377.0</v>
      </c>
      <c r="B182" s="11" t="s">
        <v>230</v>
      </c>
      <c r="C182" s="12" t="s">
        <v>40</v>
      </c>
      <c r="D182" s="7" t="str">
        <f>VLOOKUP($B182,'Physical Data'!$B$2:$AC$680,3,false)</f>
        <v>#N/A</v>
      </c>
      <c r="E182" s="7" t="str">
        <f>VLOOKUP($B182,'Physical Data'!$B$2:$AC$680,2,false)</f>
        <v>#N/A</v>
      </c>
      <c r="F182" s="7" t="str">
        <f>VLOOKUP($B182,'Physical Data'!$B$2:$AC$680,4,false)</f>
        <v>#N/A</v>
      </c>
      <c r="G182" s="13">
        <v>25.0</v>
      </c>
      <c r="H182" s="11" t="s">
        <v>55</v>
      </c>
      <c r="I182" s="13">
        <v>23.0</v>
      </c>
      <c r="J182" s="13">
        <v>272.0</v>
      </c>
      <c r="K182" s="13"/>
      <c r="L182" s="13">
        <v>10.6</v>
      </c>
      <c r="M182" s="13">
        <v>0.531</v>
      </c>
      <c r="N182" s="13">
        <v>0.33</v>
      </c>
      <c r="O182" s="13">
        <v>0.298</v>
      </c>
      <c r="P182" s="13">
        <v>8.5</v>
      </c>
      <c r="Q182" s="13">
        <v>12.1</v>
      </c>
      <c r="R182" s="13">
        <v>10.3</v>
      </c>
      <c r="S182" s="13">
        <v>5.6</v>
      </c>
      <c r="T182" s="13">
        <v>2.4</v>
      </c>
      <c r="U182" s="13">
        <v>0.0</v>
      </c>
      <c r="V182" s="13">
        <v>13.1</v>
      </c>
      <c r="W182" s="13">
        <v>18.8</v>
      </c>
      <c r="X182" s="13">
        <v>0.0</v>
      </c>
      <c r="Y182" s="13">
        <v>0.3</v>
      </c>
      <c r="Z182" s="13">
        <v>0.3</v>
      </c>
      <c r="AA182" s="13">
        <v>0.052</v>
      </c>
      <c r="AB182" s="13">
        <v>-4.4</v>
      </c>
      <c r="AC182" s="13">
        <v>-0.5</v>
      </c>
      <c r="AD182" s="13">
        <v>-4.9</v>
      </c>
      <c r="AE182" s="13">
        <v>-0.2</v>
      </c>
      <c r="AF182" s="8">
        <f>VLOOKUP($B182,'NBA.com Averages'!$B$2:$AE$540,30,FALSE)</f>
        <v>106</v>
      </c>
      <c r="AG182" s="8">
        <f>VLOOKUP($B182,'Advanced Stats'!$A$2:$AE$540,10,FALSE)</f>
        <v>43.3</v>
      </c>
    </row>
    <row r="183" hidden="1">
      <c r="A183" s="10">
        <v>377.0</v>
      </c>
      <c r="B183" s="11" t="s">
        <v>230</v>
      </c>
      <c r="C183" s="12" t="s">
        <v>40</v>
      </c>
      <c r="D183" s="7" t="str">
        <f>VLOOKUP($B183,'Physical Data'!$B$2:$AC$680,3,false)</f>
        <v>#N/A</v>
      </c>
      <c r="E183" s="7" t="str">
        <f>VLOOKUP($B183,'Physical Data'!$B$2:$AC$680,2,false)</f>
        <v>#N/A</v>
      </c>
      <c r="F183" s="7" t="str">
        <f>VLOOKUP($B183,'Physical Data'!$B$2:$AC$680,4,false)</f>
        <v>#N/A</v>
      </c>
      <c r="G183" s="13">
        <v>25.0</v>
      </c>
      <c r="H183" s="11" t="s">
        <v>100</v>
      </c>
      <c r="I183" s="13">
        <v>17.0</v>
      </c>
      <c r="J183" s="13">
        <v>373.0</v>
      </c>
      <c r="K183" s="13"/>
      <c r="L183" s="13">
        <v>11.2</v>
      </c>
      <c r="M183" s="13">
        <v>0.533</v>
      </c>
      <c r="N183" s="13">
        <v>0.433</v>
      </c>
      <c r="O183" s="13">
        <v>0.351</v>
      </c>
      <c r="P183" s="13">
        <v>6.1</v>
      </c>
      <c r="Q183" s="13">
        <v>11.6</v>
      </c>
      <c r="R183" s="13">
        <v>8.8</v>
      </c>
      <c r="S183" s="13">
        <v>6.8</v>
      </c>
      <c r="T183" s="13">
        <v>1.8</v>
      </c>
      <c r="U183" s="13">
        <v>0.7</v>
      </c>
      <c r="V183" s="13">
        <v>10.4</v>
      </c>
      <c r="W183" s="13">
        <v>19.7</v>
      </c>
      <c r="X183" s="13">
        <v>0.1</v>
      </c>
      <c r="Y183" s="13">
        <v>0.2</v>
      </c>
      <c r="Z183" s="13">
        <v>0.3</v>
      </c>
      <c r="AA183" s="13">
        <v>0.034</v>
      </c>
      <c r="AB183" s="13">
        <v>-2.9</v>
      </c>
      <c r="AC183" s="13">
        <v>-1.2</v>
      </c>
      <c r="AD183" s="13">
        <v>-4.1</v>
      </c>
      <c r="AE183" s="13">
        <v>-0.2</v>
      </c>
      <c r="AF183" s="8">
        <f>VLOOKUP($B183,'NBA.com Averages'!$B$2:$AE$540,30,FALSE)</f>
        <v>106</v>
      </c>
      <c r="AG183" s="8">
        <f>VLOOKUP($B183,'Advanced Stats'!$A$2:$AE$540,10,FALSE)</f>
        <v>43.3</v>
      </c>
    </row>
    <row r="184">
      <c r="A184" s="4">
        <v>346.0</v>
      </c>
      <c r="B184" s="14" t="s">
        <v>231</v>
      </c>
      <c r="C184" s="6" t="s">
        <v>71</v>
      </c>
      <c r="D184" s="7" t="str">
        <f>VLOOKUP($B184,'Physical Data'!$B$2:$AC$680,3,false)</f>
        <v>6'2.5"</v>
      </c>
      <c r="E184" s="7">
        <f>VLOOKUP($B184,'Physical Data'!$B$2:$AC$680,2,false)</f>
        <v>3.5</v>
      </c>
      <c r="F184" s="7" t="str">
        <f>VLOOKUP($B184,'Physical Data'!$B$2:$AC$680,4,false)</f>
        <v>6'6"</v>
      </c>
      <c r="G184" s="7">
        <v>23.0</v>
      </c>
      <c r="H184" s="14" t="s">
        <v>52</v>
      </c>
      <c r="I184" s="7">
        <v>61.0</v>
      </c>
      <c r="J184" s="7">
        <v>1948.0</v>
      </c>
      <c r="K184" s="7">
        <f>VLOOKUP($B184,'Basketball Reference Averages'!$B$2:$AE$710,7,FALSE)</f>
        <v>31.9</v>
      </c>
      <c r="L184" s="7">
        <v>23.3</v>
      </c>
      <c r="M184" s="7">
        <v>0.557</v>
      </c>
      <c r="N184" s="7">
        <v>0.247</v>
      </c>
      <c r="O184" s="7">
        <v>0.409</v>
      </c>
      <c r="P184" s="7">
        <v>3.3</v>
      </c>
      <c r="Q184" s="7">
        <v>16.1</v>
      </c>
      <c r="R184" s="7">
        <v>9.7</v>
      </c>
      <c r="S184" s="7">
        <v>41.1</v>
      </c>
      <c r="T184" s="7">
        <v>1.6</v>
      </c>
      <c r="U184" s="7">
        <v>0.7</v>
      </c>
      <c r="V184" s="7">
        <v>12.6</v>
      </c>
      <c r="W184" s="7">
        <v>34.9</v>
      </c>
      <c r="X184" s="7">
        <v>3.4</v>
      </c>
      <c r="Y184" s="7">
        <v>2.6</v>
      </c>
      <c r="Z184" s="7">
        <v>6.0</v>
      </c>
      <c r="AA184" s="7">
        <v>0.148</v>
      </c>
      <c r="AB184" s="7">
        <v>5.2</v>
      </c>
      <c r="AC184" s="7">
        <v>0.5</v>
      </c>
      <c r="AD184" s="7">
        <v>5.7</v>
      </c>
      <c r="AE184" s="7">
        <v>3.8</v>
      </c>
      <c r="AF184" s="8">
        <f>VLOOKUP($B184,'NBA.com Averages'!$B$2:$AE$540,30,FALSE)</f>
        <v>114</v>
      </c>
      <c r="AG184" s="8">
        <f>VLOOKUP($B184,'Advanced Stats'!$A$2:$AE$540,10,FALSE)</f>
        <v>43.5</v>
      </c>
    </row>
    <row r="185">
      <c r="A185" s="4">
        <v>393.0</v>
      </c>
      <c r="B185" s="14" t="s">
        <v>232</v>
      </c>
      <c r="C185" s="6" t="s">
        <v>47</v>
      </c>
      <c r="D185" s="7" t="str">
        <f>VLOOKUP($B185,'Physical Data'!$B$2:$AC$680,3,false)</f>
        <v>7'2.5"</v>
      </c>
      <c r="E185" s="7">
        <f>VLOOKUP($B185,'Physical Data'!$B$2:$AC$680,2,false)</f>
        <v>3.5</v>
      </c>
      <c r="F185" s="7" t="str">
        <f>VLOOKUP($B185,'Physical Data'!$B$2:$AC$680,4,false)</f>
        <v>7'6"</v>
      </c>
      <c r="G185" s="7">
        <v>27.0</v>
      </c>
      <c r="H185" s="14" t="s">
        <v>45</v>
      </c>
      <c r="I185" s="7">
        <v>65.0</v>
      </c>
      <c r="J185" s="7">
        <v>2120.0</v>
      </c>
      <c r="K185" s="7">
        <f>VLOOKUP($B185,'Basketball Reference Averages'!$B$2:$AE$710,7,FALSE)</f>
        <v>32.6</v>
      </c>
      <c r="L185" s="7">
        <v>23.1</v>
      </c>
      <c r="M185" s="7">
        <v>0.627</v>
      </c>
      <c r="N185" s="7">
        <v>0.35</v>
      </c>
      <c r="O185" s="7">
        <v>0.409</v>
      </c>
      <c r="P185" s="7">
        <v>6.2</v>
      </c>
      <c r="Q185" s="7">
        <v>21.8</v>
      </c>
      <c r="R185" s="7">
        <v>14.3</v>
      </c>
      <c r="S185" s="7">
        <v>12.9</v>
      </c>
      <c r="T185" s="7">
        <v>1.3</v>
      </c>
      <c r="U185" s="7">
        <v>4.0</v>
      </c>
      <c r="V185" s="7">
        <v>10.2</v>
      </c>
      <c r="W185" s="7">
        <v>27.4</v>
      </c>
      <c r="X185" s="7">
        <v>5.0</v>
      </c>
      <c r="Y185" s="7">
        <v>2.7</v>
      </c>
      <c r="Z185" s="7">
        <v>7.7</v>
      </c>
      <c r="AA185" s="7">
        <v>0.174</v>
      </c>
      <c r="AB185" s="7">
        <v>3.8</v>
      </c>
      <c r="AC185" s="7">
        <v>0.5</v>
      </c>
      <c r="AD185" s="7">
        <v>4.3</v>
      </c>
      <c r="AE185" s="7">
        <v>3.4</v>
      </c>
      <c r="AF185" s="8">
        <f>VLOOKUP($B185,'NBA.com Averages'!$B$2:$AE$540,30,FALSE)</f>
        <v>121</v>
      </c>
      <c r="AG185" s="8">
        <f>VLOOKUP($B185,'Advanced Stats'!$A$2:$AE$540,10,FALSE)</f>
        <v>44</v>
      </c>
    </row>
    <row r="186" hidden="1">
      <c r="A186" s="4">
        <v>79.0</v>
      </c>
      <c r="B186" s="5" t="s">
        <v>233</v>
      </c>
      <c r="C186" s="6" t="s">
        <v>71</v>
      </c>
      <c r="D186" s="7" t="str">
        <f>VLOOKUP($B186,'Physical Data'!$B$2:$AC$680,3,false)</f>
        <v>#N/A</v>
      </c>
      <c r="E186" s="7" t="str">
        <f>VLOOKUP($B186,'Physical Data'!$B$2:$AC$680,2,false)</f>
        <v>#N/A</v>
      </c>
      <c r="F186" s="7" t="str">
        <f>VLOOKUP($B186,'Physical Data'!$B$2:$AC$680,4,false)</f>
        <v>#N/A</v>
      </c>
      <c r="G186" s="7">
        <v>31.0</v>
      </c>
      <c r="H186" s="5" t="s">
        <v>38</v>
      </c>
      <c r="I186" s="7">
        <v>8.0</v>
      </c>
      <c r="J186" s="7">
        <v>52.0</v>
      </c>
      <c r="K186" s="7"/>
      <c r="L186" s="7">
        <v>7.8</v>
      </c>
      <c r="M186" s="7">
        <v>0.36</v>
      </c>
      <c r="N186" s="7">
        <v>0.846</v>
      </c>
      <c r="O186" s="7">
        <v>0.154</v>
      </c>
      <c r="P186" s="7">
        <v>0.0</v>
      </c>
      <c r="Q186" s="7">
        <v>4.5</v>
      </c>
      <c r="R186" s="7">
        <v>2.2</v>
      </c>
      <c r="S186" s="7">
        <v>22.6</v>
      </c>
      <c r="T186" s="7">
        <v>5.7</v>
      </c>
      <c r="U186" s="7">
        <v>0.0</v>
      </c>
      <c r="V186" s="7">
        <v>17.8</v>
      </c>
      <c r="W186" s="7">
        <v>14.7</v>
      </c>
      <c r="X186" s="7">
        <v>-0.1</v>
      </c>
      <c r="Y186" s="7">
        <v>0.1</v>
      </c>
      <c r="Z186" s="7">
        <v>0.0</v>
      </c>
      <c r="AA186" s="7">
        <v>-0.012</v>
      </c>
      <c r="AB186" s="7">
        <v>-4.8</v>
      </c>
      <c r="AC186" s="7">
        <v>3.6</v>
      </c>
      <c r="AD186" s="7">
        <v>-1.2</v>
      </c>
      <c r="AE186" s="7">
        <v>0.0</v>
      </c>
      <c r="AF186" s="8">
        <f>VLOOKUP($B186,'NBA.com Averages'!$B$2:$AE$540,30,FALSE)</f>
        <v>86</v>
      </c>
      <c r="AG186" s="8">
        <f>VLOOKUP($B186,'Advanced Stats'!$A$2:$AE$540,10,FALSE)</f>
        <v>28.6</v>
      </c>
    </row>
    <row r="187" hidden="1">
      <c r="A187" s="4">
        <v>233.0</v>
      </c>
      <c r="B187" s="5" t="s">
        <v>234</v>
      </c>
      <c r="C187" s="6" t="s">
        <v>71</v>
      </c>
      <c r="D187" s="7" t="str">
        <f>VLOOKUP($B187,'Physical Data'!$B$2:$AC$680,3,false)</f>
        <v>#N/A</v>
      </c>
      <c r="E187" s="7" t="str">
        <f>VLOOKUP($B187,'Physical Data'!$B$2:$AC$680,2,false)</f>
        <v>#N/A</v>
      </c>
      <c r="F187" s="7" t="str">
        <f>VLOOKUP($B187,'Physical Data'!$B$2:$AC$680,4,false)</f>
        <v>#N/A</v>
      </c>
      <c r="G187" s="7">
        <v>24.0</v>
      </c>
      <c r="H187" s="5" t="s">
        <v>48</v>
      </c>
      <c r="I187" s="7">
        <v>1.0</v>
      </c>
      <c r="J187" s="7">
        <v>5.0</v>
      </c>
      <c r="K187" s="7"/>
      <c r="L187" s="7">
        <v>-6.8</v>
      </c>
      <c r="M187" s="7">
        <v>0.0</v>
      </c>
      <c r="N187" s="7">
        <v>0.333</v>
      </c>
      <c r="O187" s="7">
        <v>0.0</v>
      </c>
      <c r="P187" s="7">
        <v>21.9</v>
      </c>
      <c r="Q187" s="7">
        <v>21.3</v>
      </c>
      <c r="R187" s="7">
        <v>21.6</v>
      </c>
      <c r="S187" s="7">
        <v>22.7</v>
      </c>
      <c r="T187" s="7">
        <v>0.0</v>
      </c>
      <c r="U187" s="7">
        <v>0.0</v>
      </c>
      <c r="V187" s="7">
        <v>0.0</v>
      </c>
      <c r="W187" s="7">
        <v>25.1</v>
      </c>
      <c r="X187" s="7">
        <v>0.0</v>
      </c>
      <c r="Y187" s="7">
        <v>0.0</v>
      </c>
      <c r="Z187" s="7">
        <v>0.0</v>
      </c>
      <c r="AA187" s="7">
        <v>-0.378</v>
      </c>
      <c r="AB187" s="7">
        <v>-12.5</v>
      </c>
      <c r="AC187" s="7">
        <v>-9.8</v>
      </c>
      <c r="AD187" s="7">
        <v>-22.2</v>
      </c>
      <c r="AE187" s="7">
        <v>0.0</v>
      </c>
      <c r="AF187" s="8">
        <f>VLOOKUP($B187,'NBA.com Averages'!$B$2:$AE$540,30,FALSE)</f>
        <v>48</v>
      </c>
      <c r="AG187" s="8" t="str">
        <f>VLOOKUP($B187,'Advanced Stats'!$A$2:$AE$540,10,FALSE)</f>
        <v>#N/A</v>
      </c>
    </row>
    <row r="188" hidden="1">
      <c r="A188" s="4">
        <v>42.0</v>
      </c>
      <c r="B188" s="14" t="s">
        <v>235</v>
      </c>
      <c r="C188" s="6" t="s">
        <v>47</v>
      </c>
      <c r="D188" s="7" t="str">
        <f>VLOOKUP($B188,'Physical Data'!$B$2:$AC$680,3,false)</f>
        <v>6'10.5"</v>
      </c>
      <c r="E188" s="7">
        <f>VLOOKUP($B188,'Physical Data'!$B$2:$AC$680,2,false)</f>
        <v>3.5</v>
      </c>
      <c r="F188" s="7" t="str">
        <f>VLOOKUP($B188,'Physical Data'!$B$2:$AC$680,4,false)</f>
        <v>7'2"</v>
      </c>
      <c r="G188" s="7">
        <v>23.0</v>
      </c>
      <c r="H188" s="9" t="s">
        <v>36</v>
      </c>
      <c r="I188" s="7">
        <v>38.0</v>
      </c>
      <c r="J188" s="7">
        <v>457.0</v>
      </c>
      <c r="K188" s="7">
        <f>VLOOKUP($B188,'Basketball Reference Averages'!$B$2:$AE$710,7,FALSE)</f>
        <v>12</v>
      </c>
      <c r="L188" s="7">
        <v>17.1</v>
      </c>
      <c r="M188" s="7">
        <v>0.582</v>
      </c>
      <c r="N188" s="7">
        <v>0.208</v>
      </c>
      <c r="O188" s="7">
        <v>0.336</v>
      </c>
      <c r="P188" s="7">
        <v>15.0</v>
      </c>
      <c r="Q188" s="7">
        <v>18.7</v>
      </c>
      <c r="R188" s="7">
        <v>16.8</v>
      </c>
      <c r="S188" s="7">
        <v>12.1</v>
      </c>
      <c r="T188" s="7">
        <v>1.7</v>
      </c>
      <c r="U188" s="7">
        <v>5.3</v>
      </c>
      <c r="V188" s="7">
        <v>13.3</v>
      </c>
      <c r="W188" s="7">
        <v>15.4</v>
      </c>
      <c r="X188" s="7">
        <v>0.8</v>
      </c>
      <c r="Y188" s="7">
        <v>0.6</v>
      </c>
      <c r="Z188" s="7">
        <v>1.3</v>
      </c>
      <c r="AA188" s="7">
        <v>0.141</v>
      </c>
      <c r="AB188" s="7">
        <v>-0.8</v>
      </c>
      <c r="AC188" s="7">
        <v>1.1</v>
      </c>
      <c r="AD188" s="7">
        <v>0.3</v>
      </c>
      <c r="AE188" s="7">
        <v>0.3</v>
      </c>
      <c r="AF188" s="8">
        <f>VLOOKUP($B188,'NBA.com Averages'!$B$2:$AE$540,30,FALSE)</f>
        <v>123</v>
      </c>
      <c r="AG188" s="8">
        <f>VLOOKUP($B188,'Advanced Stats'!$A$2:$AE$540,10,FALSE)</f>
        <v>44.8</v>
      </c>
    </row>
    <row r="189" hidden="1">
      <c r="A189" s="16">
        <v>262.0</v>
      </c>
      <c r="B189" s="17" t="s">
        <v>53</v>
      </c>
      <c r="C189" s="18" t="s">
        <v>47</v>
      </c>
      <c r="D189" s="19" t="str">
        <f>VLOOKUP($B189,'Physical Data'!$B$2:$AC$680,3,false)</f>
        <v>6'11.75"</v>
      </c>
      <c r="E189" s="19">
        <f>VLOOKUP($B189,'Physical Data'!$B$2:$AC$680,2,false)</f>
        <v>-0.75</v>
      </c>
      <c r="F189" s="19" t="str">
        <f>VLOOKUP($B189,'Physical Data'!$B$2:$AC$680,4,false)</f>
        <v>6'11"</v>
      </c>
      <c r="G189" s="19">
        <v>29.0</v>
      </c>
      <c r="H189" s="17" t="s">
        <v>114</v>
      </c>
      <c r="I189" s="19">
        <v>26.0</v>
      </c>
      <c r="J189" s="19">
        <v>176.0</v>
      </c>
      <c r="K189" s="19"/>
      <c r="L189" s="19">
        <v>14.9</v>
      </c>
      <c r="M189" s="19">
        <v>0.72</v>
      </c>
      <c r="N189" s="19">
        <v>0.523</v>
      </c>
      <c r="O189" s="19">
        <v>0.273</v>
      </c>
      <c r="P189" s="19">
        <v>1.8</v>
      </c>
      <c r="Q189" s="19">
        <v>20.8</v>
      </c>
      <c r="R189" s="19">
        <v>11.2</v>
      </c>
      <c r="S189" s="19">
        <v>15.3</v>
      </c>
      <c r="T189" s="19">
        <v>1.4</v>
      </c>
      <c r="U189" s="19">
        <v>0.5</v>
      </c>
      <c r="V189" s="19">
        <v>15.4</v>
      </c>
      <c r="W189" s="19">
        <v>13.9</v>
      </c>
      <c r="X189" s="19">
        <v>0.4</v>
      </c>
      <c r="Y189" s="19">
        <v>0.2</v>
      </c>
      <c r="Z189" s="19">
        <v>0.5</v>
      </c>
      <c r="AA189" s="19">
        <v>0.148</v>
      </c>
      <c r="AB189" s="19">
        <v>0.7</v>
      </c>
      <c r="AC189" s="19">
        <v>1.8</v>
      </c>
      <c r="AD189" s="19">
        <v>2.6</v>
      </c>
      <c r="AE189" s="19">
        <v>0.2</v>
      </c>
      <c r="AF189" s="8">
        <f>VLOOKUP($B189,'NBA.com Averages'!$B$2:$AE$540,30,FALSE)</f>
        <v>131</v>
      </c>
      <c r="AG189" s="8">
        <f>VLOOKUP($B189,'Advanced Stats'!$A$2:$AE$540,10,FALSE)</f>
        <v>50.8</v>
      </c>
    </row>
    <row r="190" hidden="1">
      <c r="A190" s="16">
        <v>262.0</v>
      </c>
      <c r="B190" s="17" t="s">
        <v>53</v>
      </c>
      <c r="C190" s="18" t="s">
        <v>47</v>
      </c>
      <c r="D190" s="19" t="str">
        <f>VLOOKUP($B190,'Physical Data'!$B$2:$AC$680,3,false)</f>
        <v>6'11.75"</v>
      </c>
      <c r="E190" s="19">
        <f>VLOOKUP($B190,'Physical Data'!$B$2:$AC$680,2,false)</f>
        <v>-0.75</v>
      </c>
      <c r="F190" s="19" t="str">
        <f>VLOOKUP($B190,'Physical Data'!$B$2:$AC$680,4,false)</f>
        <v>6'11"</v>
      </c>
      <c r="G190" s="19">
        <v>29.0</v>
      </c>
      <c r="H190" s="17" t="s">
        <v>93</v>
      </c>
      <c r="I190" s="19">
        <v>10.0</v>
      </c>
      <c r="J190" s="19">
        <v>59.0</v>
      </c>
      <c r="K190" s="19"/>
      <c r="L190" s="19">
        <v>16.6</v>
      </c>
      <c r="M190" s="19">
        <v>0.434</v>
      </c>
      <c r="N190" s="19">
        <v>0.526</v>
      </c>
      <c r="O190" s="19">
        <v>0.211</v>
      </c>
      <c r="P190" s="19">
        <v>7.4</v>
      </c>
      <c r="Q190" s="19">
        <v>22.6</v>
      </c>
      <c r="R190" s="19">
        <v>14.9</v>
      </c>
      <c r="S190" s="19">
        <v>25.2</v>
      </c>
      <c r="T190" s="19">
        <v>0.8</v>
      </c>
      <c r="U190" s="19">
        <v>5.0</v>
      </c>
      <c r="V190" s="19">
        <v>0.0</v>
      </c>
      <c r="W190" s="19">
        <v>14.6</v>
      </c>
      <c r="X190" s="19">
        <v>0.1</v>
      </c>
      <c r="Y190" s="19">
        <v>0.0</v>
      </c>
      <c r="Z190" s="19">
        <v>0.2</v>
      </c>
      <c r="AA190" s="19">
        <v>0.122</v>
      </c>
      <c r="AB190" s="19">
        <v>2.5</v>
      </c>
      <c r="AC190" s="19">
        <v>1.2</v>
      </c>
      <c r="AD190" s="19">
        <v>3.7</v>
      </c>
      <c r="AE190" s="19">
        <v>0.1</v>
      </c>
      <c r="AF190" s="8">
        <f>VLOOKUP($B190,'NBA.com Averages'!$B$2:$AE$540,30,FALSE)</f>
        <v>131</v>
      </c>
      <c r="AG190" s="8">
        <f>VLOOKUP($B190,'Advanced Stats'!$A$2:$AE$540,10,FALSE)</f>
        <v>50.8</v>
      </c>
    </row>
    <row r="191" hidden="1">
      <c r="A191" s="4">
        <v>274.0</v>
      </c>
      <c r="B191" s="14" t="s">
        <v>236</v>
      </c>
      <c r="C191" s="6" t="s">
        <v>33</v>
      </c>
      <c r="D191" s="7" t="str">
        <f>VLOOKUP($B191,'Physical Data'!$B$2:$AC$680,3,false)</f>
        <v>6'6.5"</v>
      </c>
      <c r="E191" s="7">
        <f>VLOOKUP($B191,'Physical Data'!$B$2:$AC$680,2,false)</f>
        <v>3.5</v>
      </c>
      <c r="F191" s="7" t="str">
        <f>VLOOKUP($B191,'Physical Data'!$B$2:$AC$680,4,false)</f>
        <v>6'10"</v>
      </c>
      <c r="G191" s="7">
        <v>25.0</v>
      </c>
      <c r="H191" s="14" t="s">
        <v>129</v>
      </c>
      <c r="I191" s="7">
        <v>37.0</v>
      </c>
      <c r="J191" s="7">
        <v>353.0</v>
      </c>
      <c r="K191" s="7">
        <f>VLOOKUP($B191,'Basketball Reference Averages'!$B$2:$AE$710,7,FALSE)</f>
        <v>9.5</v>
      </c>
      <c r="L191" s="7">
        <v>9.3</v>
      </c>
      <c r="M191" s="7">
        <v>0.552</v>
      </c>
      <c r="N191" s="7">
        <v>0.414</v>
      </c>
      <c r="O191" s="7">
        <v>0.324</v>
      </c>
      <c r="P191" s="7">
        <v>2.0</v>
      </c>
      <c r="Q191" s="7">
        <v>11.8</v>
      </c>
      <c r="R191" s="7">
        <v>7.0</v>
      </c>
      <c r="S191" s="7">
        <v>8.8</v>
      </c>
      <c r="T191" s="7">
        <v>1.4</v>
      </c>
      <c r="U191" s="7">
        <v>0.8</v>
      </c>
      <c r="V191" s="7">
        <v>15.9</v>
      </c>
      <c r="W191" s="7">
        <v>19.1</v>
      </c>
      <c r="X191" s="7">
        <v>-0.2</v>
      </c>
      <c r="Y191" s="7">
        <v>0.3</v>
      </c>
      <c r="Z191" s="7">
        <v>0.1</v>
      </c>
      <c r="AA191" s="7">
        <v>0.019</v>
      </c>
      <c r="AB191" s="7">
        <v>-3.3</v>
      </c>
      <c r="AC191" s="7">
        <v>-1.0</v>
      </c>
      <c r="AD191" s="7">
        <v>-4.4</v>
      </c>
      <c r="AE191" s="7">
        <v>-0.2</v>
      </c>
      <c r="AF191" s="8">
        <f>VLOOKUP($B191,'NBA.com Averages'!$B$2:$AE$540,30,FALSE)</f>
        <v>100</v>
      </c>
      <c r="AG191" s="8">
        <f>VLOOKUP($B191,'Advanced Stats'!$A$2:$AE$540,10,FALSE)</f>
        <v>45.9</v>
      </c>
    </row>
    <row r="192">
      <c r="A192" s="4">
        <v>470.0</v>
      </c>
      <c r="B192" s="14" t="s">
        <v>237</v>
      </c>
      <c r="C192" s="6" t="s">
        <v>33</v>
      </c>
      <c r="D192" s="7" t="str">
        <f>VLOOKUP($B192,'Physical Data'!$B$2:$AC$680,3,false)</f>
        <v>6'3"</v>
      </c>
      <c r="E192" s="7">
        <f>VLOOKUP($B192,'Physical Data'!$B$2:$AC$680,2,false)</f>
        <v>3.5</v>
      </c>
      <c r="F192" s="7" t="str">
        <f>VLOOKUP($B192,'Physical Data'!$B$2:$AC$680,4,false)</f>
        <v>6'6.5"</v>
      </c>
      <c r="G192" s="7">
        <v>21.0</v>
      </c>
      <c r="H192" s="14" t="s">
        <v>63</v>
      </c>
      <c r="I192" s="7">
        <v>57.0</v>
      </c>
      <c r="J192" s="7">
        <v>948.0</v>
      </c>
      <c r="K192" s="7">
        <f>VLOOKUP($B192,'Basketball Reference Averages'!$B$2:$AE$710,7,FALSE)</f>
        <v>16.6</v>
      </c>
      <c r="L192" s="7">
        <v>14.7</v>
      </c>
      <c r="M192" s="7">
        <v>0.567</v>
      </c>
      <c r="N192" s="7">
        <v>0.292</v>
      </c>
      <c r="O192" s="7">
        <v>0.382</v>
      </c>
      <c r="P192" s="7">
        <v>1.0</v>
      </c>
      <c r="Q192" s="7">
        <v>10.1</v>
      </c>
      <c r="R192" s="7">
        <v>5.6</v>
      </c>
      <c r="S192" s="7">
        <v>12.7</v>
      </c>
      <c r="T192" s="7">
        <v>1.0</v>
      </c>
      <c r="U192" s="7">
        <v>0.6</v>
      </c>
      <c r="V192" s="7">
        <v>10.6</v>
      </c>
      <c r="W192" s="7">
        <v>27.8</v>
      </c>
      <c r="X192" s="7">
        <v>0.3</v>
      </c>
      <c r="Y192" s="7">
        <v>0.7</v>
      </c>
      <c r="Z192" s="7">
        <v>1.0</v>
      </c>
      <c r="AA192" s="7">
        <v>0.049</v>
      </c>
      <c r="AB192" s="7">
        <v>-0.7</v>
      </c>
      <c r="AC192" s="7">
        <v>-2.0</v>
      </c>
      <c r="AD192" s="7">
        <v>-2.7</v>
      </c>
      <c r="AE192" s="7">
        <v>-0.2</v>
      </c>
      <c r="AF192" s="8">
        <f>VLOOKUP($B192,'NBA.com Averages'!$B$2:$AE$540,30,FALSE)</f>
        <v>108</v>
      </c>
      <c r="AG192" s="8">
        <f>VLOOKUP($B192,'Advanced Stats'!$A$2:$AE$540,10,FALSE)</f>
        <v>46.6</v>
      </c>
    </row>
    <row r="193">
      <c r="A193" s="4">
        <v>220.0</v>
      </c>
      <c r="B193" s="14" t="s">
        <v>238</v>
      </c>
      <c r="C193" s="6" t="s">
        <v>40</v>
      </c>
      <c r="D193" s="7" t="str">
        <f>VLOOKUP($B193,'Physical Data'!$B$2:$AC$680,3,false)</f>
        <v>6'7.5"</v>
      </c>
      <c r="E193" s="7">
        <f>VLOOKUP($B193,'Physical Data'!$B$2:$AC$680,2,false)</f>
        <v>3.5</v>
      </c>
      <c r="F193" s="7" t="str">
        <f>VLOOKUP($B193,'Physical Data'!$B$2:$AC$680,4,false)</f>
        <v>6'11"</v>
      </c>
      <c r="G193" s="7">
        <v>20.0</v>
      </c>
      <c r="H193" s="14" t="s">
        <v>50</v>
      </c>
      <c r="I193" s="7">
        <v>51.0</v>
      </c>
      <c r="J193" s="7">
        <v>812.0</v>
      </c>
      <c r="K193" s="7">
        <f>VLOOKUP($B193,'Basketball Reference Averages'!$B$2:$AE$710,7,FALSE)</f>
        <v>15.9</v>
      </c>
      <c r="L193" s="7">
        <v>6.2</v>
      </c>
      <c r="M193" s="7">
        <v>0.508</v>
      </c>
      <c r="N193" s="7">
        <v>0.747</v>
      </c>
      <c r="O193" s="7">
        <v>0.099</v>
      </c>
      <c r="P193" s="7">
        <v>4.7</v>
      </c>
      <c r="Q193" s="7">
        <v>9.1</v>
      </c>
      <c r="R193" s="7">
        <v>6.9</v>
      </c>
      <c r="S193" s="7">
        <v>4.9</v>
      </c>
      <c r="T193" s="7">
        <v>0.7</v>
      </c>
      <c r="U193" s="7">
        <v>0.8</v>
      </c>
      <c r="V193" s="7">
        <v>8.7</v>
      </c>
      <c r="W193" s="7">
        <v>11.0</v>
      </c>
      <c r="X193" s="7">
        <v>0.1</v>
      </c>
      <c r="Y193" s="7">
        <v>0.5</v>
      </c>
      <c r="Z193" s="7">
        <v>0.7</v>
      </c>
      <c r="AA193" s="7">
        <v>0.039</v>
      </c>
      <c r="AB193" s="7">
        <v>-3.1</v>
      </c>
      <c r="AC193" s="7">
        <v>-0.9</v>
      </c>
      <c r="AD193" s="7">
        <v>-4.0</v>
      </c>
      <c r="AE193" s="7">
        <v>-0.4</v>
      </c>
      <c r="AF193" s="8">
        <f>VLOOKUP($B193,'NBA.com Averages'!$B$2:$AE$540,30,FALSE)</f>
        <v>108</v>
      </c>
      <c r="AG193" s="8">
        <f>VLOOKUP($B193,'Advanced Stats'!$A$2:$AE$540,10,FALSE)</f>
        <v>46.8</v>
      </c>
    </row>
    <row r="194">
      <c r="A194" s="4">
        <v>444.0</v>
      </c>
      <c r="B194" s="14" t="s">
        <v>239</v>
      </c>
      <c r="C194" s="6" t="s">
        <v>71</v>
      </c>
      <c r="D194" s="7" t="str">
        <f>VLOOKUP($B194,'Physical Data'!$B$2:$AC$680,3,false)</f>
        <v>6'9"</v>
      </c>
      <c r="E194" s="7">
        <f>VLOOKUP($B194,'Physical Data'!$B$2:$AC$680,2,false)</f>
        <v>3.5</v>
      </c>
      <c r="F194" s="7" t="str">
        <f>VLOOKUP($B194,'Physical Data'!$B$2:$AC$680,4,false)</f>
        <v>7'0.5"</v>
      </c>
      <c r="G194" s="7">
        <v>26.0</v>
      </c>
      <c r="H194" s="14" t="s">
        <v>63</v>
      </c>
      <c r="I194" s="7">
        <v>42.0</v>
      </c>
      <c r="J194" s="7">
        <v>1105.0</v>
      </c>
      <c r="K194" s="7">
        <f>VLOOKUP($B194,'Basketball Reference Averages'!$B$2:$AE$710,7,FALSE)</f>
        <v>26.3</v>
      </c>
      <c r="L194" s="7">
        <v>13.4</v>
      </c>
      <c r="M194" s="7">
        <v>0.559</v>
      </c>
      <c r="N194" s="7">
        <v>0.009</v>
      </c>
      <c r="O194" s="7">
        <v>0.243</v>
      </c>
      <c r="P194" s="7">
        <v>4.2</v>
      </c>
      <c r="Q194" s="7">
        <v>22.2</v>
      </c>
      <c r="R194" s="7">
        <v>13.4</v>
      </c>
      <c r="S194" s="7">
        <v>31.3</v>
      </c>
      <c r="T194" s="7">
        <v>2.4</v>
      </c>
      <c r="U194" s="7">
        <v>1.9</v>
      </c>
      <c r="V194" s="7">
        <v>27.2</v>
      </c>
      <c r="W194" s="7">
        <v>14.3</v>
      </c>
      <c r="X194" s="7">
        <v>0.5</v>
      </c>
      <c r="Y194" s="7">
        <v>1.7</v>
      </c>
      <c r="Z194" s="7">
        <v>2.2</v>
      </c>
      <c r="AA194" s="7">
        <v>0.097</v>
      </c>
      <c r="AB194" s="7">
        <v>-2.2</v>
      </c>
      <c r="AC194" s="7">
        <v>2.6</v>
      </c>
      <c r="AD194" s="7">
        <v>0.4</v>
      </c>
      <c r="AE194" s="7">
        <v>0.7</v>
      </c>
      <c r="AF194" s="8">
        <f>VLOOKUP($B194,'NBA.com Averages'!$B$2:$AE$540,30,FALSE)</f>
        <v>110</v>
      </c>
      <c r="AG194" s="8">
        <f>VLOOKUP($B194,'Advanced Stats'!$A$2:$AE$540,10,FALSE)</f>
        <v>47</v>
      </c>
    </row>
    <row r="195" hidden="1">
      <c r="A195" s="4">
        <v>487.0</v>
      </c>
      <c r="B195" s="5" t="s">
        <v>240</v>
      </c>
      <c r="C195" s="6" t="s">
        <v>71</v>
      </c>
      <c r="D195" s="7" t="str">
        <f>VLOOKUP($B195,'Physical Data'!$B$2:$AC$680,3,false)</f>
        <v>#N/A</v>
      </c>
      <c r="E195" s="7" t="str">
        <f>VLOOKUP($B195,'Physical Data'!$B$2:$AC$680,2,false)</f>
        <v>#N/A</v>
      </c>
      <c r="F195" s="7" t="str">
        <f>VLOOKUP($B195,'Physical Data'!$B$2:$AC$680,4,false)</f>
        <v>#N/A</v>
      </c>
      <c r="G195" s="7">
        <v>26.0</v>
      </c>
      <c r="H195" s="5" t="s">
        <v>42</v>
      </c>
      <c r="I195" s="7">
        <v>68.0</v>
      </c>
      <c r="J195" s="7">
        <v>1759.0</v>
      </c>
      <c r="K195" s="7"/>
      <c r="L195" s="7">
        <v>9.0</v>
      </c>
      <c r="M195" s="7">
        <v>0.533</v>
      </c>
      <c r="N195" s="7">
        <v>0.617</v>
      </c>
      <c r="O195" s="7">
        <v>0.138</v>
      </c>
      <c r="P195" s="7">
        <v>1.7</v>
      </c>
      <c r="Q195" s="7">
        <v>8.1</v>
      </c>
      <c r="R195" s="7">
        <v>4.8</v>
      </c>
      <c r="S195" s="7">
        <v>13.9</v>
      </c>
      <c r="T195" s="7">
        <v>1.8</v>
      </c>
      <c r="U195" s="7">
        <v>0.3</v>
      </c>
      <c r="V195" s="7">
        <v>13.3</v>
      </c>
      <c r="W195" s="7">
        <v>17.5</v>
      </c>
      <c r="X195" s="7">
        <v>-0.3</v>
      </c>
      <c r="Y195" s="7">
        <v>1.7</v>
      </c>
      <c r="Z195" s="7">
        <v>1.4</v>
      </c>
      <c r="AA195" s="7">
        <v>0.038</v>
      </c>
      <c r="AB195" s="7">
        <v>-3.1</v>
      </c>
      <c r="AC195" s="7">
        <v>-0.3</v>
      </c>
      <c r="AD195" s="7">
        <v>-3.4</v>
      </c>
      <c r="AE195" s="7">
        <v>-0.6</v>
      </c>
      <c r="AF195" s="8">
        <f>VLOOKUP($B195,'NBA.com Averages'!$B$2:$AE$540,30,FALSE)</f>
        <v>104</v>
      </c>
      <c r="AG195" s="8">
        <f>VLOOKUP($B195,'Advanced Stats'!$A$2:$AE$540,10,FALSE)</f>
        <v>45</v>
      </c>
    </row>
    <row r="196" hidden="1">
      <c r="A196" s="4">
        <v>534.0</v>
      </c>
      <c r="B196" s="5" t="s">
        <v>241</v>
      </c>
      <c r="C196" s="6" t="s">
        <v>33</v>
      </c>
      <c r="D196" s="7" t="str">
        <f>VLOOKUP($B196,'Physical Data'!$B$2:$AC$680,3,false)</f>
        <v>#N/A</v>
      </c>
      <c r="E196" s="7" t="str">
        <f>VLOOKUP($B196,'Physical Data'!$B$2:$AC$680,2,false)</f>
        <v>#N/A</v>
      </c>
      <c r="F196" s="7" t="str">
        <f>VLOOKUP($B196,'Physical Data'!$B$2:$AC$680,4,false)</f>
        <v>#N/A</v>
      </c>
      <c r="G196" s="7">
        <v>29.0</v>
      </c>
      <c r="H196" s="5" t="s">
        <v>98</v>
      </c>
      <c r="I196" s="7">
        <v>3.0</v>
      </c>
      <c r="J196" s="7">
        <v>56.0</v>
      </c>
      <c r="K196" s="7"/>
      <c r="L196" s="7">
        <v>11.8</v>
      </c>
      <c r="M196" s="7">
        <v>0.548</v>
      </c>
      <c r="N196" s="7">
        <v>0.857</v>
      </c>
      <c r="O196" s="7">
        <v>0.095</v>
      </c>
      <c r="P196" s="7">
        <v>0.0</v>
      </c>
      <c r="Q196" s="7">
        <v>11.9</v>
      </c>
      <c r="R196" s="7">
        <v>5.9</v>
      </c>
      <c r="S196" s="7">
        <v>12.3</v>
      </c>
      <c r="T196" s="7">
        <v>1.7</v>
      </c>
      <c r="U196" s="7">
        <v>0.0</v>
      </c>
      <c r="V196" s="7">
        <v>0.0</v>
      </c>
      <c r="W196" s="7">
        <v>16.4</v>
      </c>
      <c r="X196" s="7">
        <v>0.1</v>
      </c>
      <c r="Y196" s="7">
        <v>0.0</v>
      </c>
      <c r="Z196" s="7">
        <v>0.1</v>
      </c>
      <c r="AA196" s="7">
        <v>0.091</v>
      </c>
      <c r="AB196" s="7">
        <v>-1.7</v>
      </c>
      <c r="AC196" s="7">
        <v>-1.8</v>
      </c>
      <c r="AD196" s="7">
        <v>-3.5</v>
      </c>
      <c r="AE196" s="7">
        <v>0.0</v>
      </c>
      <c r="AF196" s="8">
        <f>VLOOKUP($B196,'NBA.com Averages'!$B$2:$AE$540,30,FALSE)</f>
        <v>122</v>
      </c>
      <c r="AG196" s="8">
        <f>VLOOKUP($B196,'Advanced Stats'!$A$2:$AE$540,10,FALSE)</f>
        <v>55</v>
      </c>
    </row>
    <row r="197" hidden="1">
      <c r="A197" s="4">
        <v>467.0</v>
      </c>
      <c r="B197" s="5" t="s">
        <v>242</v>
      </c>
      <c r="C197" s="6" t="s">
        <v>33</v>
      </c>
      <c r="D197" s="7" t="str">
        <f>VLOOKUP($B197,'Physical Data'!$B$2:$AC$680,3,false)</f>
        <v>#N/A</v>
      </c>
      <c r="E197" s="7" t="str">
        <f>VLOOKUP($B197,'Physical Data'!$B$2:$AC$680,2,false)</f>
        <v>#N/A</v>
      </c>
      <c r="F197" s="7" t="str">
        <f>VLOOKUP($B197,'Physical Data'!$B$2:$AC$680,4,false)</f>
        <v>#N/A</v>
      </c>
      <c r="G197" s="7">
        <v>36.0</v>
      </c>
      <c r="H197" s="5" t="s">
        <v>116</v>
      </c>
      <c r="I197" s="7">
        <v>25.0</v>
      </c>
      <c r="J197" s="7">
        <v>162.0</v>
      </c>
      <c r="K197" s="7"/>
      <c r="L197" s="7">
        <v>10.5</v>
      </c>
      <c r="M197" s="7">
        <v>0.535</v>
      </c>
      <c r="N197" s="7">
        <v>0.578</v>
      </c>
      <c r="O197" s="7">
        <v>0.089</v>
      </c>
      <c r="P197" s="7">
        <v>3.5</v>
      </c>
      <c r="Q197" s="7">
        <v>8.4</v>
      </c>
      <c r="R197" s="7">
        <v>5.9</v>
      </c>
      <c r="S197" s="7">
        <v>10.6</v>
      </c>
      <c r="T197" s="7">
        <v>2.7</v>
      </c>
      <c r="U197" s="7">
        <v>1.2</v>
      </c>
      <c r="V197" s="7">
        <v>7.9</v>
      </c>
      <c r="W197" s="7">
        <v>13.4</v>
      </c>
      <c r="X197" s="7">
        <v>0.1</v>
      </c>
      <c r="Y197" s="7">
        <v>0.2</v>
      </c>
      <c r="Z197" s="7">
        <v>0.3</v>
      </c>
      <c r="AA197" s="7">
        <v>0.094</v>
      </c>
      <c r="AB197" s="7">
        <v>-2.5</v>
      </c>
      <c r="AC197" s="7">
        <v>1.6</v>
      </c>
      <c r="AD197" s="7">
        <v>-1.0</v>
      </c>
      <c r="AE197" s="7">
        <v>0.0</v>
      </c>
      <c r="AF197" s="8">
        <f>VLOOKUP($B197,'NBA.com Averages'!$B$2:$AE$540,30,FALSE)</f>
        <v>114</v>
      </c>
      <c r="AG197" s="8">
        <f>VLOOKUP($B197,'Advanced Stats'!$A$2:$AE$540,10,FALSE)</f>
        <v>46.7</v>
      </c>
    </row>
    <row r="198" hidden="1">
      <c r="A198" s="4">
        <v>313.0</v>
      </c>
      <c r="B198" s="5" t="s">
        <v>243</v>
      </c>
      <c r="C198" s="6" t="s">
        <v>33</v>
      </c>
      <c r="D198" s="7" t="str">
        <f>VLOOKUP($B198,'Physical Data'!$B$2:$AC$680,3,false)</f>
        <v>#N/A</v>
      </c>
      <c r="E198" s="7" t="str">
        <f>VLOOKUP($B198,'Physical Data'!$B$2:$AC$680,2,false)</f>
        <v>#N/A</v>
      </c>
      <c r="F198" s="7" t="str">
        <f>VLOOKUP($B198,'Physical Data'!$B$2:$AC$680,4,false)</f>
        <v>#N/A</v>
      </c>
      <c r="G198" s="7">
        <v>26.0</v>
      </c>
      <c r="H198" s="9" t="s">
        <v>36</v>
      </c>
      <c r="I198" s="7">
        <v>54.0</v>
      </c>
      <c r="J198" s="7">
        <v>686.0</v>
      </c>
      <c r="K198" s="7"/>
      <c r="L198" s="7">
        <v>9.7</v>
      </c>
      <c r="M198" s="7">
        <v>0.573</v>
      </c>
      <c r="N198" s="7">
        <v>0.896</v>
      </c>
      <c r="O198" s="7">
        <v>0.264</v>
      </c>
      <c r="P198" s="7">
        <v>1.7</v>
      </c>
      <c r="Q198" s="7">
        <v>10.0</v>
      </c>
      <c r="R198" s="7">
        <v>5.8</v>
      </c>
      <c r="S198" s="7">
        <v>5.1</v>
      </c>
      <c r="T198" s="7">
        <v>1.7</v>
      </c>
      <c r="U198" s="7">
        <v>0.7</v>
      </c>
      <c r="V198" s="7">
        <v>7.8</v>
      </c>
      <c r="W198" s="7">
        <v>14.7</v>
      </c>
      <c r="X198" s="7">
        <v>0.7</v>
      </c>
      <c r="Y198" s="7">
        <v>0.3</v>
      </c>
      <c r="Z198" s="7">
        <v>1.0</v>
      </c>
      <c r="AA198" s="7">
        <v>0.067</v>
      </c>
      <c r="AB198" s="7">
        <v>-2.0</v>
      </c>
      <c r="AC198" s="7">
        <v>-0.4</v>
      </c>
      <c r="AD198" s="7">
        <v>-2.4</v>
      </c>
      <c r="AE198" s="7">
        <v>-0.1</v>
      </c>
      <c r="AF198" s="8">
        <f>VLOOKUP($B198,'NBA.com Averages'!$B$2:$AE$540,30,FALSE)</f>
        <v>119</v>
      </c>
      <c r="AG198" s="8">
        <f>VLOOKUP($B198,'Advanced Stats'!$A$2:$AE$540,10,FALSE)</f>
        <v>44.5</v>
      </c>
    </row>
    <row r="199" hidden="1">
      <c r="A199" s="10">
        <v>313.0</v>
      </c>
      <c r="B199" s="11" t="s">
        <v>243</v>
      </c>
      <c r="C199" s="12" t="s">
        <v>33</v>
      </c>
      <c r="D199" s="7" t="str">
        <f>VLOOKUP($B199,'Physical Data'!$B$2:$AC$680,3,false)</f>
        <v>#N/A</v>
      </c>
      <c r="E199" s="7" t="str">
        <f>VLOOKUP($B199,'Physical Data'!$B$2:$AC$680,2,false)</f>
        <v>#N/A</v>
      </c>
      <c r="F199" s="7" t="str">
        <f>VLOOKUP($B199,'Physical Data'!$B$2:$AC$680,4,false)</f>
        <v>#N/A</v>
      </c>
      <c r="G199" s="13">
        <v>26.0</v>
      </c>
      <c r="H199" s="11" t="s">
        <v>93</v>
      </c>
      <c r="I199" s="13">
        <v>45.0</v>
      </c>
      <c r="J199" s="13">
        <v>602.0</v>
      </c>
      <c r="K199" s="13"/>
      <c r="L199" s="13">
        <v>9.1</v>
      </c>
      <c r="M199" s="13">
        <v>0.564</v>
      </c>
      <c r="N199" s="13">
        <v>0.912</v>
      </c>
      <c r="O199" s="13">
        <v>0.265</v>
      </c>
      <c r="P199" s="13">
        <v>1.8</v>
      </c>
      <c r="Q199" s="13">
        <v>9.6</v>
      </c>
      <c r="R199" s="13">
        <v>5.7</v>
      </c>
      <c r="S199" s="13">
        <v>5.1</v>
      </c>
      <c r="T199" s="13">
        <v>1.9</v>
      </c>
      <c r="U199" s="13">
        <v>0.6</v>
      </c>
      <c r="V199" s="13">
        <v>8.7</v>
      </c>
      <c r="W199" s="13">
        <v>14.3</v>
      </c>
      <c r="X199" s="13">
        <v>0.5</v>
      </c>
      <c r="Y199" s="13">
        <v>0.2</v>
      </c>
      <c r="Z199" s="13">
        <v>0.7</v>
      </c>
      <c r="AA199" s="13">
        <v>0.058</v>
      </c>
      <c r="AB199" s="13">
        <v>-2.3</v>
      </c>
      <c r="AC199" s="13">
        <v>-0.2</v>
      </c>
      <c r="AD199" s="13">
        <v>-2.5</v>
      </c>
      <c r="AE199" s="13">
        <v>-0.1</v>
      </c>
      <c r="AF199" s="8">
        <f>VLOOKUP($B199,'NBA.com Averages'!$B$2:$AE$540,30,FALSE)</f>
        <v>119</v>
      </c>
      <c r="AG199" s="8">
        <f>VLOOKUP($B199,'Advanced Stats'!$A$2:$AE$540,10,FALSE)</f>
        <v>44.5</v>
      </c>
    </row>
    <row r="200" hidden="1">
      <c r="A200" s="10">
        <v>313.0</v>
      </c>
      <c r="B200" s="11" t="s">
        <v>243</v>
      </c>
      <c r="C200" s="12" t="s">
        <v>33</v>
      </c>
      <c r="D200" s="7" t="str">
        <f>VLOOKUP($B200,'Physical Data'!$B$2:$AC$680,3,false)</f>
        <v>#N/A</v>
      </c>
      <c r="E200" s="7" t="str">
        <f>VLOOKUP($B200,'Physical Data'!$B$2:$AC$680,2,false)</f>
        <v>#N/A</v>
      </c>
      <c r="F200" s="7" t="str">
        <f>VLOOKUP($B200,'Physical Data'!$B$2:$AC$680,4,false)</f>
        <v>#N/A</v>
      </c>
      <c r="G200" s="13">
        <v>26.0</v>
      </c>
      <c r="H200" s="11" t="s">
        <v>114</v>
      </c>
      <c r="I200" s="13">
        <v>9.0</v>
      </c>
      <c r="J200" s="13">
        <v>84.0</v>
      </c>
      <c r="K200" s="13"/>
      <c r="L200" s="13">
        <v>14.0</v>
      </c>
      <c r="M200" s="13">
        <v>0.623</v>
      </c>
      <c r="N200" s="13">
        <v>0.806</v>
      </c>
      <c r="O200" s="13">
        <v>0.258</v>
      </c>
      <c r="P200" s="13">
        <v>1.3</v>
      </c>
      <c r="Q200" s="13">
        <v>13.2</v>
      </c>
      <c r="R200" s="13">
        <v>7.2</v>
      </c>
      <c r="S200" s="13">
        <v>4.7</v>
      </c>
      <c r="T200" s="13">
        <v>0.6</v>
      </c>
      <c r="U200" s="13">
        <v>1.0</v>
      </c>
      <c r="V200" s="13">
        <v>2.8</v>
      </c>
      <c r="W200" s="13">
        <v>17.8</v>
      </c>
      <c r="X200" s="13">
        <v>0.2</v>
      </c>
      <c r="Y200" s="13">
        <v>0.0</v>
      </c>
      <c r="Z200" s="13">
        <v>0.2</v>
      </c>
      <c r="AA200" s="13">
        <v>0.127</v>
      </c>
      <c r="AB200" s="13">
        <v>0.7</v>
      </c>
      <c r="AC200" s="13">
        <v>-2.4</v>
      </c>
      <c r="AD200" s="13">
        <v>-1.7</v>
      </c>
      <c r="AE200" s="13">
        <v>0.0</v>
      </c>
      <c r="AF200" s="8">
        <f>VLOOKUP($B200,'NBA.com Averages'!$B$2:$AE$540,30,FALSE)</f>
        <v>119</v>
      </c>
      <c r="AG200" s="8">
        <f>VLOOKUP($B200,'Advanced Stats'!$A$2:$AE$540,10,FALSE)</f>
        <v>44.5</v>
      </c>
    </row>
    <row r="201">
      <c r="A201" s="4">
        <v>465.0</v>
      </c>
      <c r="B201" s="14" t="s">
        <v>244</v>
      </c>
      <c r="C201" s="6" t="s">
        <v>40</v>
      </c>
      <c r="D201" s="7" t="str">
        <f>VLOOKUP($B201,'Physical Data'!$B$2:$AC$680,3,false)</f>
        <v>6'7.5"</v>
      </c>
      <c r="E201" s="7">
        <f>VLOOKUP($B201,'Physical Data'!$B$2:$AC$680,2,false)</f>
        <v>3.5</v>
      </c>
      <c r="F201" s="7" t="str">
        <f>VLOOKUP($B201,'Physical Data'!$B$2:$AC$680,4,false)</f>
        <v>6'11"</v>
      </c>
      <c r="G201" s="7">
        <v>24.0</v>
      </c>
      <c r="H201" s="14" t="s">
        <v>148</v>
      </c>
      <c r="I201" s="7">
        <v>74.0</v>
      </c>
      <c r="J201" s="7">
        <v>2732.0</v>
      </c>
      <c r="K201" s="7">
        <f>VLOOKUP($B201,'Basketball Reference Averages'!$B$2:$AE$710,7,FALSE)</f>
        <v>36.9</v>
      </c>
      <c r="L201" s="7">
        <v>23.7</v>
      </c>
      <c r="M201" s="7">
        <v>0.607</v>
      </c>
      <c r="N201" s="7">
        <v>0.44</v>
      </c>
      <c r="O201" s="7">
        <v>0.399</v>
      </c>
      <c r="P201" s="7">
        <v>3.2</v>
      </c>
      <c r="Q201" s="7">
        <v>22.5</v>
      </c>
      <c r="R201" s="7">
        <v>13.0</v>
      </c>
      <c r="S201" s="7">
        <v>20.9</v>
      </c>
      <c r="T201" s="7">
        <v>1.4</v>
      </c>
      <c r="U201" s="7">
        <v>1.6</v>
      </c>
      <c r="V201" s="7">
        <v>10.4</v>
      </c>
      <c r="W201" s="7">
        <v>32.7</v>
      </c>
      <c r="X201" s="7">
        <v>6.2</v>
      </c>
      <c r="Y201" s="7">
        <v>4.3</v>
      </c>
      <c r="Z201" s="7">
        <v>10.5</v>
      </c>
      <c r="AA201" s="7">
        <v>0.185</v>
      </c>
      <c r="AB201" s="7">
        <v>4.8</v>
      </c>
      <c r="AC201" s="7">
        <v>0.7</v>
      </c>
      <c r="AD201" s="7">
        <v>5.5</v>
      </c>
      <c r="AE201" s="7">
        <v>5.1</v>
      </c>
      <c r="AF201" s="8">
        <f>VLOOKUP($B201,'NBA.com Averages'!$B$2:$AE$540,30,FALSE)</f>
        <v>118</v>
      </c>
      <c r="AG201" s="8">
        <f>VLOOKUP($B201,'Advanced Stats'!$A$2:$AE$540,10,FALSE)</f>
        <v>47.3</v>
      </c>
    </row>
    <row r="202">
      <c r="A202" s="4">
        <v>23.0</v>
      </c>
      <c r="B202" s="14" t="s">
        <v>245</v>
      </c>
      <c r="C202" s="6" t="s">
        <v>44</v>
      </c>
      <c r="D202" s="7" t="str">
        <f>VLOOKUP($B202,'Physical Data'!$B$2:$AC$680,3,false)</f>
        <v>6'9"</v>
      </c>
      <c r="E202" s="7">
        <f>VLOOKUP($B202,'Physical Data'!$B$2:$AC$680,2,false)</f>
        <v>3.5</v>
      </c>
      <c r="F202" s="7" t="str">
        <f>VLOOKUP($B202,'Physical Data'!$B$2:$AC$680,4,false)</f>
        <v>7'0.5"</v>
      </c>
      <c r="G202" s="7">
        <v>20.0</v>
      </c>
      <c r="H202" s="14" t="s">
        <v>50</v>
      </c>
      <c r="I202" s="7">
        <v>72.0</v>
      </c>
      <c r="J202" s="7">
        <v>2430.0</v>
      </c>
      <c r="K202" s="7">
        <f>VLOOKUP($B202,'Basketball Reference Averages'!$B$2:$AE$710,7,FALSE)</f>
        <v>33.8</v>
      </c>
      <c r="L202" s="7">
        <v>14.9</v>
      </c>
      <c r="M202" s="7">
        <v>0.529</v>
      </c>
      <c r="N202" s="7">
        <v>0.254</v>
      </c>
      <c r="O202" s="7">
        <v>0.476</v>
      </c>
      <c r="P202" s="7">
        <v>3.9</v>
      </c>
      <c r="Q202" s="7">
        <v>19.3</v>
      </c>
      <c r="R202" s="7">
        <v>11.6</v>
      </c>
      <c r="S202" s="7">
        <v>17.2</v>
      </c>
      <c r="T202" s="7">
        <v>1.2</v>
      </c>
      <c r="U202" s="7">
        <v>1.5</v>
      </c>
      <c r="V202" s="7">
        <v>12.8</v>
      </c>
      <c r="W202" s="7">
        <v>27.5</v>
      </c>
      <c r="X202" s="7">
        <v>-0.3</v>
      </c>
      <c r="Y202" s="7">
        <v>2.6</v>
      </c>
      <c r="Z202" s="7">
        <v>2.4</v>
      </c>
      <c r="AA202" s="7">
        <v>0.047</v>
      </c>
      <c r="AB202" s="7">
        <v>-0.7</v>
      </c>
      <c r="AC202" s="7">
        <v>-0.7</v>
      </c>
      <c r="AD202" s="7">
        <v>-1.5</v>
      </c>
      <c r="AE202" s="7">
        <v>0.3</v>
      </c>
      <c r="AF202" s="8">
        <f>VLOOKUP($B202,'NBA.com Averages'!$B$2:$AE$540,30,FALSE)</f>
        <v>105</v>
      </c>
      <c r="AG202" s="8">
        <f>VLOOKUP($B202,'Advanced Stats'!$A$2:$AE$540,10,FALSE)</f>
        <v>47.3</v>
      </c>
    </row>
    <row r="203" hidden="1">
      <c r="A203" s="16">
        <v>382.0</v>
      </c>
      <c r="B203" s="17" t="s">
        <v>246</v>
      </c>
      <c r="C203" s="18" t="s">
        <v>33</v>
      </c>
      <c r="D203" s="19" t="str">
        <f>VLOOKUP($B203,'Physical Data'!$B$2:$AC$680,3,false)</f>
        <v>6'2"</v>
      </c>
      <c r="E203" s="19">
        <f>VLOOKUP($B203,'Physical Data'!$B$2:$AC$680,2,false)</f>
        <v>6</v>
      </c>
      <c r="F203" s="19" t="str">
        <f>VLOOKUP($B203,'Physical Data'!$B$2:$AC$680,4,false)</f>
        <v>6'8"</v>
      </c>
      <c r="G203" s="19">
        <v>30.0</v>
      </c>
      <c r="H203" s="17" t="s">
        <v>126</v>
      </c>
      <c r="I203" s="19">
        <v>15.0</v>
      </c>
      <c r="J203" s="19">
        <v>255.0</v>
      </c>
      <c r="K203" s="19"/>
      <c r="L203" s="19">
        <v>11.3</v>
      </c>
      <c r="M203" s="19">
        <v>0.713</v>
      </c>
      <c r="N203" s="19">
        <v>0.415</v>
      </c>
      <c r="O203" s="19">
        <v>0.098</v>
      </c>
      <c r="P203" s="19">
        <v>4.5</v>
      </c>
      <c r="Q203" s="19">
        <v>13.2</v>
      </c>
      <c r="R203" s="19">
        <v>8.8</v>
      </c>
      <c r="S203" s="19">
        <v>11.6</v>
      </c>
      <c r="T203" s="19">
        <v>3.1</v>
      </c>
      <c r="U203" s="19">
        <v>0.3</v>
      </c>
      <c r="V203" s="19">
        <v>21.9</v>
      </c>
      <c r="W203" s="19">
        <v>9.3</v>
      </c>
      <c r="X203" s="19">
        <v>0.3</v>
      </c>
      <c r="Y203" s="19">
        <v>0.2</v>
      </c>
      <c r="Z203" s="19">
        <v>0.5</v>
      </c>
      <c r="AA203" s="19">
        <v>0.097</v>
      </c>
      <c r="AB203" s="19">
        <v>-2.0</v>
      </c>
      <c r="AC203" s="19">
        <v>1.4</v>
      </c>
      <c r="AD203" s="19">
        <v>-0.6</v>
      </c>
      <c r="AE203" s="19">
        <v>0.1</v>
      </c>
      <c r="AF203" s="8">
        <f>VLOOKUP($B203,'NBA.com Averages'!$B$2:$AE$540,30,FALSE)</f>
        <v>131</v>
      </c>
      <c r="AG203" s="8">
        <f>VLOOKUP($B203,'Advanced Stats'!$A$2:$AE$540,10,FALSE)</f>
        <v>55.6</v>
      </c>
    </row>
    <row r="204" hidden="1">
      <c r="A204" s="16">
        <v>382.0</v>
      </c>
      <c r="B204" s="17" t="s">
        <v>246</v>
      </c>
      <c r="C204" s="18" t="s">
        <v>33</v>
      </c>
      <c r="D204" s="19" t="str">
        <f>VLOOKUP($B204,'Physical Data'!$B$2:$AC$680,3,false)</f>
        <v>6'2"</v>
      </c>
      <c r="E204" s="19">
        <f>VLOOKUP($B204,'Physical Data'!$B$2:$AC$680,2,false)</f>
        <v>6</v>
      </c>
      <c r="F204" s="19" t="str">
        <f>VLOOKUP($B204,'Physical Data'!$B$2:$AC$680,4,false)</f>
        <v>6'8"</v>
      </c>
      <c r="G204" s="19">
        <v>30.0</v>
      </c>
      <c r="H204" s="17" t="s">
        <v>58</v>
      </c>
      <c r="I204" s="19">
        <v>7.0</v>
      </c>
      <c r="J204" s="19">
        <v>112.0</v>
      </c>
      <c r="K204" s="19"/>
      <c r="L204" s="19">
        <v>17.7</v>
      </c>
      <c r="M204" s="19">
        <v>0.682</v>
      </c>
      <c r="N204" s="19">
        <v>0.321</v>
      </c>
      <c r="O204" s="19">
        <v>0.107</v>
      </c>
      <c r="P204" s="19">
        <v>14.0</v>
      </c>
      <c r="Q204" s="19">
        <v>15.4</v>
      </c>
      <c r="R204" s="19">
        <v>14.7</v>
      </c>
      <c r="S204" s="19">
        <v>9.6</v>
      </c>
      <c r="T204" s="19">
        <v>2.5</v>
      </c>
      <c r="U204" s="19">
        <v>3.1</v>
      </c>
      <c r="V204" s="19">
        <v>12.0</v>
      </c>
      <c r="W204" s="19">
        <v>12.5</v>
      </c>
      <c r="X204" s="19">
        <v>0.3</v>
      </c>
      <c r="Y204" s="19">
        <v>0.2</v>
      </c>
      <c r="Z204" s="19">
        <v>0.4</v>
      </c>
      <c r="AA204" s="19">
        <v>0.191</v>
      </c>
      <c r="AB204" s="19">
        <v>0.5</v>
      </c>
      <c r="AC204" s="19">
        <v>1.9</v>
      </c>
      <c r="AD204" s="19">
        <v>2.4</v>
      </c>
      <c r="AE204" s="19">
        <v>0.1</v>
      </c>
      <c r="AF204" s="8">
        <f>VLOOKUP($B204,'NBA.com Averages'!$B$2:$AE$540,30,FALSE)</f>
        <v>131</v>
      </c>
      <c r="AG204" s="8">
        <f>VLOOKUP($B204,'Advanced Stats'!$A$2:$AE$540,10,FALSE)</f>
        <v>55.6</v>
      </c>
    </row>
    <row r="205">
      <c r="A205" s="4">
        <v>387.0</v>
      </c>
      <c r="B205" s="14" t="s">
        <v>247</v>
      </c>
      <c r="C205" s="6" t="s">
        <v>44</v>
      </c>
      <c r="D205" s="7" t="str">
        <f>VLOOKUP($B205,'Physical Data'!$B$2:$AC$680,3,false)</f>
        <v>6'11.5"</v>
      </c>
      <c r="E205" s="7">
        <f>VLOOKUP($B205,'Physical Data'!$B$2:$AC$680,2,false)</f>
        <v>3.5</v>
      </c>
      <c r="F205" s="7" t="str">
        <f>VLOOKUP($B205,'Physical Data'!$B$2:$AC$680,4,false)</f>
        <v>7'3"</v>
      </c>
      <c r="G205" s="7">
        <v>21.0</v>
      </c>
      <c r="H205" s="14" t="s">
        <v>55</v>
      </c>
      <c r="I205" s="7">
        <v>34.0</v>
      </c>
      <c r="J205" s="7">
        <v>701.0</v>
      </c>
      <c r="K205" s="7">
        <f>VLOOKUP($B205,'Basketball Reference Averages'!$B$2:$AE$710,7,FALSE)</f>
        <v>20.6</v>
      </c>
      <c r="L205" s="7">
        <v>13.4</v>
      </c>
      <c r="M205" s="7">
        <v>0.522</v>
      </c>
      <c r="N205" s="7">
        <v>0.418</v>
      </c>
      <c r="O205" s="7">
        <v>0.141</v>
      </c>
      <c r="P205" s="7">
        <v>6.8</v>
      </c>
      <c r="Q205" s="7">
        <v>17.8</v>
      </c>
      <c r="R205" s="7">
        <v>12.2</v>
      </c>
      <c r="S205" s="7">
        <v>12.4</v>
      </c>
      <c r="T205" s="7">
        <v>1.4</v>
      </c>
      <c r="U205" s="7">
        <v>5.7</v>
      </c>
      <c r="V205" s="7">
        <v>14.0</v>
      </c>
      <c r="W205" s="7">
        <v>18.3</v>
      </c>
      <c r="X205" s="7">
        <v>0.0</v>
      </c>
      <c r="Y205" s="7">
        <v>1.0</v>
      </c>
      <c r="Z205" s="7">
        <v>1.0</v>
      </c>
      <c r="AA205" s="7">
        <v>0.066</v>
      </c>
      <c r="AB205" s="7">
        <v>-1.0</v>
      </c>
      <c r="AC205" s="7">
        <v>1.0</v>
      </c>
      <c r="AD205" s="7">
        <v>0.0</v>
      </c>
      <c r="AE205" s="7">
        <v>0.3</v>
      </c>
      <c r="AF205" s="8">
        <f>VLOOKUP($B205,'NBA.com Averages'!$B$2:$AE$540,30,FALSE)</f>
        <v>105</v>
      </c>
      <c r="AG205" s="8">
        <f>VLOOKUP($B205,'Advanced Stats'!$A$2:$AE$540,10,FALSE)</f>
        <v>47.6</v>
      </c>
    </row>
    <row r="206" hidden="1">
      <c r="A206" s="16">
        <v>211.0</v>
      </c>
      <c r="B206" s="17" t="s">
        <v>248</v>
      </c>
      <c r="C206" s="18" t="s">
        <v>71</v>
      </c>
      <c r="D206" s="19" t="str">
        <f>VLOOKUP($B206,'Physical Data'!$B$2:$AC$680,3,false)</f>
        <v>6'1.25"</v>
      </c>
      <c r="E206" s="19">
        <f>VLOOKUP($B206,'Physical Data'!$B$2:$AC$680,2,false)</f>
        <v>7.75</v>
      </c>
      <c r="F206" s="19" t="str">
        <f>VLOOKUP($B206,'Physical Data'!$B$2:$AC$680,4,false)</f>
        <v>6'9"</v>
      </c>
      <c r="G206" s="19">
        <v>36.0</v>
      </c>
      <c r="H206" s="17" t="s">
        <v>34</v>
      </c>
      <c r="I206" s="19">
        <v>35.0</v>
      </c>
      <c r="J206" s="19">
        <v>668.0</v>
      </c>
      <c r="K206" s="19"/>
      <c r="L206" s="19">
        <v>9.8</v>
      </c>
      <c r="M206" s="19">
        <v>0.575</v>
      </c>
      <c r="N206" s="19">
        <v>0.561</v>
      </c>
      <c r="O206" s="19">
        <v>0.348</v>
      </c>
      <c r="P206" s="19">
        <v>2.1</v>
      </c>
      <c r="Q206" s="19">
        <v>8.1</v>
      </c>
      <c r="R206" s="19">
        <v>5.2</v>
      </c>
      <c r="S206" s="19">
        <v>16.8</v>
      </c>
      <c r="T206" s="19">
        <v>1.4</v>
      </c>
      <c r="U206" s="19">
        <v>0.4</v>
      </c>
      <c r="V206" s="19">
        <v>15.1</v>
      </c>
      <c r="W206" s="19">
        <v>11.3</v>
      </c>
      <c r="X206" s="19">
        <v>0.7</v>
      </c>
      <c r="Y206" s="19">
        <v>0.7</v>
      </c>
      <c r="Z206" s="19">
        <v>1.4</v>
      </c>
      <c r="AA206" s="19">
        <v>0.1</v>
      </c>
      <c r="AB206" s="19">
        <v>-2.8</v>
      </c>
      <c r="AC206" s="19">
        <v>1.2</v>
      </c>
      <c r="AD206" s="19">
        <v>-1.7</v>
      </c>
      <c r="AE206" s="19">
        <v>0.0</v>
      </c>
      <c r="AF206" s="8">
        <f>VLOOKUP($B206,'NBA.com Averages'!$B$2:$AE$540,30,FALSE)</f>
        <v>124</v>
      </c>
      <c r="AG206" s="8">
        <f>VLOOKUP($B206,'Advanced Stats'!$A$2:$AE$540,10,FALSE)</f>
        <v>41.7</v>
      </c>
    </row>
    <row r="207" hidden="1">
      <c r="A207" s="16">
        <v>211.0</v>
      </c>
      <c r="B207" s="17" t="s">
        <v>248</v>
      </c>
      <c r="C207" s="18" t="s">
        <v>33</v>
      </c>
      <c r="D207" s="19" t="str">
        <f>VLOOKUP($B207,'Physical Data'!$B$2:$AC$680,3,false)</f>
        <v>6'1.25"</v>
      </c>
      <c r="E207" s="19">
        <f>VLOOKUP($B207,'Physical Data'!$B$2:$AC$680,2,false)</f>
        <v>7.75</v>
      </c>
      <c r="F207" s="19" t="str">
        <f>VLOOKUP($B207,'Physical Data'!$B$2:$AC$680,4,false)</f>
        <v>6'9"</v>
      </c>
      <c r="G207" s="19">
        <v>36.0</v>
      </c>
      <c r="H207" s="17" t="s">
        <v>98</v>
      </c>
      <c r="I207" s="19">
        <v>11.0</v>
      </c>
      <c r="J207" s="19">
        <v>166.0</v>
      </c>
      <c r="K207" s="19"/>
      <c r="L207" s="19">
        <v>14.1</v>
      </c>
      <c r="M207" s="19">
        <v>0.751</v>
      </c>
      <c r="N207" s="19">
        <v>0.618</v>
      </c>
      <c r="O207" s="19">
        <v>0.265</v>
      </c>
      <c r="P207" s="19">
        <v>1.3</v>
      </c>
      <c r="Q207" s="19">
        <v>10.7</v>
      </c>
      <c r="R207" s="19">
        <v>6.0</v>
      </c>
      <c r="S207" s="19">
        <v>16.7</v>
      </c>
      <c r="T207" s="19">
        <v>2.0</v>
      </c>
      <c r="U207" s="19">
        <v>1.6</v>
      </c>
      <c r="V207" s="19">
        <v>15.6</v>
      </c>
      <c r="W207" s="19">
        <v>11.4</v>
      </c>
      <c r="X207" s="19">
        <v>0.4</v>
      </c>
      <c r="Y207" s="19">
        <v>0.1</v>
      </c>
      <c r="Z207" s="19">
        <v>0.5</v>
      </c>
      <c r="AA207" s="19">
        <v>0.136</v>
      </c>
      <c r="AB207" s="19">
        <v>-0.6</v>
      </c>
      <c r="AC207" s="19">
        <v>0.0</v>
      </c>
      <c r="AD207" s="19">
        <v>-0.6</v>
      </c>
      <c r="AE207" s="19">
        <v>0.1</v>
      </c>
      <c r="AF207" s="8">
        <f>VLOOKUP($B207,'NBA.com Averages'!$B$2:$AE$540,30,FALSE)</f>
        <v>124</v>
      </c>
      <c r="AG207" s="8">
        <f>VLOOKUP($B207,'Advanced Stats'!$A$2:$AE$540,10,FALSE)</f>
        <v>41.7</v>
      </c>
    </row>
    <row r="208">
      <c r="A208" s="4">
        <v>326.0</v>
      </c>
      <c r="B208" s="14" t="s">
        <v>249</v>
      </c>
      <c r="C208" s="6" t="s">
        <v>33</v>
      </c>
      <c r="D208" s="7" t="str">
        <f>VLOOKUP($B208,'Physical Data'!$B$2:$AC$680,3,false)</f>
        <v>6'5.25"</v>
      </c>
      <c r="E208" s="7">
        <f>VLOOKUP($B208,'Physical Data'!$B$2:$AC$680,2,false)</f>
        <v>3.5</v>
      </c>
      <c r="F208" s="7" t="str">
        <f>VLOOKUP($B208,'Physical Data'!$B$2:$AC$680,4,false)</f>
        <v>6'8.75"</v>
      </c>
      <c r="G208" s="7">
        <v>20.0</v>
      </c>
      <c r="H208" s="14" t="s">
        <v>74</v>
      </c>
      <c r="I208" s="7">
        <v>46.0</v>
      </c>
      <c r="J208" s="7">
        <v>787.0</v>
      </c>
      <c r="K208" s="7">
        <f>VLOOKUP($B208,'Basketball Reference Averages'!$B$2:$AE$710,7,FALSE)</f>
        <v>17.1</v>
      </c>
      <c r="L208" s="7">
        <v>7.2</v>
      </c>
      <c r="M208" s="7">
        <v>0.519</v>
      </c>
      <c r="N208" s="7">
        <v>0.396</v>
      </c>
      <c r="O208" s="7">
        <v>0.396</v>
      </c>
      <c r="P208" s="7">
        <v>2.7</v>
      </c>
      <c r="Q208" s="7">
        <v>10.1</v>
      </c>
      <c r="R208" s="7">
        <v>6.3</v>
      </c>
      <c r="S208" s="7">
        <v>9.1</v>
      </c>
      <c r="T208" s="7">
        <v>0.9</v>
      </c>
      <c r="U208" s="7">
        <v>0.7</v>
      </c>
      <c r="V208" s="7">
        <v>15.3</v>
      </c>
      <c r="W208" s="7">
        <v>15.0</v>
      </c>
      <c r="X208" s="7">
        <v>-0.4</v>
      </c>
      <c r="Y208" s="7">
        <v>0.4</v>
      </c>
      <c r="Z208" s="7">
        <v>0.1</v>
      </c>
      <c r="AA208" s="7">
        <v>0.005</v>
      </c>
      <c r="AB208" s="7">
        <v>-4.6</v>
      </c>
      <c r="AC208" s="7">
        <v>-1.4</v>
      </c>
      <c r="AD208" s="7">
        <v>-6.0</v>
      </c>
      <c r="AE208" s="7">
        <v>-0.8</v>
      </c>
      <c r="AF208" s="8">
        <f>VLOOKUP($B208,'NBA.com Averages'!$B$2:$AE$540,30,FALSE)</f>
        <v>100</v>
      </c>
      <c r="AG208" s="8">
        <f>VLOOKUP($B208,'Advanced Stats'!$A$2:$AE$540,10,FALSE)</f>
        <v>47.8</v>
      </c>
    </row>
    <row r="209">
      <c r="A209" s="4">
        <v>373.0</v>
      </c>
      <c r="B209" s="14" t="s">
        <v>250</v>
      </c>
      <c r="C209" s="6" t="s">
        <v>40</v>
      </c>
      <c r="D209" s="7" t="str">
        <f>VLOOKUP($B209,'Physical Data'!$B$2:$AC$680,3,false)</f>
        <v>6'5"</v>
      </c>
      <c r="E209" s="7">
        <f>VLOOKUP($B209,'Physical Data'!$B$2:$AC$680,2,false)</f>
        <v>3.5</v>
      </c>
      <c r="F209" s="7" t="str">
        <f>VLOOKUP($B209,'Physical Data'!$B$2:$AC$680,4,false)</f>
        <v>6'8.5"</v>
      </c>
      <c r="G209" s="7">
        <v>22.0</v>
      </c>
      <c r="H209" s="14" t="s">
        <v>77</v>
      </c>
      <c r="I209" s="7">
        <v>76.0</v>
      </c>
      <c r="J209" s="7">
        <v>1652.0</v>
      </c>
      <c r="K209" s="7">
        <f>VLOOKUP($B209,'Basketball Reference Averages'!$B$2:$AE$710,7,FALSE)</f>
        <v>21.7</v>
      </c>
      <c r="L209" s="7">
        <v>10.7</v>
      </c>
      <c r="M209" s="7">
        <v>0.614</v>
      </c>
      <c r="N209" s="7">
        <v>0.483</v>
      </c>
      <c r="O209" s="7">
        <v>0.291</v>
      </c>
      <c r="P209" s="7">
        <v>3.7</v>
      </c>
      <c r="Q209" s="7">
        <v>9.6</v>
      </c>
      <c r="R209" s="7">
        <v>6.7</v>
      </c>
      <c r="S209" s="7">
        <v>7.0</v>
      </c>
      <c r="T209" s="7">
        <v>1.7</v>
      </c>
      <c r="U209" s="7">
        <v>1.7</v>
      </c>
      <c r="V209" s="7">
        <v>9.5</v>
      </c>
      <c r="W209" s="7">
        <v>11.9</v>
      </c>
      <c r="X209" s="7">
        <v>1.9</v>
      </c>
      <c r="Y209" s="7">
        <v>2.3</v>
      </c>
      <c r="Z209" s="7">
        <v>4.2</v>
      </c>
      <c r="AA209" s="7">
        <v>0.122</v>
      </c>
      <c r="AB209" s="7">
        <v>-1.9</v>
      </c>
      <c r="AC209" s="7">
        <v>1.6</v>
      </c>
      <c r="AD209" s="7">
        <v>-0.3</v>
      </c>
      <c r="AE209" s="7">
        <v>0.7</v>
      </c>
      <c r="AF209" s="8">
        <f>VLOOKUP($B209,'NBA.com Averages'!$B$2:$AE$540,30,FALSE)</f>
        <v>123</v>
      </c>
      <c r="AG209" s="8">
        <f>VLOOKUP($B209,'Advanced Stats'!$A$2:$AE$540,10,FALSE)</f>
        <v>47.9</v>
      </c>
    </row>
    <row r="210">
      <c r="A210" s="4">
        <v>177.0</v>
      </c>
      <c r="B210" s="14" t="s">
        <v>251</v>
      </c>
      <c r="C210" s="6" t="s">
        <v>33</v>
      </c>
      <c r="D210" s="7" t="str">
        <f>VLOOKUP($B210,'Physical Data'!$B$2:$AC$680,3,false)</f>
        <v>6'4"</v>
      </c>
      <c r="E210" s="7">
        <f>VLOOKUP($B210,'Physical Data'!$B$2:$AC$680,2,false)</f>
        <v>3.5</v>
      </c>
      <c r="F210" s="7" t="str">
        <f>VLOOKUP($B210,'Physical Data'!$B$2:$AC$680,4,false)</f>
        <v>6'7.5"</v>
      </c>
      <c r="G210" s="7">
        <v>20.0</v>
      </c>
      <c r="H210" s="14" t="s">
        <v>93</v>
      </c>
      <c r="I210" s="7">
        <v>76.0</v>
      </c>
      <c r="J210" s="7">
        <v>2602.0</v>
      </c>
      <c r="K210" s="7">
        <f>VLOOKUP($B210,'Basketball Reference Averages'!$B$2:$AE$710,7,FALSE)</f>
        <v>34.2</v>
      </c>
      <c r="L210" s="7">
        <v>14.5</v>
      </c>
      <c r="M210" s="7">
        <v>0.538</v>
      </c>
      <c r="N210" s="7">
        <v>0.408</v>
      </c>
      <c r="O210" s="7">
        <v>0.341</v>
      </c>
      <c r="P210" s="7">
        <v>1.8</v>
      </c>
      <c r="Q210" s="7">
        <v>10.3</v>
      </c>
      <c r="R210" s="7">
        <v>6.0</v>
      </c>
      <c r="S210" s="7">
        <v>17.3</v>
      </c>
      <c r="T210" s="7">
        <v>1.1</v>
      </c>
      <c r="U210" s="7">
        <v>0.7</v>
      </c>
      <c r="V210" s="7">
        <v>11.3</v>
      </c>
      <c r="W210" s="7">
        <v>28.1</v>
      </c>
      <c r="X210" s="7">
        <v>1.4</v>
      </c>
      <c r="Y210" s="7">
        <v>0.5</v>
      </c>
      <c r="Z210" s="7">
        <v>1.8</v>
      </c>
      <c r="AA210" s="7">
        <v>0.034</v>
      </c>
      <c r="AB210" s="7">
        <v>0.5</v>
      </c>
      <c r="AC210" s="7">
        <v>-2.6</v>
      </c>
      <c r="AD210" s="7">
        <v>-2.1</v>
      </c>
      <c r="AE210" s="7">
        <v>0.0</v>
      </c>
      <c r="AF210" s="8">
        <f>VLOOKUP($B210,'NBA.com Averages'!$B$2:$AE$540,30,FALSE)</f>
        <v>109</v>
      </c>
      <c r="AG210" s="8">
        <f>VLOOKUP($B210,'Advanced Stats'!$A$2:$AE$540,10,FALSE)</f>
        <v>47.9</v>
      </c>
    </row>
    <row r="211" hidden="1">
      <c r="A211" s="16">
        <v>42.0</v>
      </c>
      <c r="B211" s="17" t="s">
        <v>235</v>
      </c>
      <c r="C211" s="18" t="s">
        <v>47</v>
      </c>
      <c r="D211" s="19" t="str">
        <f>VLOOKUP($B211,'Physical Data'!$B$2:$AC$680,3,false)</f>
        <v>6'10.5"</v>
      </c>
      <c r="E211" s="19">
        <f>VLOOKUP($B211,'Physical Data'!$B$2:$AC$680,2,false)</f>
        <v>3.5</v>
      </c>
      <c r="F211" s="19" t="str">
        <f>VLOOKUP($B211,'Physical Data'!$B$2:$AC$680,4,false)</f>
        <v>7'2"</v>
      </c>
      <c r="G211" s="19">
        <v>23.0</v>
      </c>
      <c r="H211" s="17" t="s">
        <v>98</v>
      </c>
      <c r="I211" s="19">
        <v>21.0</v>
      </c>
      <c r="J211" s="19">
        <v>202.0</v>
      </c>
      <c r="K211" s="19"/>
      <c r="L211" s="19">
        <v>13.9</v>
      </c>
      <c r="M211" s="19">
        <v>0.551</v>
      </c>
      <c r="N211" s="19">
        <v>0.269</v>
      </c>
      <c r="O211" s="19">
        <v>0.462</v>
      </c>
      <c r="P211" s="19">
        <v>13.8</v>
      </c>
      <c r="Q211" s="19">
        <v>13.2</v>
      </c>
      <c r="R211" s="19">
        <v>13.5</v>
      </c>
      <c r="S211" s="19">
        <v>12.1</v>
      </c>
      <c r="T211" s="19">
        <v>2.1</v>
      </c>
      <c r="U211" s="19">
        <v>4.3</v>
      </c>
      <c r="V211" s="19">
        <v>16.1</v>
      </c>
      <c r="W211" s="19">
        <v>15.5</v>
      </c>
      <c r="X211" s="19">
        <v>0.2</v>
      </c>
      <c r="Y211" s="19">
        <v>0.2</v>
      </c>
      <c r="Z211" s="19">
        <v>0.4</v>
      </c>
      <c r="AA211" s="19">
        <v>0.087</v>
      </c>
      <c r="AB211" s="19">
        <v>-2.3</v>
      </c>
      <c r="AC211" s="19">
        <v>1.2</v>
      </c>
      <c r="AD211" s="19">
        <v>-1.1</v>
      </c>
      <c r="AE211" s="19">
        <v>0.0</v>
      </c>
      <c r="AF211" s="8">
        <f>VLOOKUP($B211,'NBA.com Averages'!$B$2:$AE$540,30,FALSE)</f>
        <v>123</v>
      </c>
      <c r="AG211" s="8">
        <f>VLOOKUP($B211,'Advanced Stats'!$A$2:$AE$540,10,FALSE)</f>
        <v>44.8</v>
      </c>
    </row>
    <row r="212" hidden="1">
      <c r="A212" s="16">
        <v>42.0</v>
      </c>
      <c r="B212" s="17" t="s">
        <v>235</v>
      </c>
      <c r="C212" s="18" t="s">
        <v>47</v>
      </c>
      <c r="D212" s="19" t="str">
        <f>VLOOKUP($B212,'Physical Data'!$B$2:$AC$680,3,false)</f>
        <v>6'10.5"</v>
      </c>
      <c r="E212" s="19">
        <f>VLOOKUP($B212,'Physical Data'!$B$2:$AC$680,2,false)</f>
        <v>3.5</v>
      </c>
      <c r="F212" s="19" t="str">
        <f>VLOOKUP($B212,'Physical Data'!$B$2:$AC$680,4,false)</f>
        <v>7'2"</v>
      </c>
      <c r="G212" s="19">
        <v>23.0</v>
      </c>
      <c r="H212" s="17" t="s">
        <v>50</v>
      </c>
      <c r="I212" s="19">
        <v>17.0</v>
      </c>
      <c r="J212" s="19">
        <v>255.0</v>
      </c>
      <c r="K212" s="19"/>
      <c r="L212" s="19">
        <v>19.7</v>
      </c>
      <c r="M212" s="19">
        <v>0.606</v>
      </c>
      <c r="N212" s="19">
        <v>0.164</v>
      </c>
      <c r="O212" s="19">
        <v>0.247</v>
      </c>
      <c r="P212" s="19">
        <v>15.9</v>
      </c>
      <c r="Q212" s="19">
        <v>23.1</v>
      </c>
      <c r="R212" s="19">
        <v>19.5</v>
      </c>
      <c r="S212" s="19">
        <v>12.2</v>
      </c>
      <c r="T212" s="19">
        <v>1.3</v>
      </c>
      <c r="U212" s="19">
        <v>6.1</v>
      </c>
      <c r="V212" s="19">
        <v>11.0</v>
      </c>
      <c r="W212" s="19">
        <v>15.3</v>
      </c>
      <c r="X212" s="19">
        <v>0.6</v>
      </c>
      <c r="Y212" s="19">
        <v>0.4</v>
      </c>
      <c r="Z212" s="19">
        <v>1.0</v>
      </c>
      <c r="AA212" s="19">
        <v>0.184</v>
      </c>
      <c r="AB212" s="19">
        <v>0.4</v>
      </c>
      <c r="AC212" s="19">
        <v>1.0</v>
      </c>
      <c r="AD212" s="19">
        <v>1.3</v>
      </c>
      <c r="AE212" s="19">
        <v>0.2</v>
      </c>
      <c r="AF212" s="8">
        <f>VLOOKUP($B212,'NBA.com Averages'!$B$2:$AE$540,30,FALSE)</f>
        <v>123</v>
      </c>
      <c r="AG212" s="8">
        <f>VLOOKUP($B212,'Advanced Stats'!$A$2:$AE$540,10,FALSE)</f>
        <v>44.8</v>
      </c>
    </row>
    <row r="213">
      <c r="A213" s="4">
        <v>117.0</v>
      </c>
      <c r="B213" s="14" t="s">
        <v>252</v>
      </c>
      <c r="C213" s="6" t="s">
        <v>40</v>
      </c>
      <c r="D213" s="7" t="str">
        <f>VLOOKUP($B213,'Physical Data'!$B$2:$AC$680,3,false)</f>
        <v>6'5.5"</v>
      </c>
      <c r="E213" s="7">
        <f>VLOOKUP($B213,'Physical Data'!$B$2:$AC$680,2,false)</f>
        <v>3.5</v>
      </c>
      <c r="F213" s="7" t="str">
        <f>VLOOKUP($B213,'Physical Data'!$B$2:$AC$680,4,false)</f>
        <v>6'9"</v>
      </c>
      <c r="G213" s="7">
        <v>33.0</v>
      </c>
      <c r="H213" s="14" t="s">
        <v>107</v>
      </c>
      <c r="I213" s="7">
        <v>74.0</v>
      </c>
      <c r="J213" s="7">
        <v>2682.0</v>
      </c>
      <c r="K213" s="7">
        <f>VLOOKUP($B213,'Basketball Reference Averages'!$B$2:$AE$710,7,FALSE)</f>
        <v>36.2</v>
      </c>
      <c r="L213" s="7">
        <v>20.6</v>
      </c>
      <c r="M213" s="7">
        <v>0.592</v>
      </c>
      <c r="N213" s="7">
        <v>0.109</v>
      </c>
      <c r="O213" s="7">
        <v>0.401</v>
      </c>
      <c r="P213" s="7">
        <v>1.5</v>
      </c>
      <c r="Q213" s="7">
        <v>12.8</v>
      </c>
      <c r="R213" s="7">
        <v>7.2</v>
      </c>
      <c r="S213" s="7">
        <v>22.3</v>
      </c>
      <c r="T213" s="7">
        <v>1.5</v>
      </c>
      <c r="U213" s="7">
        <v>1.3</v>
      </c>
      <c r="V213" s="7">
        <v>9.1</v>
      </c>
      <c r="W213" s="7">
        <v>27.8</v>
      </c>
      <c r="X213" s="7">
        <v>5.4</v>
      </c>
      <c r="Y213" s="7">
        <v>3.2</v>
      </c>
      <c r="Z213" s="7">
        <v>8.5</v>
      </c>
      <c r="AA213" s="7">
        <v>0.153</v>
      </c>
      <c r="AB213" s="7">
        <v>1.7</v>
      </c>
      <c r="AC213" s="7">
        <v>0.3</v>
      </c>
      <c r="AD213" s="7">
        <v>2.0</v>
      </c>
      <c r="AE213" s="7">
        <v>2.6</v>
      </c>
      <c r="AF213" s="8">
        <f>VLOOKUP($B213,'NBA.com Averages'!$B$2:$AE$540,30,FALSE)</f>
        <v>119</v>
      </c>
      <c r="AG213" s="8">
        <f>VLOOKUP($B213,'Advanced Stats'!$A$2:$AE$540,10,FALSE)</f>
        <v>48.1</v>
      </c>
    </row>
    <row r="214" hidden="1">
      <c r="A214" s="16">
        <v>132.0</v>
      </c>
      <c r="B214" s="17" t="s">
        <v>253</v>
      </c>
      <c r="C214" s="18" t="s">
        <v>71</v>
      </c>
      <c r="D214" s="19" t="str">
        <f>VLOOKUP($B214,'Physical Data'!$B$2:$AC$680,3,false)</f>
        <v>6'3"</v>
      </c>
      <c r="E214" s="19">
        <f>VLOOKUP($B214,'Physical Data'!$B$2:$AC$680,2,false)</f>
        <v>4</v>
      </c>
      <c r="F214" s="19" t="str">
        <f>VLOOKUP($B214,'Physical Data'!$B$2:$AC$680,4,false)</f>
        <v>6'7"</v>
      </c>
      <c r="G214" s="19">
        <v>36.0</v>
      </c>
      <c r="H214" s="17" t="s">
        <v>107</v>
      </c>
      <c r="I214" s="19">
        <v>51.0</v>
      </c>
      <c r="J214" s="19">
        <v>787.0</v>
      </c>
      <c r="K214" s="19"/>
      <c r="L214" s="19">
        <v>10.2</v>
      </c>
      <c r="M214" s="19">
        <v>0.514</v>
      </c>
      <c r="N214" s="19">
        <v>0.428</v>
      </c>
      <c r="O214" s="19">
        <v>0.137</v>
      </c>
      <c r="P214" s="19">
        <v>1.9</v>
      </c>
      <c r="Q214" s="19">
        <v>7.9</v>
      </c>
      <c r="R214" s="19">
        <v>5.0</v>
      </c>
      <c r="S214" s="19">
        <v>24.7</v>
      </c>
      <c r="T214" s="19">
        <v>0.7</v>
      </c>
      <c r="U214" s="19">
        <v>0.5</v>
      </c>
      <c r="V214" s="19">
        <v>15.0</v>
      </c>
      <c r="W214" s="19">
        <v>21.0</v>
      </c>
      <c r="X214" s="19">
        <v>-0.2</v>
      </c>
      <c r="Y214" s="19">
        <v>0.6</v>
      </c>
      <c r="Z214" s="19">
        <v>0.4</v>
      </c>
      <c r="AA214" s="19">
        <v>0.023</v>
      </c>
      <c r="AB214" s="19">
        <v>-2.1</v>
      </c>
      <c r="AC214" s="19">
        <v>-1.6</v>
      </c>
      <c r="AD214" s="19">
        <v>-3.7</v>
      </c>
      <c r="AE214" s="19">
        <v>-0.3</v>
      </c>
      <c r="AF214" s="8">
        <f>VLOOKUP($B214,'NBA.com Averages'!$B$2:$AE$540,30,FALSE)</f>
        <v>103</v>
      </c>
      <c r="AG214" s="8">
        <f>VLOOKUP($B214,'Advanced Stats'!$A$2:$AE$540,10,FALSE)</f>
        <v>44.8</v>
      </c>
    </row>
    <row r="215" hidden="1">
      <c r="A215" s="16">
        <v>132.0</v>
      </c>
      <c r="B215" s="17" t="s">
        <v>253</v>
      </c>
      <c r="C215" s="18" t="s">
        <v>71</v>
      </c>
      <c r="D215" s="19" t="str">
        <f>VLOOKUP($B215,'Physical Data'!$B$2:$AC$680,3,false)</f>
        <v>6'3"</v>
      </c>
      <c r="E215" s="19">
        <f>VLOOKUP($B215,'Physical Data'!$B$2:$AC$680,2,false)</f>
        <v>4</v>
      </c>
      <c r="F215" s="19" t="str">
        <f>VLOOKUP($B215,'Physical Data'!$B$2:$AC$680,4,false)</f>
        <v>6'7"</v>
      </c>
      <c r="G215" s="19">
        <v>36.0</v>
      </c>
      <c r="H215" s="17" t="s">
        <v>34</v>
      </c>
      <c r="I215" s="19">
        <v>7.0</v>
      </c>
      <c r="J215" s="19">
        <v>83.0</v>
      </c>
      <c r="K215" s="19"/>
      <c r="L215" s="19">
        <v>11.4</v>
      </c>
      <c r="M215" s="19">
        <v>0.516</v>
      </c>
      <c r="N215" s="19">
        <v>0.472</v>
      </c>
      <c r="O215" s="19">
        <v>0.111</v>
      </c>
      <c r="P215" s="19">
        <v>3.9</v>
      </c>
      <c r="Q215" s="19">
        <v>10.9</v>
      </c>
      <c r="R215" s="19">
        <v>7.5</v>
      </c>
      <c r="S215" s="19">
        <v>20.2</v>
      </c>
      <c r="T215" s="19">
        <v>1.2</v>
      </c>
      <c r="U215" s="19">
        <v>0.0</v>
      </c>
      <c r="V215" s="19">
        <v>15.6</v>
      </c>
      <c r="W215" s="19">
        <v>22.7</v>
      </c>
      <c r="X215" s="19">
        <v>0.0</v>
      </c>
      <c r="Y215" s="19">
        <v>0.1</v>
      </c>
      <c r="Z215" s="19">
        <v>0.1</v>
      </c>
      <c r="AA215" s="19">
        <v>0.037</v>
      </c>
      <c r="AB215" s="19">
        <v>-2.3</v>
      </c>
      <c r="AC215" s="19">
        <v>-2.9</v>
      </c>
      <c r="AD215" s="19">
        <v>-5.2</v>
      </c>
      <c r="AE215" s="19">
        <v>-0.1</v>
      </c>
      <c r="AF215" s="8">
        <f>VLOOKUP($B215,'NBA.com Averages'!$B$2:$AE$540,30,FALSE)</f>
        <v>103</v>
      </c>
      <c r="AG215" s="8">
        <f>VLOOKUP($B215,'Advanced Stats'!$A$2:$AE$540,10,FALSE)</f>
        <v>44.8</v>
      </c>
    </row>
    <row r="216">
      <c r="A216" s="4">
        <v>161.0</v>
      </c>
      <c r="B216" s="14" t="s">
        <v>254</v>
      </c>
      <c r="C216" s="6" t="s">
        <v>40</v>
      </c>
      <c r="D216" s="7" t="str">
        <f>VLOOKUP($B216,'Physical Data'!$B$2:$AC$680,3,false)</f>
        <v>6'7.75"</v>
      </c>
      <c r="E216" s="7">
        <f>VLOOKUP($B216,'Physical Data'!$B$2:$AC$680,2,false)</f>
        <v>3.5</v>
      </c>
      <c r="F216" s="7" t="str">
        <f>VLOOKUP($B216,'Physical Data'!$B$2:$AC$680,4,false)</f>
        <v>6'11.25"</v>
      </c>
      <c r="G216" s="7">
        <v>32.0</v>
      </c>
      <c r="H216" s="14" t="s">
        <v>66</v>
      </c>
      <c r="I216" s="7">
        <v>56.0</v>
      </c>
      <c r="J216" s="7">
        <v>1939.0</v>
      </c>
      <c r="K216" s="7">
        <f>VLOOKUP($B216,'Basketball Reference Averages'!$B$2:$AE$710,7,FALSE)</f>
        <v>34.6</v>
      </c>
      <c r="L216" s="7">
        <v>19.6</v>
      </c>
      <c r="M216" s="7">
        <v>0.588</v>
      </c>
      <c r="N216" s="7">
        <v>0.424</v>
      </c>
      <c r="O216" s="7">
        <v>0.293</v>
      </c>
      <c r="P216" s="7">
        <v>2.6</v>
      </c>
      <c r="Q216" s="7">
        <v>17.0</v>
      </c>
      <c r="R216" s="7">
        <v>9.9</v>
      </c>
      <c r="S216" s="7">
        <v>24.2</v>
      </c>
      <c r="T216" s="7">
        <v>2.1</v>
      </c>
      <c r="U216" s="7">
        <v>0.9</v>
      </c>
      <c r="V216" s="7">
        <v>13.4</v>
      </c>
      <c r="W216" s="7">
        <v>29.5</v>
      </c>
      <c r="X216" s="7">
        <v>2.3</v>
      </c>
      <c r="Y216" s="7">
        <v>2.3</v>
      </c>
      <c r="Z216" s="7">
        <v>4.6</v>
      </c>
      <c r="AA216" s="7">
        <v>0.114</v>
      </c>
      <c r="AB216" s="7">
        <v>2.4</v>
      </c>
      <c r="AC216" s="7">
        <v>0.3</v>
      </c>
      <c r="AD216" s="7">
        <v>2.8</v>
      </c>
      <c r="AE216" s="7">
        <v>2.3</v>
      </c>
      <c r="AF216" s="8">
        <f>VLOOKUP($B216,'NBA.com Averages'!$B$2:$AE$540,30,FALSE)</f>
        <v>113</v>
      </c>
      <c r="AG216" s="8">
        <f>VLOOKUP($B216,'Advanced Stats'!$A$2:$AE$540,10,FALSE)</f>
        <v>48.3</v>
      </c>
    </row>
    <row r="217">
      <c r="A217" s="4">
        <v>36.0</v>
      </c>
      <c r="B217" s="14" t="s">
        <v>255</v>
      </c>
      <c r="C217" s="6" t="s">
        <v>33</v>
      </c>
      <c r="D217" s="7" t="str">
        <f>VLOOKUP($B217,'Physical Data'!$B$2:$AC$680,3,false)</f>
        <v>6'3.5"</v>
      </c>
      <c r="E217" s="7">
        <f>VLOOKUP($B217,'Physical Data'!$B$2:$AC$680,2,false)</f>
        <v>3.5</v>
      </c>
      <c r="F217" s="7" t="str">
        <f>VLOOKUP($B217,'Physical Data'!$B$2:$AC$680,4,false)</f>
        <v>6'7"</v>
      </c>
      <c r="G217" s="7">
        <v>26.0</v>
      </c>
      <c r="H217" s="9" t="s">
        <v>36</v>
      </c>
      <c r="I217" s="7">
        <v>81.0</v>
      </c>
      <c r="J217" s="7">
        <v>2093.0</v>
      </c>
      <c r="K217" s="7">
        <f>VLOOKUP($B217,'Basketball Reference Averages'!$B$2:$AE$710,7,FALSE)</f>
        <v>25.8</v>
      </c>
      <c r="L217" s="7">
        <v>10.9</v>
      </c>
      <c r="M217" s="7">
        <v>0.531</v>
      </c>
      <c r="N217" s="7">
        <v>0.702</v>
      </c>
      <c r="O217" s="7">
        <v>0.069</v>
      </c>
      <c r="P217" s="7">
        <v>1.8</v>
      </c>
      <c r="Q217" s="7">
        <v>12.5</v>
      </c>
      <c r="R217" s="7">
        <v>7.3</v>
      </c>
      <c r="S217" s="7">
        <v>8.4</v>
      </c>
      <c r="T217" s="7">
        <v>1.5</v>
      </c>
      <c r="U217" s="7">
        <v>0.4</v>
      </c>
      <c r="V217" s="7">
        <v>8.5</v>
      </c>
      <c r="W217" s="7">
        <v>21.1</v>
      </c>
      <c r="X217" s="7">
        <v>-0.2</v>
      </c>
      <c r="Y217" s="7">
        <v>1.6</v>
      </c>
      <c r="Z217" s="7">
        <v>1.4</v>
      </c>
      <c r="AA217" s="7">
        <v>0.032</v>
      </c>
      <c r="AB217" s="7">
        <v>-0.9</v>
      </c>
      <c r="AC217" s="7">
        <v>-1.0</v>
      </c>
      <c r="AD217" s="7">
        <v>-2.0</v>
      </c>
      <c r="AE217" s="7">
        <v>0.0</v>
      </c>
      <c r="AF217" s="8">
        <f>VLOOKUP($B217,'NBA.com Averages'!$B$2:$AE$540,30,FALSE)</f>
        <v>105</v>
      </c>
      <c r="AG217" s="8">
        <f>VLOOKUP($B217,'Advanced Stats'!$A$2:$AE$540,10,FALSE)</f>
        <v>49.3</v>
      </c>
    </row>
    <row r="218">
      <c r="A218" s="4">
        <v>299.0</v>
      </c>
      <c r="B218" s="14" t="s">
        <v>256</v>
      </c>
      <c r="C218" s="6" t="s">
        <v>44</v>
      </c>
      <c r="D218" s="7" t="str">
        <f>VLOOKUP($B218,'Physical Data'!$B$2:$AC$680,3,false)</f>
        <v>6'7.75"</v>
      </c>
      <c r="E218" s="7">
        <f>VLOOKUP($B218,'Physical Data'!$B$2:$AC$680,2,false)</f>
        <v>3.5</v>
      </c>
      <c r="F218" s="7" t="str">
        <f>VLOOKUP($B218,'Physical Data'!$B$2:$AC$680,4,false)</f>
        <v>6'11.25"</v>
      </c>
      <c r="G218" s="7">
        <v>34.0</v>
      </c>
      <c r="H218" s="9" t="s">
        <v>36</v>
      </c>
      <c r="I218" s="7">
        <v>62.0</v>
      </c>
      <c r="J218" s="7">
        <v>1240.0</v>
      </c>
      <c r="K218" s="7">
        <f>VLOOKUP($B218,'Basketball Reference Averages'!$B$2:$AE$710,7,FALSE)</f>
        <v>20</v>
      </c>
      <c r="L218" s="7">
        <v>13.1</v>
      </c>
      <c r="M218" s="7">
        <v>0.548</v>
      </c>
      <c r="N218" s="7">
        <v>0.698</v>
      </c>
      <c r="O218" s="7">
        <v>0.215</v>
      </c>
      <c r="P218" s="7">
        <v>5.5</v>
      </c>
      <c r="Q218" s="7">
        <v>32.6</v>
      </c>
      <c r="R218" s="7">
        <v>18.9</v>
      </c>
      <c r="S218" s="7">
        <v>13.2</v>
      </c>
      <c r="T218" s="7">
        <v>0.6</v>
      </c>
      <c r="U218" s="7">
        <v>0.9</v>
      </c>
      <c r="V218" s="7">
        <v>13.1</v>
      </c>
      <c r="W218" s="7">
        <v>19.2</v>
      </c>
      <c r="X218" s="7">
        <v>0.6</v>
      </c>
      <c r="Y218" s="7">
        <v>2.0</v>
      </c>
      <c r="Z218" s="7">
        <v>2.6</v>
      </c>
      <c r="AA218" s="7">
        <v>0.099</v>
      </c>
      <c r="AB218" s="7">
        <v>0.2</v>
      </c>
      <c r="AC218" s="7">
        <v>0.4</v>
      </c>
      <c r="AD218" s="7">
        <v>0.6</v>
      </c>
      <c r="AE218" s="7">
        <v>0.8</v>
      </c>
      <c r="AF218" s="8">
        <f>VLOOKUP($B218,'NBA.com Averages'!$B$2:$AE$540,30,FALSE)</f>
        <v>110</v>
      </c>
      <c r="AG218" s="8">
        <f>VLOOKUP($B218,'Advanced Stats'!$A$2:$AE$540,10,FALSE)</f>
        <v>49.7</v>
      </c>
    </row>
    <row r="219">
      <c r="A219" s="4">
        <v>258.0</v>
      </c>
      <c r="B219" s="14" t="s">
        <v>257</v>
      </c>
      <c r="C219" s="6" t="s">
        <v>71</v>
      </c>
      <c r="D219" s="7" t="str">
        <f>VLOOKUP($B219,'Physical Data'!$B$2:$AC$680,3,false)</f>
        <v>6'2"</v>
      </c>
      <c r="E219" s="7">
        <f>VLOOKUP($B219,'Physical Data'!$B$2:$AC$680,2,false)</f>
        <v>3.5</v>
      </c>
      <c r="F219" s="7" t="str">
        <f>VLOOKUP($B219,'Physical Data'!$B$2:$AC$680,4,false)</f>
        <v>6'5.5"</v>
      </c>
      <c r="G219" s="7">
        <v>31.0</v>
      </c>
      <c r="H219" s="14" t="s">
        <v>100</v>
      </c>
      <c r="I219" s="7">
        <v>62.0</v>
      </c>
      <c r="J219" s="7">
        <v>1227.0</v>
      </c>
      <c r="K219" s="7">
        <f>VLOOKUP($B219,'Basketball Reference Averages'!$B$2:$AE$710,7,FALSE)</f>
        <v>19.8</v>
      </c>
      <c r="L219" s="7">
        <v>12.1</v>
      </c>
      <c r="M219" s="7">
        <v>0.558</v>
      </c>
      <c r="N219" s="7">
        <v>0.513</v>
      </c>
      <c r="O219" s="7">
        <v>0.205</v>
      </c>
      <c r="P219" s="7">
        <v>1.8</v>
      </c>
      <c r="Q219" s="7">
        <v>7.9</v>
      </c>
      <c r="R219" s="7">
        <v>4.8</v>
      </c>
      <c r="S219" s="7">
        <v>25.4</v>
      </c>
      <c r="T219" s="7">
        <v>1.3</v>
      </c>
      <c r="U219" s="7">
        <v>0.6</v>
      </c>
      <c r="V219" s="7">
        <v>12.8</v>
      </c>
      <c r="W219" s="7">
        <v>15.2</v>
      </c>
      <c r="X219" s="7">
        <v>1.5</v>
      </c>
      <c r="Y219" s="7">
        <v>0.3</v>
      </c>
      <c r="Z219" s="7">
        <v>1.8</v>
      </c>
      <c r="AA219" s="7">
        <v>0.07</v>
      </c>
      <c r="AB219" s="7">
        <v>-0.7</v>
      </c>
      <c r="AC219" s="7">
        <v>-0.8</v>
      </c>
      <c r="AD219" s="7">
        <v>-1.5</v>
      </c>
      <c r="AE219" s="7">
        <v>0.2</v>
      </c>
      <c r="AF219" s="8">
        <f>VLOOKUP($B219,'NBA.com Averages'!$B$2:$AE$540,30,FALSE)</f>
        <v>119</v>
      </c>
      <c r="AG219" s="8">
        <f>VLOOKUP($B219,'Advanced Stats'!$A$2:$AE$540,10,FALSE)</f>
        <v>50.4</v>
      </c>
    </row>
    <row r="220">
      <c r="A220" s="4">
        <v>78.0</v>
      </c>
      <c r="B220" s="14" t="s">
        <v>258</v>
      </c>
      <c r="C220" s="6" t="s">
        <v>33</v>
      </c>
      <c r="D220" s="7" t="str">
        <f>VLOOKUP($B220,'Physical Data'!$B$2:$AC$680,3,false)</f>
        <v>6'4.5"</v>
      </c>
      <c r="E220" s="7">
        <f>VLOOKUP($B220,'Physical Data'!$B$2:$AC$680,2,false)</f>
        <v>3.5</v>
      </c>
      <c r="F220" s="7" t="str">
        <f>VLOOKUP($B220,'Physical Data'!$B$2:$AC$680,4,false)</f>
        <v>6'8"</v>
      </c>
      <c r="G220" s="7">
        <v>29.0</v>
      </c>
      <c r="H220" s="14" t="s">
        <v>81</v>
      </c>
      <c r="I220" s="7">
        <v>76.0</v>
      </c>
      <c r="J220" s="7">
        <v>2381.0</v>
      </c>
      <c r="K220" s="7">
        <f>VLOOKUP($B220,'Basketball Reference Averages'!$B$2:$AE$710,7,FALSE)</f>
        <v>31.3</v>
      </c>
      <c r="L220" s="7">
        <v>11.5</v>
      </c>
      <c r="M220" s="7">
        <v>0.598</v>
      </c>
      <c r="N220" s="7">
        <v>0.505</v>
      </c>
      <c r="O220" s="7">
        <v>0.198</v>
      </c>
      <c r="P220" s="7">
        <v>1.7</v>
      </c>
      <c r="Q220" s="7">
        <v>8.1</v>
      </c>
      <c r="R220" s="7">
        <v>5.0</v>
      </c>
      <c r="S220" s="7">
        <v>9.8</v>
      </c>
      <c r="T220" s="7">
        <v>2.3</v>
      </c>
      <c r="U220" s="7">
        <v>1.3</v>
      </c>
      <c r="V220" s="7">
        <v>11.1</v>
      </c>
      <c r="W220" s="7">
        <v>14.1</v>
      </c>
      <c r="X220" s="7">
        <v>2.0</v>
      </c>
      <c r="Y220" s="7">
        <v>2.5</v>
      </c>
      <c r="Z220" s="7">
        <v>4.5</v>
      </c>
      <c r="AA220" s="7">
        <v>0.091</v>
      </c>
      <c r="AB220" s="7">
        <v>-1.6</v>
      </c>
      <c r="AC220" s="7">
        <v>0.6</v>
      </c>
      <c r="AD220" s="7">
        <v>-1.0</v>
      </c>
      <c r="AE220" s="7">
        <v>0.6</v>
      </c>
      <c r="AF220" s="8">
        <f>VLOOKUP($B220,'NBA.com Averages'!$B$2:$AE$540,30,FALSE)</f>
        <v>117</v>
      </c>
      <c r="AG220" s="8">
        <f>VLOOKUP($B220,'Advanced Stats'!$A$2:$AE$540,10,FALSE)</f>
        <v>50.6</v>
      </c>
    </row>
    <row r="221" hidden="1">
      <c r="A221" s="4">
        <v>63.0</v>
      </c>
      <c r="B221" s="5" t="s">
        <v>259</v>
      </c>
      <c r="C221" s="6" t="s">
        <v>44</v>
      </c>
      <c r="D221" s="7" t="str">
        <f>VLOOKUP($B221,'Physical Data'!$B$2:$AC$680,3,false)</f>
        <v>#N/A</v>
      </c>
      <c r="E221" s="7" t="str">
        <f>VLOOKUP($B221,'Physical Data'!$B$2:$AC$680,2,false)</f>
        <v>#N/A</v>
      </c>
      <c r="F221" s="7" t="str">
        <f>VLOOKUP($B221,'Physical Data'!$B$2:$AC$680,4,false)</f>
        <v>#N/A</v>
      </c>
      <c r="G221" s="7">
        <v>21.0</v>
      </c>
      <c r="H221" s="5" t="s">
        <v>126</v>
      </c>
      <c r="I221" s="7">
        <v>16.0</v>
      </c>
      <c r="J221" s="7">
        <v>93.0</v>
      </c>
      <c r="K221" s="7"/>
      <c r="L221" s="7">
        <v>5.8</v>
      </c>
      <c r="M221" s="7">
        <v>0.421</v>
      </c>
      <c r="N221" s="7">
        <v>0.25</v>
      </c>
      <c r="O221" s="7">
        <v>0.429</v>
      </c>
      <c r="P221" s="7">
        <v>2.5</v>
      </c>
      <c r="Q221" s="7">
        <v>21.2</v>
      </c>
      <c r="R221" s="7">
        <v>11.7</v>
      </c>
      <c r="S221" s="7">
        <v>4.5</v>
      </c>
      <c r="T221" s="7">
        <v>2.1</v>
      </c>
      <c r="U221" s="7">
        <v>4.8</v>
      </c>
      <c r="V221" s="7">
        <v>15.3</v>
      </c>
      <c r="W221" s="7">
        <v>18.4</v>
      </c>
      <c r="X221" s="7">
        <v>-0.3</v>
      </c>
      <c r="Y221" s="7">
        <v>0.1</v>
      </c>
      <c r="Z221" s="7">
        <v>-0.1</v>
      </c>
      <c r="AA221" s="7">
        <v>-0.074</v>
      </c>
      <c r="AB221" s="7">
        <v>-8.5</v>
      </c>
      <c r="AC221" s="7">
        <v>0.0</v>
      </c>
      <c r="AD221" s="7">
        <v>-8.5</v>
      </c>
      <c r="AE221" s="7">
        <v>-0.2</v>
      </c>
      <c r="AF221" s="8">
        <f>VLOOKUP($B221,'NBA.com Averages'!$B$2:$AE$540,30,FALSE)</f>
        <v>79</v>
      </c>
      <c r="AG221" s="8">
        <f>VLOOKUP($B221,'Advanced Stats'!$A$2:$AE$540,10,FALSE)</f>
        <v>27.3</v>
      </c>
    </row>
    <row r="222">
      <c r="A222" s="4">
        <v>249.0</v>
      </c>
      <c r="B222" s="14" t="s">
        <v>260</v>
      </c>
      <c r="C222" s="6" t="s">
        <v>47</v>
      </c>
      <c r="D222" s="7" t="str">
        <f>VLOOKUP($B222,'Physical Data'!$B$2:$AC$680,3,false)</f>
        <v>6'11.5"</v>
      </c>
      <c r="E222" s="7">
        <f>VLOOKUP($B222,'Physical Data'!$B$2:$AC$680,2,false)</f>
        <v>3.5</v>
      </c>
      <c r="F222" s="7" t="str">
        <f>VLOOKUP($B222,'Physical Data'!$B$2:$AC$680,4,false)</f>
        <v>7'3"</v>
      </c>
      <c r="G222" s="7">
        <v>27.0</v>
      </c>
      <c r="H222" s="14" t="s">
        <v>81</v>
      </c>
      <c r="I222" s="7">
        <v>69.0</v>
      </c>
      <c r="J222" s="7">
        <v>2323.0</v>
      </c>
      <c r="K222" s="7">
        <f>VLOOKUP($B222,'Basketball Reference Averages'!$B$2:$AE$710,7,FALSE)</f>
        <v>33.7</v>
      </c>
      <c r="L222" s="7">
        <v>31.5</v>
      </c>
      <c r="M222" s="7">
        <v>0.701</v>
      </c>
      <c r="N222" s="7">
        <v>0.146</v>
      </c>
      <c r="O222" s="7">
        <v>0.406</v>
      </c>
      <c r="P222" s="7">
        <v>8.5</v>
      </c>
      <c r="Q222" s="7">
        <v>31.3</v>
      </c>
      <c r="R222" s="7">
        <v>20.2</v>
      </c>
      <c r="S222" s="7">
        <v>46.6</v>
      </c>
      <c r="T222" s="7">
        <v>1.8</v>
      </c>
      <c r="U222" s="7">
        <v>1.8</v>
      </c>
      <c r="V222" s="7">
        <v>17.0</v>
      </c>
      <c r="W222" s="7">
        <v>27.2</v>
      </c>
      <c r="X222" s="7">
        <v>11.2</v>
      </c>
      <c r="Y222" s="7">
        <v>3.8</v>
      </c>
      <c r="Z222" s="7">
        <v>14.9</v>
      </c>
      <c r="AA222" s="7">
        <v>0.308</v>
      </c>
      <c r="AB222" s="7">
        <v>8.5</v>
      </c>
      <c r="AC222" s="7">
        <v>4.5</v>
      </c>
      <c r="AD222" s="7">
        <v>13.0</v>
      </c>
      <c r="AE222" s="7">
        <v>8.8</v>
      </c>
      <c r="AF222" s="8">
        <f>VLOOKUP($B222,'NBA.com Averages'!$B$2:$AE$540,30,FALSE)</f>
        <v>134</v>
      </c>
      <c r="AG222" s="8">
        <f>VLOOKUP($B222,'Advanced Stats'!$A$2:$AE$540,10,FALSE)</f>
        <v>50.9</v>
      </c>
    </row>
    <row r="223" hidden="1">
      <c r="A223" s="4">
        <v>159.0</v>
      </c>
      <c r="B223" s="14" t="s">
        <v>261</v>
      </c>
      <c r="C223" s="6" t="s">
        <v>47</v>
      </c>
      <c r="D223" s="7" t="str">
        <f>VLOOKUP($B223,'Physical Data'!$B$2:$AC$680,3,false)</f>
        <v>6'10"</v>
      </c>
      <c r="E223" s="7">
        <f>VLOOKUP($B223,'Physical Data'!$B$2:$AC$680,2,false)</f>
        <v>3.5</v>
      </c>
      <c r="F223" s="7" t="str">
        <f>VLOOKUP($B223,'Physical Data'!$B$2:$AC$680,4,false)</f>
        <v>7'1.5"</v>
      </c>
      <c r="G223" s="7">
        <v>24.0</v>
      </c>
      <c r="H223" s="14" t="s">
        <v>37</v>
      </c>
      <c r="I223" s="7">
        <v>28.0</v>
      </c>
      <c r="J223" s="7">
        <v>243.0</v>
      </c>
      <c r="K223" s="7">
        <f>VLOOKUP($B223,'Basketball Reference Averages'!$B$2:$AE$710,7,FALSE)</f>
        <v>8.7</v>
      </c>
      <c r="L223" s="7">
        <v>23.0</v>
      </c>
      <c r="M223" s="7">
        <v>0.652</v>
      </c>
      <c r="N223" s="7">
        <v>0.336</v>
      </c>
      <c r="O223" s="7">
        <v>0.448</v>
      </c>
      <c r="P223" s="7">
        <v>15.5</v>
      </c>
      <c r="Q223" s="7">
        <v>13.5</v>
      </c>
      <c r="R223" s="7">
        <v>14.5</v>
      </c>
      <c r="S223" s="7">
        <v>11.8</v>
      </c>
      <c r="T223" s="7">
        <v>0.6</v>
      </c>
      <c r="U223" s="7">
        <v>0.7</v>
      </c>
      <c r="V223" s="7">
        <v>9.2</v>
      </c>
      <c r="W223" s="7">
        <v>26.9</v>
      </c>
      <c r="X223" s="7">
        <v>0.9</v>
      </c>
      <c r="Y223" s="7">
        <v>0.2</v>
      </c>
      <c r="Z223" s="7">
        <v>1.1</v>
      </c>
      <c r="AA223" s="7">
        <v>0.211</v>
      </c>
      <c r="AB223" s="7">
        <v>2.2</v>
      </c>
      <c r="AC223" s="7">
        <v>-2.6</v>
      </c>
      <c r="AD223" s="7">
        <v>-0.4</v>
      </c>
      <c r="AE223" s="7">
        <v>0.1</v>
      </c>
      <c r="AF223" s="8">
        <f>VLOOKUP($B223,'NBA.com Averages'!$B$2:$AE$540,30,FALSE)</f>
        <v>130</v>
      </c>
      <c r="AG223" s="8">
        <f>VLOOKUP($B223,'Advanced Stats'!$A$2:$AE$540,10,FALSE)</f>
        <v>55.2</v>
      </c>
    </row>
    <row r="224" hidden="1">
      <c r="A224" s="4">
        <v>210.0</v>
      </c>
      <c r="B224" s="5" t="s">
        <v>262</v>
      </c>
      <c r="C224" s="6" t="s">
        <v>44</v>
      </c>
      <c r="D224" s="7" t="str">
        <f>VLOOKUP($B224,'Physical Data'!$B$2:$AC$680,3,false)</f>
        <v>#N/A</v>
      </c>
      <c r="E224" s="7" t="str">
        <f>VLOOKUP($B224,'Physical Data'!$B$2:$AC$680,2,false)</f>
        <v>#N/A</v>
      </c>
      <c r="F224" s="7" t="str">
        <f>VLOOKUP($B224,'Physical Data'!$B$2:$AC$680,4,false)</f>
        <v>#N/A</v>
      </c>
      <c r="G224" s="7">
        <v>26.0</v>
      </c>
      <c r="H224" s="5" t="s">
        <v>42</v>
      </c>
      <c r="I224" s="7">
        <v>54.0</v>
      </c>
      <c r="J224" s="7">
        <v>969.0</v>
      </c>
      <c r="K224" s="7"/>
      <c r="L224" s="7">
        <v>8.5</v>
      </c>
      <c r="M224" s="7">
        <v>0.517</v>
      </c>
      <c r="N224" s="7">
        <v>0.505</v>
      </c>
      <c r="O224" s="7">
        <v>0.13</v>
      </c>
      <c r="P224" s="7">
        <v>6.7</v>
      </c>
      <c r="Q224" s="7">
        <v>16.4</v>
      </c>
      <c r="R224" s="7">
        <v>11.4</v>
      </c>
      <c r="S224" s="7">
        <v>6.2</v>
      </c>
      <c r="T224" s="7">
        <v>1.9</v>
      </c>
      <c r="U224" s="7">
        <v>1.8</v>
      </c>
      <c r="V224" s="7">
        <v>16.5</v>
      </c>
      <c r="W224" s="7">
        <v>12.5</v>
      </c>
      <c r="X224" s="7">
        <v>-0.3</v>
      </c>
      <c r="Y224" s="7">
        <v>1.3</v>
      </c>
      <c r="Z224" s="7">
        <v>0.9</v>
      </c>
      <c r="AA224" s="7">
        <v>0.046</v>
      </c>
      <c r="AB224" s="7">
        <v>-3.7</v>
      </c>
      <c r="AC224" s="7">
        <v>0.7</v>
      </c>
      <c r="AD224" s="7">
        <v>-3.1</v>
      </c>
      <c r="AE224" s="7">
        <v>-0.3</v>
      </c>
      <c r="AF224" s="8">
        <f>VLOOKUP($B224,'NBA.com Averages'!$B$2:$AE$540,30,FALSE)</f>
        <v>101</v>
      </c>
      <c r="AG224" s="8">
        <f>VLOOKUP($B224,'Advanced Stats'!$A$2:$AE$540,10,FALSE)</f>
        <v>42.5</v>
      </c>
    </row>
    <row r="225" hidden="1">
      <c r="A225" s="4">
        <v>254.0</v>
      </c>
      <c r="B225" s="14" t="s">
        <v>263</v>
      </c>
      <c r="C225" s="6" t="s">
        <v>47</v>
      </c>
      <c r="D225" s="7" t="str">
        <f>VLOOKUP($B225,'Physical Data'!$B$2:$AC$680,3,false)</f>
        <v>6'10"</v>
      </c>
      <c r="E225" s="7">
        <f>VLOOKUP($B225,'Physical Data'!$B$2:$AC$680,2,false)</f>
        <v>3.75</v>
      </c>
      <c r="F225" s="7" t="str">
        <f>VLOOKUP($B225,'Physical Data'!$B$2:$AC$680,4,false)</f>
        <v>7'1.75"</v>
      </c>
      <c r="G225" s="7">
        <v>22.0</v>
      </c>
      <c r="H225" s="14" t="s">
        <v>74</v>
      </c>
      <c r="I225" s="7">
        <v>46.0</v>
      </c>
      <c r="J225" s="7">
        <v>550.0</v>
      </c>
      <c r="K225" s="7">
        <f>VLOOKUP($B225,'Basketball Reference Averages'!$B$2:$AE$710,7,FALSE)</f>
        <v>12</v>
      </c>
      <c r="L225" s="7">
        <v>10.8</v>
      </c>
      <c r="M225" s="7">
        <v>0.597</v>
      </c>
      <c r="N225" s="7">
        <v>0.158</v>
      </c>
      <c r="O225" s="7">
        <v>0.217</v>
      </c>
      <c r="P225" s="7">
        <v>7.0</v>
      </c>
      <c r="Q225" s="7">
        <v>17.0</v>
      </c>
      <c r="R225" s="7">
        <v>11.9</v>
      </c>
      <c r="S225" s="7">
        <v>3.7</v>
      </c>
      <c r="T225" s="7">
        <v>1.5</v>
      </c>
      <c r="U225" s="7">
        <v>4.7</v>
      </c>
      <c r="V225" s="7">
        <v>19.1</v>
      </c>
      <c r="W225" s="7">
        <v>12.4</v>
      </c>
      <c r="X225" s="7">
        <v>0.0</v>
      </c>
      <c r="Y225" s="7">
        <v>0.7</v>
      </c>
      <c r="Z225" s="7">
        <v>0.7</v>
      </c>
      <c r="AA225" s="7">
        <v>0.062</v>
      </c>
      <c r="AB225" s="7">
        <v>-4.8</v>
      </c>
      <c r="AC225" s="7">
        <v>0.8</v>
      </c>
      <c r="AD225" s="7">
        <v>-4.0</v>
      </c>
      <c r="AE225" s="7">
        <v>-0.3</v>
      </c>
      <c r="AF225" s="8">
        <f>VLOOKUP($B225,'NBA.com Averages'!$B$2:$AE$540,30,FALSE)</f>
        <v>106</v>
      </c>
      <c r="AG225" s="8">
        <f>VLOOKUP($B225,'Advanced Stats'!$A$2:$AE$540,10,FALSE)</f>
        <v>42.6</v>
      </c>
    </row>
    <row r="226">
      <c r="A226" s="4">
        <v>283.0</v>
      </c>
      <c r="B226" s="14" t="s">
        <v>264</v>
      </c>
      <c r="C226" s="6" t="s">
        <v>33</v>
      </c>
      <c r="D226" s="7" t="str">
        <f>VLOOKUP($B226,'Physical Data'!$B$2:$AC$680,3,false)</f>
        <v>6'4.5"</v>
      </c>
      <c r="E226" s="7">
        <f>VLOOKUP($B226,'Physical Data'!$B$2:$AC$680,2,false)</f>
        <v>3.75</v>
      </c>
      <c r="F226" s="7" t="str">
        <f>VLOOKUP($B226,'Physical Data'!$B$2:$AC$680,4,false)</f>
        <v>6'8.25"</v>
      </c>
      <c r="G226" s="7">
        <v>27.0</v>
      </c>
      <c r="H226" s="14" t="s">
        <v>107</v>
      </c>
      <c r="I226" s="7">
        <v>77.0</v>
      </c>
      <c r="J226" s="7">
        <v>2768.0</v>
      </c>
      <c r="K226" s="7">
        <f>VLOOKUP($B226,'Basketball Reference Averages'!$B$2:$AE$710,7,FALSE)</f>
        <v>35.9</v>
      </c>
      <c r="L226" s="7">
        <v>19.0</v>
      </c>
      <c r="M226" s="7">
        <v>0.607</v>
      </c>
      <c r="N226" s="7">
        <v>0.392</v>
      </c>
      <c r="O226" s="7">
        <v>0.308</v>
      </c>
      <c r="P226" s="7">
        <v>1.7</v>
      </c>
      <c r="Q226" s="7">
        <v>12.2</v>
      </c>
      <c r="R226" s="7">
        <v>7.1</v>
      </c>
      <c r="S226" s="7">
        <v>18.7</v>
      </c>
      <c r="T226" s="7">
        <v>1.2</v>
      </c>
      <c r="U226" s="7">
        <v>0.6</v>
      </c>
      <c r="V226" s="7">
        <v>11.0</v>
      </c>
      <c r="W226" s="7">
        <v>28.3</v>
      </c>
      <c r="X226" s="7">
        <v>4.2</v>
      </c>
      <c r="Y226" s="7">
        <v>2.9</v>
      </c>
      <c r="Z226" s="7">
        <v>7.1</v>
      </c>
      <c r="AA226" s="7">
        <v>0.123</v>
      </c>
      <c r="AB226" s="7">
        <v>2.7</v>
      </c>
      <c r="AC226" s="7">
        <v>-0.7</v>
      </c>
      <c r="AD226" s="7">
        <v>1.9</v>
      </c>
      <c r="AE226" s="7">
        <v>2.7</v>
      </c>
      <c r="AF226" s="8">
        <f>VLOOKUP($B226,'NBA.com Averages'!$B$2:$AE$540,30,FALSE)</f>
        <v>116</v>
      </c>
      <c r="AG226" s="8">
        <f>VLOOKUP($B226,'Advanced Stats'!$A$2:$AE$540,10,FALSE)</f>
        <v>44</v>
      </c>
    </row>
    <row r="227">
      <c r="A227" s="4">
        <v>214.0</v>
      </c>
      <c r="B227" s="14" t="s">
        <v>265</v>
      </c>
      <c r="C227" s="6" t="s">
        <v>71</v>
      </c>
      <c r="D227" s="7" t="str">
        <f>VLOOKUP($B227,'Physical Data'!$B$2:$AC$680,3,false)</f>
        <v>6'3.25"</v>
      </c>
      <c r="E227" s="7">
        <f>VLOOKUP($B227,'Physical Data'!$B$2:$AC$680,2,false)</f>
        <v>3.75</v>
      </c>
      <c r="F227" s="7" t="str">
        <f>VLOOKUP($B227,'Physical Data'!$B$2:$AC$680,4,false)</f>
        <v>6'7"</v>
      </c>
      <c r="G227" s="7">
        <v>32.0</v>
      </c>
      <c r="H227" s="14" t="s">
        <v>34</v>
      </c>
      <c r="I227" s="7">
        <v>67.0</v>
      </c>
      <c r="J227" s="7">
        <v>2183.0</v>
      </c>
      <c r="K227" s="7">
        <f>VLOOKUP($B227,'Basketball Reference Averages'!$B$2:$AE$710,7,FALSE)</f>
        <v>32.6</v>
      </c>
      <c r="L227" s="7">
        <v>19.2</v>
      </c>
      <c r="M227" s="7">
        <v>0.586</v>
      </c>
      <c r="N227" s="7">
        <v>0.402</v>
      </c>
      <c r="O227" s="7">
        <v>0.173</v>
      </c>
      <c r="P227" s="7">
        <v>3.9</v>
      </c>
      <c r="Q227" s="7">
        <v>12.0</v>
      </c>
      <c r="R227" s="7">
        <v>8.1</v>
      </c>
      <c r="S227" s="7">
        <v>34.4</v>
      </c>
      <c r="T227" s="7">
        <v>1.7</v>
      </c>
      <c r="U227" s="7">
        <v>0.9</v>
      </c>
      <c r="V227" s="7">
        <v>15.2</v>
      </c>
      <c r="W227" s="7">
        <v>25.0</v>
      </c>
      <c r="X227" s="7">
        <v>3.9</v>
      </c>
      <c r="Y227" s="7">
        <v>2.8</v>
      </c>
      <c r="Z227" s="7">
        <v>6.7</v>
      </c>
      <c r="AA227" s="7">
        <v>0.148</v>
      </c>
      <c r="AB227" s="7">
        <v>3.0</v>
      </c>
      <c r="AC227" s="7">
        <v>0.1</v>
      </c>
      <c r="AD227" s="7">
        <v>3.1</v>
      </c>
      <c r="AE227" s="7">
        <v>2.8</v>
      </c>
      <c r="AF227" s="8">
        <f>VLOOKUP($B227,'NBA.com Averages'!$B$2:$AE$540,30,FALSE)</f>
        <v>118</v>
      </c>
      <c r="AG227" s="8">
        <f>VLOOKUP($B227,'Advanced Stats'!$A$2:$AE$540,10,FALSE)</f>
        <v>45.5</v>
      </c>
    </row>
    <row r="228">
      <c r="A228" s="4">
        <v>239.0</v>
      </c>
      <c r="B228" s="14" t="s">
        <v>266</v>
      </c>
      <c r="C228" s="6" t="s">
        <v>44</v>
      </c>
      <c r="D228" s="7" t="str">
        <f>VLOOKUP($B228,'Physical Data'!$B$2:$AC$680,3,false)</f>
        <v>6'8.5"</v>
      </c>
      <c r="E228" s="7">
        <f>VLOOKUP($B228,'Physical Data'!$B$2:$AC$680,2,false)</f>
        <v>3.75</v>
      </c>
      <c r="F228" s="7" t="str">
        <f>VLOOKUP($B228,'Physical Data'!$B$2:$AC$680,4,false)</f>
        <v>7'0.25"</v>
      </c>
      <c r="G228" s="7">
        <v>38.0</v>
      </c>
      <c r="H228" s="14" t="s">
        <v>112</v>
      </c>
      <c r="I228" s="7">
        <v>55.0</v>
      </c>
      <c r="J228" s="7">
        <v>1954.0</v>
      </c>
      <c r="K228" s="7">
        <f>VLOOKUP($B228,'Basketball Reference Averages'!$B$2:$AE$710,7,FALSE)</f>
        <v>35.5</v>
      </c>
      <c r="L228" s="7">
        <v>23.9</v>
      </c>
      <c r="M228" s="7">
        <v>0.583</v>
      </c>
      <c r="N228" s="7">
        <v>0.309</v>
      </c>
      <c r="O228" s="7">
        <v>0.268</v>
      </c>
      <c r="P228" s="7">
        <v>3.7</v>
      </c>
      <c r="Q228" s="7">
        <v>20.8</v>
      </c>
      <c r="R228" s="7">
        <v>12.5</v>
      </c>
      <c r="S228" s="7">
        <v>33.5</v>
      </c>
      <c r="T228" s="7">
        <v>1.2</v>
      </c>
      <c r="U228" s="7">
        <v>1.4</v>
      </c>
      <c r="V228" s="7">
        <v>11.6</v>
      </c>
      <c r="W228" s="7">
        <v>33.3</v>
      </c>
      <c r="X228" s="7">
        <v>3.2</v>
      </c>
      <c r="Y228" s="7">
        <v>2.4</v>
      </c>
      <c r="Z228" s="7">
        <v>5.6</v>
      </c>
      <c r="AA228" s="7">
        <v>0.138</v>
      </c>
      <c r="AB228" s="7">
        <v>5.5</v>
      </c>
      <c r="AC228" s="7">
        <v>0.6</v>
      </c>
      <c r="AD228" s="7">
        <v>6.1</v>
      </c>
      <c r="AE228" s="7">
        <v>4.0</v>
      </c>
      <c r="AF228" s="8">
        <f>VLOOKUP($B228,'NBA.com Averages'!$B$2:$AE$540,30,FALSE)</f>
        <v>114</v>
      </c>
      <c r="AG228" s="8">
        <f>VLOOKUP($B228,'Advanced Stats'!$A$2:$AE$540,10,FALSE)</f>
        <v>46</v>
      </c>
    </row>
    <row r="229">
      <c r="A229" s="4">
        <v>49.0</v>
      </c>
      <c r="B229" s="14" t="s">
        <v>267</v>
      </c>
      <c r="C229" s="6" t="s">
        <v>33</v>
      </c>
      <c r="D229" s="7" t="str">
        <f>VLOOKUP($B229,'Physical Data'!$B$2:$AC$680,3,false)</f>
        <v>6'4.5"</v>
      </c>
      <c r="E229" s="7">
        <f>VLOOKUP($B229,'Physical Data'!$B$2:$AC$680,2,false)</f>
        <v>3.75</v>
      </c>
      <c r="F229" s="7" t="str">
        <f>VLOOKUP($B229,'Physical Data'!$B$2:$AC$680,4,false)</f>
        <v>6'8.25"</v>
      </c>
      <c r="G229" s="7">
        <v>26.0</v>
      </c>
      <c r="H229" s="14" t="s">
        <v>91</v>
      </c>
      <c r="I229" s="7">
        <v>53.0</v>
      </c>
      <c r="J229" s="7">
        <v>1835.0</v>
      </c>
      <c r="K229" s="7">
        <f>VLOOKUP($B229,'Basketball Reference Averages'!$B$2:$AE$710,7,FALSE)</f>
        <v>34.6</v>
      </c>
      <c r="L229" s="7">
        <v>22.0</v>
      </c>
      <c r="M229" s="7">
        <v>0.601</v>
      </c>
      <c r="N229" s="7">
        <v>0.296</v>
      </c>
      <c r="O229" s="7">
        <v>0.336</v>
      </c>
      <c r="P229" s="7">
        <v>2.7</v>
      </c>
      <c r="Q229" s="7">
        <v>12.0</v>
      </c>
      <c r="R229" s="7">
        <v>7.2</v>
      </c>
      <c r="S229" s="7">
        <v>27.3</v>
      </c>
      <c r="T229" s="7">
        <v>1.4</v>
      </c>
      <c r="U229" s="7">
        <v>0.9</v>
      </c>
      <c r="V229" s="7">
        <v>10.6</v>
      </c>
      <c r="W229" s="7">
        <v>31.8</v>
      </c>
      <c r="X229" s="7">
        <v>4.2</v>
      </c>
      <c r="Y229" s="7">
        <v>1.9</v>
      </c>
      <c r="Z229" s="7">
        <v>6.0</v>
      </c>
      <c r="AA229" s="7">
        <v>0.157</v>
      </c>
      <c r="AB229" s="7">
        <v>4.5</v>
      </c>
      <c r="AC229" s="7">
        <v>-0.3</v>
      </c>
      <c r="AD229" s="7">
        <v>4.2</v>
      </c>
      <c r="AE229" s="7">
        <v>2.9</v>
      </c>
      <c r="AF229" s="8">
        <f>VLOOKUP($B229,'NBA.com Averages'!$B$2:$AE$540,30,FALSE)</f>
        <v>119</v>
      </c>
      <c r="AG229" s="8">
        <f>VLOOKUP($B229,'Advanced Stats'!$A$2:$AE$540,10,FALSE)</f>
        <v>47.7</v>
      </c>
    </row>
    <row r="230">
      <c r="A230" s="4">
        <v>184.0</v>
      </c>
      <c r="B230" s="14" t="s">
        <v>268</v>
      </c>
      <c r="C230" s="6" t="s">
        <v>33</v>
      </c>
      <c r="D230" s="7" t="str">
        <f>VLOOKUP($B230,'Physical Data'!$B$2:$AC$680,3,false)</f>
        <v>6'4"</v>
      </c>
      <c r="E230" s="7">
        <f>VLOOKUP($B230,'Physical Data'!$B$2:$AC$680,2,false)</f>
        <v>3.75</v>
      </c>
      <c r="F230" s="7" t="str">
        <f>VLOOKUP($B230,'Physical Data'!$B$2:$AC$680,4,false)</f>
        <v>6'7.75"</v>
      </c>
      <c r="G230" s="7">
        <v>22.0</v>
      </c>
      <c r="H230" s="14" t="s">
        <v>83</v>
      </c>
      <c r="I230" s="7">
        <v>71.0</v>
      </c>
      <c r="J230" s="7">
        <v>2121.0</v>
      </c>
      <c r="K230" s="7">
        <f>VLOOKUP($B230,'Basketball Reference Averages'!$B$2:$AE$710,7,FALSE)</f>
        <v>29.9</v>
      </c>
      <c r="L230" s="7">
        <v>11.7</v>
      </c>
      <c r="M230" s="7">
        <v>0.619</v>
      </c>
      <c r="N230" s="7">
        <v>0.676</v>
      </c>
      <c r="O230" s="7">
        <v>0.163</v>
      </c>
      <c r="P230" s="7">
        <v>2.5</v>
      </c>
      <c r="Q230" s="7">
        <v>9.4</v>
      </c>
      <c r="R230" s="7">
        <v>5.9</v>
      </c>
      <c r="S230" s="7">
        <v>9.7</v>
      </c>
      <c r="T230" s="7">
        <v>1.1</v>
      </c>
      <c r="U230" s="7">
        <v>1.2</v>
      </c>
      <c r="V230" s="7">
        <v>9.7</v>
      </c>
      <c r="W230" s="7">
        <v>14.4</v>
      </c>
      <c r="X230" s="7">
        <v>3.2</v>
      </c>
      <c r="Y230" s="7">
        <v>1.6</v>
      </c>
      <c r="Z230" s="7">
        <v>4.8</v>
      </c>
      <c r="AA230" s="7">
        <v>0.108</v>
      </c>
      <c r="AB230" s="7">
        <v>-0.3</v>
      </c>
      <c r="AC230" s="7">
        <v>0.1</v>
      </c>
      <c r="AD230" s="7">
        <v>-0.1</v>
      </c>
      <c r="AE230" s="7">
        <v>1.0</v>
      </c>
      <c r="AF230" s="8">
        <f>VLOOKUP($B230,'NBA.com Averages'!$B$2:$AE$540,30,FALSE)</f>
        <v>125</v>
      </c>
      <c r="AG230" s="8">
        <f>VLOOKUP($B230,'Advanced Stats'!$A$2:$AE$540,10,FALSE)</f>
        <v>47.7</v>
      </c>
    </row>
    <row r="231" hidden="1">
      <c r="A231" s="4">
        <v>294.0</v>
      </c>
      <c r="B231" s="5" t="s">
        <v>269</v>
      </c>
      <c r="C231" s="6" t="s">
        <v>44</v>
      </c>
      <c r="D231" s="7" t="str">
        <f>VLOOKUP($B231,'Physical Data'!$B$2:$AC$680,3,false)</f>
        <v>#N/A</v>
      </c>
      <c r="E231" s="7" t="str">
        <f>VLOOKUP($B231,'Physical Data'!$B$2:$AC$680,2,false)</f>
        <v>#N/A</v>
      </c>
      <c r="F231" s="7" t="str">
        <f>VLOOKUP($B231,'Physical Data'!$B$2:$AC$680,4,false)</f>
        <v>#N/A</v>
      </c>
      <c r="G231" s="7">
        <v>24.0</v>
      </c>
      <c r="H231" s="5" t="s">
        <v>100</v>
      </c>
      <c r="I231" s="7">
        <v>52.0</v>
      </c>
      <c r="J231" s="7">
        <v>1199.0</v>
      </c>
      <c r="K231" s="7"/>
      <c r="L231" s="7">
        <v>8.4</v>
      </c>
      <c r="M231" s="7">
        <v>0.567</v>
      </c>
      <c r="N231" s="7">
        <v>0.705</v>
      </c>
      <c r="O231" s="7">
        <v>0.135</v>
      </c>
      <c r="P231" s="7">
        <v>2.5</v>
      </c>
      <c r="Q231" s="7">
        <v>11.0</v>
      </c>
      <c r="R231" s="7">
        <v>6.6</v>
      </c>
      <c r="S231" s="7">
        <v>4.8</v>
      </c>
      <c r="T231" s="7">
        <v>1.1</v>
      </c>
      <c r="U231" s="7">
        <v>2.1</v>
      </c>
      <c r="V231" s="7">
        <v>9.0</v>
      </c>
      <c r="W231" s="7">
        <v>11.9</v>
      </c>
      <c r="X231" s="7">
        <v>0.5</v>
      </c>
      <c r="Y231" s="7">
        <v>0.5</v>
      </c>
      <c r="Z231" s="7">
        <v>1.0</v>
      </c>
      <c r="AA231" s="7">
        <v>0.041</v>
      </c>
      <c r="AB231" s="7">
        <v>-2.1</v>
      </c>
      <c r="AC231" s="7">
        <v>-0.3</v>
      </c>
      <c r="AD231" s="7">
        <v>-2.4</v>
      </c>
      <c r="AE231" s="7">
        <v>-0.1</v>
      </c>
      <c r="AF231" s="8">
        <f>VLOOKUP($B231,'NBA.com Averages'!$B$2:$AE$540,30,FALSE)</f>
        <v>113</v>
      </c>
      <c r="AG231" s="8">
        <f>VLOOKUP($B231,'Advanced Stats'!$A$2:$AE$540,10,FALSE)</f>
        <v>46.2</v>
      </c>
    </row>
    <row r="232">
      <c r="A232" s="4">
        <v>123.0</v>
      </c>
      <c r="B232" s="14" t="s">
        <v>270</v>
      </c>
      <c r="C232" s="6" t="s">
        <v>271</v>
      </c>
      <c r="D232" s="7" t="str">
        <f>VLOOKUP($B232,'Physical Data'!$B$2:$AC$680,3,false)</f>
        <v>6'4.5"</v>
      </c>
      <c r="E232" s="7">
        <f>VLOOKUP($B232,'Physical Data'!$B$2:$AC$680,2,false)</f>
        <v>3.75</v>
      </c>
      <c r="F232" s="7" t="str">
        <f>VLOOKUP($B232,'Physical Data'!$B$2:$AC$680,4,false)</f>
        <v>6'8.25"</v>
      </c>
      <c r="G232" s="7">
        <v>29.0</v>
      </c>
      <c r="H232" s="9" t="s">
        <v>36</v>
      </c>
      <c r="I232" s="7">
        <v>79.0</v>
      </c>
      <c r="J232" s="7">
        <v>2725.0</v>
      </c>
      <c r="K232" s="7">
        <f>VLOOKUP($B232,'Basketball Reference Averages'!$B$2:$AE$710,7,FALSE)</f>
        <v>34.5</v>
      </c>
      <c r="L232" s="7">
        <v>16.0</v>
      </c>
      <c r="M232" s="7">
        <v>0.573</v>
      </c>
      <c r="N232" s="7">
        <v>0.467</v>
      </c>
      <c r="O232" s="7">
        <v>0.314</v>
      </c>
      <c r="P232" s="7">
        <v>1.2</v>
      </c>
      <c r="Q232" s="7">
        <v>10.2</v>
      </c>
      <c r="R232" s="7">
        <v>5.7</v>
      </c>
      <c r="S232" s="7">
        <v>28.1</v>
      </c>
      <c r="T232" s="7">
        <v>1.2</v>
      </c>
      <c r="U232" s="7">
        <v>0.8</v>
      </c>
      <c r="V232" s="7">
        <v>10.8</v>
      </c>
      <c r="W232" s="7">
        <v>22.1</v>
      </c>
      <c r="X232" s="7">
        <v>4.5</v>
      </c>
      <c r="Y232" s="7">
        <v>1.8</v>
      </c>
      <c r="Z232" s="7">
        <v>6.3</v>
      </c>
      <c r="AA232" s="7">
        <v>0.111</v>
      </c>
      <c r="AB232" s="7">
        <v>1.6</v>
      </c>
      <c r="AC232" s="7">
        <v>-0.9</v>
      </c>
      <c r="AD232" s="7">
        <v>0.7</v>
      </c>
      <c r="AE232" s="7">
        <v>1.8</v>
      </c>
      <c r="AF232" s="8">
        <f>VLOOKUP($B232,'NBA.com Averages'!$B$2:$AE$540,30,FALSE)</f>
        <v>118</v>
      </c>
      <c r="AG232" s="8">
        <f>VLOOKUP($B232,'Advanced Stats'!$A$2:$AE$540,10,FALSE)</f>
        <v>50</v>
      </c>
    </row>
    <row r="233" hidden="1">
      <c r="A233" s="4">
        <v>247.0</v>
      </c>
      <c r="B233" s="14" t="s">
        <v>272</v>
      </c>
      <c r="C233" s="6" t="s">
        <v>33</v>
      </c>
      <c r="D233" s="7" t="str">
        <f>VLOOKUP($B233,'Physical Data'!$B$2:$AC$680,3,false)</f>
        <v>6'3.5"</v>
      </c>
      <c r="E233" s="7">
        <f>VLOOKUP($B233,'Physical Data'!$B$2:$AC$680,2,false)</f>
        <v>3.75</v>
      </c>
      <c r="F233" s="7" t="str">
        <f>VLOOKUP($B233,'Physical Data'!$B$2:$AC$680,4,false)</f>
        <v>6'7.25"</v>
      </c>
      <c r="G233" s="7">
        <v>20.0</v>
      </c>
      <c r="H233" s="14" t="s">
        <v>126</v>
      </c>
      <c r="I233" s="7">
        <v>40.0</v>
      </c>
      <c r="J233" s="7">
        <v>416.0</v>
      </c>
      <c r="K233" s="7">
        <f>VLOOKUP($B233,'Basketball Reference Averages'!$B$2:$AE$710,7,FALSE)</f>
        <v>10.4</v>
      </c>
      <c r="L233" s="7">
        <v>9.0</v>
      </c>
      <c r="M233" s="7">
        <v>0.482</v>
      </c>
      <c r="N233" s="7">
        <v>0.455</v>
      </c>
      <c r="O233" s="7">
        <v>0.23</v>
      </c>
      <c r="P233" s="7">
        <v>3.0</v>
      </c>
      <c r="Q233" s="7">
        <v>9.2</v>
      </c>
      <c r="R233" s="7">
        <v>6.1</v>
      </c>
      <c r="S233" s="7">
        <v>20.9</v>
      </c>
      <c r="T233" s="7">
        <v>2.2</v>
      </c>
      <c r="U233" s="7">
        <v>1.3</v>
      </c>
      <c r="V233" s="7">
        <v>18.0</v>
      </c>
      <c r="W233" s="7">
        <v>25.0</v>
      </c>
      <c r="X233" s="7">
        <v>-0.7</v>
      </c>
      <c r="Y233" s="7">
        <v>0.2</v>
      </c>
      <c r="Z233" s="7">
        <v>-0.5</v>
      </c>
      <c r="AA233" s="7">
        <v>-0.057</v>
      </c>
      <c r="AB233" s="7">
        <v>-3.8</v>
      </c>
      <c r="AC233" s="7">
        <v>-1.6</v>
      </c>
      <c r="AD233" s="7">
        <v>-5.4</v>
      </c>
      <c r="AE233" s="7">
        <v>-0.4</v>
      </c>
      <c r="AF233" s="8">
        <f>VLOOKUP($B233,'NBA.com Averages'!$B$2:$AE$540,30,FALSE)</f>
        <v>93</v>
      </c>
      <c r="AG233" s="8">
        <f>VLOOKUP($B233,'Advanced Stats'!$A$2:$AE$540,10,FALSE)</f>
        <v>51.6</v>
      </c>
    </row>
    <row r="234">
      <c r="A234" s="4">
        <v>412.0</v>
      </c>
      <c r="B234" s="14" t="s">
        <v>273</v>
      </c>
      <c r="C234" s="6" t="s">
        <v>47</v>
      </c>
      <c r="D234" s="7" t="str">
        <f>VLOOKUP($B234,'Physical Data'!$B$2:$AC$680,3,false)</f>
        <v>6'10.5"</v>
      </c>
      <c r="E234" s="7">
        <f>VLOOKUP($B234,'Physical Data'!$B$2:$AC$680,2,false)</f>
        <v>3.75</v>
      </c>
      <c r="F234" s="7" t="str">
        <f>VLOOKUP($B234,'Physical Data'!$B$2:$AC$680,4,false)</f>
        <v>7'2.25"</v>
      </c>
      <c r="G234" s="7">
        <v>25.0</v>
      </c>
      <c r="H234" s="14" t="s">
        <v>74</v>
      </c>
      <c r="I234" s="7">
        <v>65.0</v>
      </c>
      <c r="J234" s="7">
        <v>1217.0</v>
      </c>
      <c r="K234" s="7">
        <f>VLOOKUP($B234,'Basketball Reference Averages'!$B$2:$AE$710,7,FALSE)</f>
        <v>18.7</v>
      </c>
      <c r="L234" s="7">
        <v>18.3</v>
      </c>
      <c r="M234" s="7">
        <v>0.676</v>
      </c>
      <c r="N234" s="7">
        <v>0.003</v>
      </c>
      <c r="O234" s="7">
        <v>0.585</v>
      </c>
      <c r="P234" s="7">
        <v>12.6</v>
      </c>
      <c r="Q234" s="7">
        <v>24.0</v>
      </c>
      <c r="R234" s="7">
        <v>18.2</v>
      </c>
      <c r="S234" s="7">
        <v>4.5</v>
      </c>
      <c r="T234" s="7">
        <v>0.4</v>
      </c>
      <c r="U234" s="7">
        <v>5.1</v>
      </c>
      <c r="V234" s="7">
        <v>13.0</v>
      </c>
      <c r="W234" s="7">
        <v>15.6</v>
      </c>
      <c r="X234" s="7">
        <v>2.7</v>
      </c>
      <c r="Y234" s="7">
        <v>1.5</v>
      </c>
      <c r="Z234" s="7">
        <v>4.2</v>
      </c>
      <c r="AA234" s="7">
        <v>0.165</v>
      </c>
      <c r="AB234" s="7">
        <v>-1.0</v>
      </c>
      <c r="AC234" s="7">
        <v>-0.2</v>
      </c>
      <c r="AD234" s="7">
        <v>-1.3</v>
      </c>
      <c r="AE234" s="7">
        <v>0.2</v>
      </c>
      <c r="AF234" s="8">
        <f>VLOOKUP($B234,'NBA.com Averages'!$B$2:$AE$540,30,FALSE)</f>
        <v>130</v>
      </c>
      <c r="AG234" s="8">
        <f>VLOOKUP($B234,'Advanced Stats'!$A$2:$AE$540,10,FALSE)</f>
        <v>51.9</v>
      </c>
    </row>
    <row r="235">
      <c r="A235" s="4">
        <v>414.0</v>
      </c>
      <c r="B235" s="14" t="s">
        <v>274</v>
      </c>
      <c r="C235" s="6" t="s">
        <v>33</v>
      </c>
      <c r="D235" s="7" t="str">
        <f>VLOOKUP($B235,'Physical Data'!$B$2:$AC$680,3,false)</f>
        <v>6'3.5"</v>
      </c>
      <c r="E235" s="7">
        <f>VLOOKUP($B235,'Physical Data'!$B$2:$AC$680,2,false)</f>
        <v>3.75</v>
      </c>
      <c r="F235" s="7" t="str">
        <f>VLOOKUP($B235,'Physical Data'!$B$2:$AC$680,4,false)</f>
        <v>6'7.25"</v>
      </c>
      <c r="G235" s="7">
        <v>30.0</v>
      </c>
      <c r="H235" s="14" t="s">
        <v>37</v>
      </c>
      <c r="I235" s="7">
        <v>52.0</v>
      </c>
      <c r="J235" s="7">
        <v>1016.0</v>
      </c>
      <c r="K235" s="7">
        <f>VLOOKUP($B235,'Basketball Reference Averages'!$B$2:$AE$710,7,FALSE)</f>
        <v>19.5</v>
      </c>
      <c r="L235" s="7">
        <v>7.4</v>
      </c>
      <c r="M235" s="7">
        <v>0.564</v>
      </c>
      <c r="N235" s="7">
        <v>0.589</v>
      </c>
      <c r="O235" s="7">
        <v>0.187</v>
      </c>
      <c r="P235" s="7">
        <v>0.6</v>
      </c>
      <c r="Q235" s="7">
        <v>8.4</v>
      </c>
      <c r="R235" s="7">
        <v>4.6</v>
      </c>
      <c r="S235" s="7">
        <v>9.3</v>
      </c>
      <c r="T235" s="7">
        <v>1.3</v>
      </c>
      <c r="U235" s="7">
        <v>0.3</v>
      </c>
      <c r="V235" s="7">
        <v>9.2</v>
      </c>
      <c r="W235" s="7">
        <v>10.5</v>
      </c>
      <c r="X235" s="7">
        <v>0.5</v>
      </c>
      <c r="Y235" s="7">
        <v>0.8</v>
      </c>
      <c r="Z235" s="7">
        <v>1.3</v>
      </c>
      <c r="AA235" s="7">
        <v>0.061</v>
      </c>
      <c r="AB235" s="7">
        <v>-3.3</v>
      </c>
      <c r="AC235" s="7">
        <v>0.5</v>
      </c>
      <c r="AD235" s="7">
        <v>-2.8</v>
      </c>
      <c r="AE235" s="7">
        <v>-0.2</v>
      </c>
      <c r="AF235" s="8">
        <f>VLOOKUP($B235,'NBA.com Averages'!$B$2:$AE$540,30,FALSE)</f>
        <v>115</v>
      </c>
      <c r="AG235" s="8">
        <f>VLOOKUP($B235,'Advanced Stats'!$A$2:$AE$540,10,FALSE)</f>
        <v>52.1</v>
      </c>
    </row>
    <row r="236" hidden="1">
      <c r="A236" s="4">
        <v>528.0</v>
      </c>
      <c r="B236" s="14" t="s">
        <v>275</v>
      </c>
      <c r="C236" s="6" t="s">
        <v>40</v>
      </c>
      <c r="D236" s="7" t="str">
        <f>VLOOKUP($B236,'Physical Data'!$B$2:$AC$680,3,false)</f>
        <v>6'6.25"</v>
      </c>
      <c r="E236" s="7">
        <f>VLOOKUP($B236,'Physical Data'!$B$2:$AC$680,2,false)</f>
        <v>3.75</v>
      </c>
      <c r="F236" s="7" t="str">
        <f>VLOOKUP($B236,'Physical Data'!$B$2:$AC$680,4,false)</f>
        <v>6'10"</v>
      </c>
      <c r="G236" s="7">
        <v>26.0</v>
      </c>
      <c r="H236" s="14" t="s">
        <v>77</v>
      </c>
      <c r="I236" s="7">
        <v>3.0</v>
      </c>
      <c r="J236" s="7">
        <v>10.0</v>
      </c>
      <c r="K236" s="7">
        <f>VLOOKUP($B236,'Basketball Reference Averages'!$B$2:$AE$710,7,FALSE)</f>
        <v>3.3</v>
      </c>
      <c r="L236" s="7">
        <v>19.0</v>
      </c>
      <c r="M236" s="7">
        <v>0.833</v>
      </c>
      <c r="N236" s="7">
        <v>0.667</v>
      </c>
      <c r="O236" s="7">
        <v>0.0</v>
      </c>
      <c r="P236" s="7">
        <v>0.0</v>
      </c>
      <c r="Q236" s="7">
        <v>0.0</v>
      </c>
      <c r="R236" s="7">
        <v>0.0</v>
      </c>
      <c r="S236" s="7">
        <v>15.2</v>
      </c>
      <c r="T236" s="7">
        <v>5.0</v>
      </c>
      <c r="U236" s="7">
        <v>0.0</v>
      </c>
      <c r="V236" s="7">
        <v>25.0</v>
      </c>
      <c r="W236" s="7">
        <v>17.9</v>
      </c>
      <c r="X236" s="7">
        <v>0.0</v>
      </c>
      <c r="Y236" s="7">
        <v>0.0</v>
      </c>
      <c r="Z236" s="7">
        <v>0.0</v>
      </c>
      <c r="AA236" s="7">
        <v>0.149</v>
      </c>
      <c r="AB236" s="7">
        <v>3.2</v>
      </c>
      <c r="AC236" s="7">
        <v>3.5</v>
      </c>
      <c r="AD236" s="7">
        <v>6.7</v>
      </c>
      <c r="AE236" s="7">
        <v>0.0</v>
      </c>
      <c r="AF236" s="8">
        <f>VLOOKUP($B236,'NBA.com Averages'!$B$2:$AE$540,30,FALSE)</f>
        <v>119</v>
      </c>
      <c r="AG236" s="8">
        <f>VLOOKUP($B236,'Advanced Stats'!$A$2:$AE$540,10,FALSE)</f>
        <v>60</v>
      </c>
    </row>
    <row r="237" hidden="1">
      <c r="A237" s="4">
        <v>493.0</v>
      </c>
      <c r="B237" s="5" t="s">
        <v>276</v>
      </c>
      <c r="C237" s="6" t="s">
        <v>40</v>
      </c>
      <c r="D237" s="7" t="str">
        <f>VLOOKUP($B237,'Physical Data'!$B$2:$AC$680,3,false)</f>
        <v>#N/A</v>
      </c>
      <c r="E237" s="7" t="str">
        <f>VLOOKUP($B237,'Physical Data'!$B$2:$AC$680,2,false)</f>
        <v>#N/A</v>
      </c>
      <c r="F237" s="7" t="str">
        <f>VLOOKUP($B237,'Physical Data'!$B$2:$AC$680,4,false)</f>
        <v>#N/A</v>
      </c>
      <c r="G237" s="7">
        <v>28.0</v>
      </c>
      <c r="H237" s="5" t="s">
        <v>91</v>
      </c>
      <c r="I237" s="7">
        <v>60.0</v>
      </c>
      <c r="J237" s="7">
        <v>915.0</v>
      </c>
      <c r="K237" s="7"/>
      <c r="L237" s="7">
        <v>9.2</v>
      </c>
      <c r="M237" s="7">
        <v>0.522</v>
      </c>
      <c r="N237" s="7">
        <v>0.762</v>
      </c>
      <c r="O237" s="7">
        <v>0.137</v>
      </c>
      <c r="P237" s="7">
        <v>5.3</v>
      </c>
      <c r="Q237" s="7">
        <v>11.6</v>
      </c>
      <c r="R237" s="7">
        <v>8.4</v>
      </c>
      <c r="S237" s="7">
        <v>7.4</v>
      </c>
      <c r="T237" s="7">
        <v>2.0</v>
      </c>
      <c r="U237" s="7">
        <v>2.2</v>
      </c>
      <c r="V237" s="7">
        <v>8.4</v>
      </c>
      <c r="W237" s="7">
        <v>12.2</v>
      </c>
      <c r="X237" s="7">
        <v>0.5</v>
      </c>
      <c r="Y237" s="7">
        <v>1.2</v>
      </c>
      <c r="Z237" s="7">
        <v>1.7</v>
      </c>
      <c r="AA237" s="7">
        <v>0.089</v>
      </c>
      <c r="AB237" s="7">
        <v>-2.7</v>
      </c>
      <c r="AC237" s="7">
        <v>1.5</v>
      </c>
      <c r="AD237" s="7">
        <v>-1.2</v>
      </c>
      <c r="AE237" s="7">
        <v>0.2</v>
      </c>
      <c r="AF237" s="8">
        <f>VLOOKUP($B237,'NBA.com Averages'!$B$2:$AE$540,30,FALSE)</f>
        <v>114</v>
      </c>
      <c r="AG237" s="8">
        <f>VLOOKUP($B237,'Advanced Stats'!$A$2:$AE$540,10,FALSE)</f>
        <v>43.2</v>
      </c>
    </row>
    <row r="238" hidden="1">
      <c r="A238" s="4">
        <v>82.0</v>
      </c>
      <c r="B238" s="14" t="s">
        <v>277</v>
      </c>
      <c r="C238" s="6" t="s">
        <v>47</v>
      </c>
      <c r="D238" s="7" t="str">
        <f>VLOOKUP($B238,'Physical Data'!$B$2:$AC$680,3,false)</f>
        <v>6'9"</v>
      </c>
      <c r="E238" s="7">
        <f>VLOOKUP($B238,'Physical Data'!$B$2:$AC$680,2,false)</f>
        <v>4</v>
      </c>
      <c r="F238" s="7" t="str">
        <f>VLOOKUP($B238,'Physical Data'!$B$2:$AC$680,4,false)</f>
        <v>7'1"</v>
      </c>
      <c r="G238" s="7">
        <v>21.0</v>
      </c>
      <c r="H238" s="14" t="s">
        <v>45</v>
      </c>
      <c r="I238" s="7">
        <v>11.0</v>
      </c>
      <c r="J238" s="7">
        <v>28.0</v>
      </c>
      <c r="K238" s="7">
        <f>VLOOKUP($B238,'Basketball Reference Averages'!$B$2:$AE$710,7,FALSE)</f>
        <v>2.5</v>
      </c>
      <c r="L238" s="7">
        <v>10.8</v>
      </c>
      <c r="M238" s="7">
        <v>0.338</v>
      </c>
      <c r="N238" s="7">
        <v>0.0</v>
      </c>
      <c r="O238" s="7">
        <v>0.25</v>
      </c>
      <c r="P238" s="7">
        <v>12.4</v>
      </c>
      <c r="Q238" s="7">
        <v>30.6</v>
      </c>
      <c r="R238" s="7">
        <v>21.8</v>
      </c>
      <c r="S238" s="7">
        <v>13.3</v>
      </c>
      <c r="T238" s="7">
        <v>3.5</v>
      </c>
      <c r="U238" s="7">
        <v>6.0</v>
      </c>
      <c r="V238" s="7">
        <v>18.4</v>
      </c>
      <c r="W238" s="7">
        <v>16.9</v>
      </c>
      <c r="X238" s="7">
        <v>-0.1</v>
      </c>
      <c r="Y238" s="7">
        <v>0.1</v>
      </c>
      <c r="Z238" s="7">
        <v>0.0</v>
      </c>
      <c r="AA238" s="7">
        <v>0.014</v>
      </c>
      <c r="AB238" s="7">
        <v>-7.1</v>
      </c>
      <c r="AC238" s="7">
        <v>2.1</v>
      </c>
      <c r="AD238" s="7">
        <v>-5.0</v>
      </c>
      <c r="AE238" s="7">
        <v>0.0</v>
      </c>
      <c r="AF238" s="8">
        <f>VLOOKUP($B238,'NBA.com Averages'!$B$2:$AE$540,30,FALSE)</f>
        <v>87</v>
      </c>
      <c r="AG238" s="8">
        <f>VLOOKUP($B238,'Advanced Stats'!$A$2:$AE$540,10,FALSE)</f>
        <v>12.5</v>
      </c>
    </row>
    <row r="239">
      <c r="A239" s="4">
        <v>100.0</v>
      </c>
      <c r="B239" s="14" t="s">
        <v>278</v>
      </c>
      <c r="C239" s="6" t="s">
        <v>40</v>
      </c>
      <c r="D239" s="7" t="str">
        <f>VLOOKUP($B239,'Physical Data'!$B$2:$AC$680,3,false)</f>
        <v>6'4"</v>
      </c>
      <c r="E239" s="7">
        <f>VLOOKUP($B239,'Physical Data'!$B$2:$AC$680,2,false)</f>
        <v>4</v>
      </c>
      <c r="F239" s="7" t="str">
        <f>VLOOKUP($B239,'Physical Data'!$B$2:$AC$680,4,false)</f>
        <v>6'8"</v>
      </c>
      <c r="G239" s="7">
        <v>30.0</v>
      </c>
      <c r="H239" s="14" t="s">
        <v>34</v>
      </c>
      <c r="I239" s="7">
        <v>61.0</v>
      </c>
      <c r="J239" s="7">
        <v>1443.0</v>
      </c>
      <c r="K239" s="7">
        <f>VLOOKUP($B239,'Basketball Reference Averages'!$B$2:$AE$710,7,FALSE)</f>
        <v>23.7</v>
      </c>
      <c r="L239" s="7">
        <v>10.0</v>
      </c>
      <c r="M239" s="7">
        <v>0.531</v>
      </c>
      <c r="N239" s="7">
        <v>0.765</v>
      </c>
      <c r="O239" s="7">
        <v>0.097</v>
      </c>
      <c r="P239" s="7">
        <v>3.8</v>
      </c>
      <c r="Q239" s="7">
        <v>16.2</v>
      </c>
      <c r="R239" s="7">
        <v>10.2</v>
      </c>
      <c r="S239" s="7">
        <v>6.9</v>
      </c>
      <c r="T239" s="7">
        <v>1.2</v>
      </c>
      <c r="U239" s="7">
        <v>0.6</v>
      </c>
      <c r="V239" s="7">
        <v>7.0</v>
      </c>
      <c r="W239" s="7">
        <v>13.8</v>
      </c>
      <c r="X239" s="7">
        <v>0.7</v>
      </c>
      <c r="Y239" s="7">
        <v>1.8</v>
      </c>
      <c r="Z239" s="7">
        <v>2.5</v>
      </c>
      <c r="AA239" s="7">
        <v>0.085</v>
      </c>
      <c r="AB239" s="7">
        <v>-1.3</v>
      </c>
      <c r="AC239" s="7">
        <v>0.3</v>
      </c>
      <c r="AD239" s="7">
        <v>-1.0</v>
      </c>
      <c r="AE239" s="7">
        <v>0.3</v>
      </c>
      <c r="AF239" s="8">
        <f>VLOOKUP($B239,'NBA.com Averages'!$B$2:$AE$540,30,FALSE)</f>
        <v>112</v>
      </c>
      <c r="AG239" s="8">
        <f>VLOOKUP($B239,'Advanced Stats'!$A$2:$AE$540,10,FALSE)</f>
        <v>41.2</v>
      </c>
    </row>
    <row r="240" hidden="1">
      <c r="A240" s="4">
        <v>287.0</v>
      </c>
      <c r="B240" s="14" t="s">
        <v>279</v>
      </c>
      <c r="C240" s="6" t="s">
        <v>47</v>
      </c>
      <c r="D240" s="7" t="str">
        <f>VLOOKUP($B240,'Physical Data'!$B$2:$AC$680,3,false)</f>
        <v>6'11.5"</v>
      </c>
      <c r="E240" s="7">
        <f>VLOOKUP($B240,'Physical Data'!$B$2:$AC$680,2,false)</f>
        <v>4</v>
      </c>
      <c r="F240" s="7" t="str">
        <f>VLOOKUP($B240,'Physical Data'!$B$2:$AC$680,4,false)</f>
        <v>7'3.5"</v>
      </c>
      <c r="G240" s="7">
        <v>29.0</v>
      </c>
      <c r="H240" s="14" t="s">
        <v>86</v>
      </c>
      <c r="I240" s="7">
        <v>26.0</v>
      </c>
      <c r="J240" s="7">
        <v>161.0</v>
      </c>
      <c r="K240" s="7">
        <f>VLOOKUP($B240,'Basketball Reference Averages'!$B$2:$AE$710,7,FALSE)</f>
        <v>6.2</v>
      </c>
      <c r="L240" s="7">
        <v>12.8</v>
      </c>
      <c r="M240" s="7">
        <v>0.58</v>
      </c>
      <c r="N240" s="7">
        <v>0.067</v>
      </c>
      <c r="O240" s="7">
        <v>0.533</v>
      </c>
      <c r="P240" s="7">
        <v>17.2</v>
      </c>
      <c r="Q240" s="7">
        <v>25.4</v>
      </c>
      <c r="R240" s="7">
        <v>21.3</v>
      </c>
      <c r="S240" s="7">
        <v>9.3</v>
      </c>
      <c r="T240" s="7">
        <v>1.2</v>
      </c>
      <c r="U240" s="7">
        <v>6.0</v>
      </c>
      <c r="V240" s="7">
        <v>30.2</v>
      </c>
      <c r="W240" s="7">
        <v>14.1</v>
      </c>
      <c r="X240" s="7">
        <v>0.1</v>
      </c>
      <c r="Y240" s="7">
        <v>0.2</v>
      </c>
      <c r="Z240" s="7">
        <v>0.3</v>
      </c>
      <c r="AA240" s="7">
        <v>0.085</v>
      </c>
      <c r="AB240" s="7">
        <v>-4.9</v>
      </c>
      <c r="AC240" s="7">
        <v>0.9</v>
      </c>
      <c r="AD240" s="7">
        <v>-4.0</v>
      </c>
      <c r="AE240" s="7">
        <v>-0.1</v>
      </c>
      <c r="AF240" s="8">
        <f>VLOOKUP($B240,'NBA.com Averages'!$B$2:$AE$540,30,FALSE)</f>
        <v>109</v>
      </c>
      <c r="AG240" s="8">
        <f>VLOOKUP($B240,'Advanced Stats'!$A$2:$AE$540,10,FALSE)</f>
        <v>41.8</v>
      </c>
    </row>
    <row r="241">
      <c r="A241" s="4">
        <v>464.0</v>
      </c>
      <c r="B241" s="14" t="s">
        <v>280</v>
      </c>
      <c r="C241" s="6" t="s">
        <v>40</v>
      </c>
      <c r="D241" s="7" t="str">
        <f>VLOOKUP($B241,'Physical Data'!$B$2:$AC$680,3,false)</f>
        <v>6'4"</v>
      </c>
      <c r="E241" s="7">
        <f>VLOOKUP($B241,'Physical Data'!$B$2:$AC$680,2,false)</f>
        <v>4</v>
      </c>
      <c r="F241" s="7" t="str">
        <f>VLOOKUP($B241,'Physical Data'!$B$2:$AC$680,4,false)</f>
        <v>6'8"</v>
      </c>
      <c r="G241" s="7">
        <v>27.0</v>
      </c>
      <c r="H241" s="14" t="s">
        <v>93</v>
      </c>
      <c r="I241" s="7">
        <v>31.0</v>
      </c>
      <c r="J241" s="7">
        <v>677.0</v>
      </c>
      <c r="K241" s="7">
        <f>VLOOKUP($B241,'Basketball Reference Averages'!$B$2:$AE$710,7,FALSE)</f>
        <v>21.8</v>
      </c>
      <c r="L241" s="7">
        <v>12.2</v>
      </c>
      <c r="M241" s="7">
        <v>0.546</v>
      </c>
      <c r="N241" s="7">
        <v>0.201</v>
      </c>
      <c r="O241" s="7">
        <v>0.301</v>
      </c>
      <c r="P241" s="7">
        <v>6.6</v>
      </c>
      <c r="Q241" s="7">
        <v>12.6</v>
      </c>
      <c r="R241" s="7">
        <v>9.6</v>
      </c>
      <c r="S241" s="7">
        <v>18.2</v>
      </c>
      <c r="T241" s="7">
        <v>1.5</v>
      </c>
      <c r="U241" s="7">
        <v>1.0</v>
      </c>
      <c r="V241" s="7">
        <v>15.3</v>
      </c>
      <c r="W241" s="7">
        <v>18.8</v>
      </c>
      <c r="X241" s="7">
        <v>0.4</v>
      </c>
      <c r="Y241" s="7">
        <v>0.3</v>
      </c>
      <c r="Z241" s="7">
        <v>0.7</v>
      </c>
      <c r="AA241" s="7">
        <v>0.049</v>
      </c>
      <c r="AB241" s="7">
        <v>-2.8</v>
      </c>
      <c r="AC241" s="7">
        <v>-0.7</v>
      </c>
      <c r="AD241" s="7">
        <v>-3.5</v>
      </c>
      <c r="AE241" s="7">
        <v>-0.3</v>
      </c>
      <c r="AF241" s="8">
        <f>VLOOKUP($B241,'NBA.com Averages'!$B$2:$AE$540,30,FALSE)</f>
        <v>111</v>
      </c>
      <c r="AG241" s="8">
        <f>VLOOKUP($B241,'Advanced Stats'!$A$2:$AE$540,10,FALSE)</f>
        <v>41.9</v>
      </c>
    </row>
    <row r="242" hidden="1">
      <c r="A242" s="4">
        <v>510.0</v>
      </c>
      <c r="B242" s="5" t="s">
        <v>281</v>
      </c>
      <c r="C242" s="6" t="s">
        <v>40</v>
      </c>
      <c r="D242" s="7" t="str">
        <f>VLOOKUP($B242,'Physical Data'!$B$2:$AC$680,3,false)</f>
        <v>#N/A</v>
      </c>
      <c r="E242" s="7" t="str">
        <f>VLOOKUP($B242,'Physical Data'!$B$2:$AC$680,2,false)</f>
        <v>#N/A</v>
      </c>
      <c r="F242" s="7" t="str">
        <f>VLOOKUP($B242,'Physical Data'!$B$2:$AC$680,4,false)</f>
        <v>#N/A</v>
      </c>
      <c r="G242" s="7">
        <v>25.0</v>
      </c>
      <c r="H242" s="5" t="s">
        <v>81</v>
      </c>
      <c r="I242" s="7">
        <v>17.0</v>
      </c>
      <c r="J242" s="7">
        <v>66.0</v>
      </c>
      <c r="K242" s="7"/>
      <c r="L242" s="7">
        <v>12.6</v>
      </c>
      <c r="M242" s="7">
        <v>0.517</v>
      </c>
      <c r="N242" s="7">
        <v>0.474</v>
      </c>
      <c r="O242" s="7">
        <v>0.158</v>
      </c>
      <c r="P242" s="7">
        <v>10.7</v>
      </c>
      <c r="Q242" s="7">
        <v>18.6</v>
      </c>
      <c r="R242" s="7">
        <v>14.8</v>
      </c>
      <c r="S242" s="7">
        <v>7.7</v>
      </c>
      <c r="T242" s="7">
        <v>2.2</v>
      </c>
      <c r="U242" s="7">
        <v>2.7</v>
      </c>
      <c r="V242" s="7">
        <v>9.0</v>
      </c>
      <c r="W242" s="7">
        <v>14.7</v>
      </c>
      <c r="X242" s="7">
        <v>0.1</v>
      </c>
      <c r="Y242" s="7">
        <v>0.1</v>
      </c>
      <c r="Z242" s="7">
        <v>0.1</v>
      </c>
      <c r="AA242" s="7">
        <v>0.108</v>
      </c>
      <c r="AB242" s="7">
        <v>-2.6</v>
      </c>
      <c r="AC242" s="7">
        <v>0.7</v>
      </c>
      <c r="AD242" s="7">
        <v>-1.9</v>
      </c>
      <c r="AE242" s="7">
        <v>0.0</v>
      </c>
      <c r="AF242" s="8">
        <f>VLOOKUP($B242,'NBA.com Averages'!$B$2:$AE$540,30,FALSE)</f>
        <v>115</v>
      </c>
      <c r="AG242" s="8">
        <f>VLOOKUP($B242,'Advanced Stats'!$A$2:$AE$540,10,FALSE)</f>
        <v>41.7</v>
      </c>
    </row>
    <row r="243" hidden="1">
      <c r="A243" s="4">
        <v>166.0</v>
      </c>
      <c r="B243" s="5" t="s">
        <v>282</v>
      </c>
      <c r="C243" s="6" t="s">
        <v>71</v>
      </c>
      <c r="D243" s="7" t="str">
        <f>VLOOKUP($B243,'Physical Data'!$B$2:$AC$680,3,false)</f>
        <v>#N/A</v>
      </c>
      <c r="E243" s="7" t="str">
        <f>VLOOKUP($B243,'Physical Data'!$B$2:$AC$680,2,false)</f>
        <v>#N/A</v>
      </c>
      <c r="F243" s="7" t="str">
        <f>VLOOKUP($B243,'Physical Data'!$B$2:$AC$680,4,false)</f>
        <v>#N/A</v>
      </c>
      <c r="G243" s="7">
        <v>24.0</v>
      </c>
      <c r="H243" s="5" t="s">
        <v>52</v>
      </c>
      <c r="I243" s="7">
        <v>1.0</v>
      </c>
      <c r="J243" s="7">
        <v>41.0</v>
      </c>
      <c r="K243" s="7"/>
      <c r="L243" s="7">
        <v>7.3</v>
      </c>
      <c r="M243" s="7">
        <v>0.5</v>
      </c>
      <c r="N243" s="7">
        <v>1.0</v>
      </c>
      <c r="O243" s="7">
        <v>0.0</v>
      </c>
      <c r="P243" s="7">
        <v>0.0</v>
      </c>
      <c r="Q243" s="7">
        <v>10.3</v>
      </c>
      <c r="R243" s="7">
        <v>5.2</v>
      </c>
      <c r="S243" s="7">
        <v>19.4</v>
      </c>
      <c r="T243" s="7">
        <v>3.5</v>
      </c>
      <c r="U243" s="7">
        <v>0.0</v>
      </c>
      <c r="V243" s="7">
        <v>40.0</v>
      </c>
      <c r="W243" s="7">
        <v>5.1</v>
      </c>
      <c r="X243" s="7">
        <v>0.0</v>
      </c>
      <c r="Y243" s="7">
        <v>0.1</v>
      </c>
      <c r="Z243" s="7">
        <v>0.1</v>
      </c>
      <c r="AA243" s="7">
        <v>0.079</v>
      </c>
      <c r="AB243" s="7">
        <v>-7.8</v>
      </c>
      <c r="AC243" s="7">
        <v>1.7</v>
      </c>
      <c r="AD243" s="7">
        <v>-6.1</v>
      </c>
      <c r="AE243" s="7">
        <v>0.0</v>
      </c>
      <c r="AF243" s="8">
        <f>VLOOKUP($B243,'NBA.com Averages'!$B$2:$AE$540,30,FALSE)</f>
        <v>108</v>
      </c>
      <c r="AG243" s="8">
        <f>VLOOKUP($B243,'Advanced Stats'!$A$2:$AE$540,10,FALSE)</f>
        <v>72.7</v>
      </c>
    </row>
    <row r="244">
      <c r="A244" s="4">
        <v>11.0</v>
      </c>
      <c r="B244" s="14" t="s">
        <v>283</v>
      </c>
      <c r="C244" s="6" t="s">
        <v>44</v>
      </c>
      <c r="D244" s="7" t="str">
        <f>VLOOKUP($B244,'Physical Data'!$B$2:$AC$680,3,false)</f>
        <v>6'11"</v>
      </c>
      <c r="E244" s="7">
        <f>VLOOKUP($B244,'Physical Data'!$B$2:$AC$680,2,false)</f>
        <v>4</v>
      </c>
      <c r="F244" s="7" t="str">
        <f>VLOOKUP($B244,'Physical Data'!$B$2:$AC$680,4,false)</f>
        <v>7'3"</v>
      </c>
      <c r="G244" s="7">
        <v>28.0</v>
      </c>
      <c r="H244" s="14" t="s">
        <v>34</v>
      </c>
      <c r="I244" s="7">
        <v>63.0</v>
      </c>
      <c r="J244" s="7">
        <v>2024.0</v>
      </c>
      <c r="K244" s="7">
        <f>VLOOKUP($B244,'Basketball Reference Averages'!$B$2:$AE$710,7,FALSE)</f>
        <v>32.1</v>
      </c>
      <c r="L244" s="7">
        <v>29.0</v>
      </c>
      <c r="M244" s="7">
        <v>0.605</v>
      </c>
      <c r="N244" s="7">
        <v>0.134</v>
      </c>
      <c r="O244" s="7">
        <v>0.604</v>
      </c>
      <c r="P244" s="7">
        <v>7.3</v>
      </c>
      <c r="Q244" s="7">
        <v>30.0</v>
      </c>
      <c r="R244" s="7">
        <v>19.1</v>
      </c>
      <c r="S244" s="7">
        <v>33.2</v>
      </c>
      <c r="T244" s="7">
        <v>1.2</v>
      </c>
      <c r="U244" s="7">
        <v>2.1</v>
      </c>
      <c r="V244" s="7">
        <v>13.2</v>
      </c>
      <c r="W244" s="7">
        <v>38.8</v>
      </c>
      <c r="X244" s="7">
        <v>4.9</v>
      </c>
      <c r="Y244" s="7">
        <v>3.7</v>
      </c>
      <c r="Z244" s="7">
        <v>8.6</v>
      </c>
      <c r="AA244" s="7">
        <v>0.204</v>
      </c>
      <c r="AB244" s="7">
        <v>5.8</v>
      </c>
      <c r="AC244" s="7">
        <v>2.7</v>
      </c>
      <c r="AD244" s="7">
        <v>8.5</v>
      </c>
      <c r="AE244" s="7">
        <v>5.4</v>
      </c>
      <c r="AF244" s="8">
        <f>VLOOKUP($B244,'NBA.com Averages'!$B$2:$AE$540,30,FALSE)</f>
        <v>117</v>
      </c>
      <c r="AG244" s="8">
        <f>VLOOKUP($B244,'Advanced Stats'!$A$2:$AE$540,10,FALSE)</f>
        <v>42</v>
      </c>
    </row>
    <row r="245">
      <c r="A245" s="4">
        <v>378.0</v>
      </c>
      <c r="B245" s="14" t="s">
        <v>284</v>
      </c>
      <c r="C245" s="6" t="s">
        <v>40</v>
      </c>
      <c r="D245" s="7" t="str">
        <f>VLOOKUP($B245,'Physical Data'!$B$2:$AC$680,3,false)</f>
        <v>6'7"</v>
      </c>
      <c r="E245" s="7">
        <f>VLOOKUP($B245,'Physical Data'!$B$2:$AC$680,2,false)</f>
        <v>4</v>
      </c>
      <c r="F245" s="7" t="str">
        <f>VLOOKUP($B245,'Physical Data'!$B$2:$AC$680,4,false)</f>
        <v>6'11"</v>
      </c>
      <c r="G245" s="7">
        <v>27.0</v>
      </c>
      <c r="H245" s="14" t="s">
        <v>77</v>
      </c>
      <c r="I245" s="7">
        <v>77.0</v>
      </c>
      <c r="J245" s="7">
        <v>1548.0</v>
      </c>
      <c r="K245" s="7">
        <f>VLOOKUP($B245,'Basketball Reference Averages'!$B$2:$AE$710,7,FALSE)</f>
        <v>20.1</v>
      </c>
      <c r="L245" s="7">
        <v>12.0</v>
      </c>
      <c r="M245" s="7">
        <v>0.579</v>
      </c>
      <c r="N245" s="7">
        <v>0.589</v>
      </c>
      <c r="O245" s="7">
        <v>0.204</v>
      </c>
      <c r="P245" s="7">
        <v>1.9</v>
      </c>
      <c r="Q245" s="7">
        <v>11.5</v>
      </c>
      <c r="R245" s="7">
        <v>6.7</v>
      </c>
      <c r="S245" s="7">
        <v>10.6</v>
      </c>
      <c r="T245" s="7">
        <v>1.1</v>
      </c>
      <c r="U245" s="7">
        <v>0.7</v>
      </c>
      <c r="V245" s="7">
        <v>8.3</v>
      </c>
      <c r="W245" s="7">
        <v>18.2</v>
      </c>
      <c r="X245" s="7">
        <v>1.4</v>
      </c>
      <c r="Y245" s="7">
        <v>1.9</v>
      </c>
      <c r="Z245" s="7">
        <v>3.3</v>
      </c>
      <c r="AA245" s="7">
        <v>0.103</v>
      </c>
      <c r="AB245" s="7">
        <v>-0.8</v>
      </c>
      <c r="AC245" s="7">
        <v>0.2</v>
      </c>
      <c r="AD245" s="7">
        <v>-0.7</v>
      </c>
      <c r="AE245" s="7">
        <v>0.5</v>
      </c>
      <c r="AF245" s="8">
        <f>VLOOKUP($B245,'NBA.com Averages'!$B$2:$AE$540,30,FALSE)</f>
        <v>115</v>
      </c>
      <c r="AG245" s="8">
        <f>VLOOKUP($B245,'Advanced Stats'!$A$2:$AE$540,10,FALSE)</f>
        <v>42.6</v>
      </c>
    </row>
    <row r="246">
      <c r="A246" s="4">
        <v>332.0</v>
      </c>
      <c r="B246" s="14" t="s">
        <v>285</v>
      </c>
      <c r="C246" s="6" t="s">
        <v>40</v>
      </c>
      <c r="D246" s="7" t="str">
        <f>VLOOKUP($B246,'Physical Data'!$B$2:$AC$680,3,false)</f>
        <v>6'6.75"</v>
      </c>
      <c r="E246" s="7">
        <f>VLOOKUP($B246,'Physical Data'!$B$2:$AC$680,2,false)</f>
        <v>4</v>
      </c>
      <c r="F246" s="7" t="str">
        <f>VLOOKUP($B246,'Physical Data'!$B$2:$AC$680,4,false)</f>
        <v>6'10.75"</v>
      </c>
      <c r="G246" s="7">
        <v>31.0</v>
      </c>
      <c r="H246" s="14" t="s">
        <v>34</v>
      </c>
      <c r="I246" s="7">
        <v>33.0</v>
      </c>
      <c r="J246" s="7">
        <v>801.0</v>
      </c>
      <c r="K246" s="7">
        <f>VLOOKUP($B246,'Basketball Reference Averages'!$B$2:$AE$710,7,FALSE)</f>
        <v>24.3</v>
      </c>
      <c r="L246" s="7">
        <v>17.4</v>
      </c>
      <c r="M246" s="7">
        <v>0.551</v>
      </c>
      <c r="N246" s="7">
        <v>0.399</v>
      </c>
      <c r="O246" s="7">
        <v>0.251</v>
      </c>
      <c r="P246" s="7">
        <v>3.8</v>
      </c>
      <c r="Q246" s="7">
        <v>14.0</v>
      </c>
      <c r="R246" s="7">
        <v>9.1</v>
      </c>
      <c r="S246" s="7">
        <v>30.7</v>
      </c>
      <c r="T246" s="7">
        <v>1.4</v>
      </c>
      <c r="U246" s="7">
        <v>0.5</v>
      </c>
      <c r="V246" s="7">
        <v>13.6</v>
      </c>
      <c r="W246" s="7">
        <v>27.4</v>
      </c>
      <c r="X246" s="7">
        <v>1.0</v>
      </c>
      <c r="Y246" s="7">
        <v>1.0</v>
      </c>
      <c r="Z246" s="7">
        <v>1.9</v>
      </c>
      <c r="AA246" s="7">
        <v>0.117</v>
      </c>
      <c r="AB246" s="7">
        <v>1.0</v>
      </c>
      <c r="AC246" s="7">
        <v>-0.3</v>
      </c>
      <c r="AD246" s="7">
        <v>0.8</v>
      </c>
      <c r="AE246" s="7">
        <v>0.6</v>
      </c>
      <c r="AF246" s="8">
        <f>VLOOKUP($B246,'NBA.com Averages'!$B$2:$AE$540,30,FALSE)</f>
        <v>113</v>
      </c>
      <c r="AG246" s="8">
        <f>VLOOKUP($B246,'Advanced Stats'!$A$2:$AE$540,10,FALSE)</f>
        <v>44.1</v>
      </c>
    </row>
    <row r="247">
      <c r="A247" s="4">
        <v>83.0</v>
      </c>
      <c r="B247" s="14" t="s">
        <v>286</v>
      </c>
      <c r="C247" s="6" t="s">
        <v>71</v>
      </c>
      <c r="D247" s="7" t="str">
        <f>VLOOKUP($B247,'Physical Data'!$B$2:$AC$680,3,false)</f>
        <v>6'0.25"</v>
      </c>
      <c r="E247" s="7">
        <f>VLOOKUP($B247,'Physical Data'!$B$2:$AC$680,2,false)</f>
        <v>4</v>
      </c>
      <c r="F247" s="7" t="str">
        <f>VLOOKUP($B247,'Physical Data'!$B$2:$AC$680,4,false)</f>
        <v>6'4.25"</v>
      </c>
      <c r="G247" s="7">
        <v>27.0</v>
      </c>
      <c r="H247" s="14" t="s">
        <v>34</v>
      </c>
      <c r="I247" s="7">
        <v>81.0</v>
      </c>
      <c r="J247" s="7">
        <v>1810.0</v>
      </c>
      <c r="K247" s="7">
        <f>VLOOKUP($B247,'Basketball Reference Averages'!$B$2:$AE$710,7,FALSE)</f>
        <v>22.3</v>
      </c>
      <c r="L247" s="7">
        <v>10.9</v>
      </c>
      <c r="M247" s="7">
        <v>0.56</v>
      </c>
      <c r="N247" s="7">
        <v>0.596</v>
      </c>
      <c r="O247" s="7">
        <v>0.067</v>
      </c>
      <c r="P247" s="7">
        <v>2.1</v>
      </c>
      <c r="Q247" s="7">
        <v>9.3</v>
      </c>
      <c r="R247" s="7">
        <v>5.8</v>
      </c>
      <c r="S247" s="7">
        <v>14.5</v>
      </c>
      <c r="T247" s="7">
        <v>1.7</v>
      </c>
      <c r="U247" s="7">
        <v>1.3</v>
      </c>
      <c r="V247" s="7">
        <v>11.8</v>
      </c>
      <c r="W247" s="7">
        <v>15.3</v>
      </c>
      <c r="X247" s="7">
        <v>1.2</v>
      </c>
      <c r="Y247" s="7">
        <v>2.3</v>
      </c>
      <c r="Z247" s="7">
        <v>3.5</v>
      </c>
      <c r="AA247" s="7">
        <v>0.092</v>
      </c>
      <c r="AB247" s="7">
        <v>-1.9</v>
      </c>
      <c r="AC247" s="7">
        <v>1.2</v>
      </c>
      <c r="AD247" s="7">
        <v>-0.6</v>
      </c>
      <c r="AE247" s="7">
        <v>0.6</v>
      </c>
      <c r="AF247" s="8">
        <f>VLOOKUP($B247,'NBA.com Averages'!$B$2:$AE$540,30,FALSE)</f>
        <v>113</v>
      </c>
      <c r="AG247" s="8">
        <f>VLOOKUP($B247,'Advanced Stats'!$A$2:$AE$540,10,FALSE)</f>
        <v>44.6</v>
      </c>
    </row>
    <row r="248" hidden="1">
      <c r="A248" s="4">
        <v>150.0</v>
      </c>
      <c r="B248" s="14" t="s">
        <v>287</v>
      </c>
      <c r="C248" s="6" t="s">
        <v>33</v>
      </c>
      <c r="D248" s="7" t="str">
        <f>VLOOKUP($B248,'Physical Data'!$B$2:$AC$680,3,false)</f>
        <v>6'3.5"</v>
      </c>
      <c r="E248" s="7">
        <f>VLOOKUP($B248,'Physical Data'!$B$2:$AC$680,2,false)</f>
        <v>4</v>
      </c>
      <c r="F248" s="7" t="str">
        <f>VLOOKUP($B248,'Physical Data'!$B$2:$AC$680,4,false)</f>
        <v>6'7.5"</v>
      </c>
      <c r="G248" s="7">
        <v>24.0</v>
      </c>
      <c r="H248" s="14" t="s">
        <v>114</v>
      </c>
      <c r="I248" s="7">
        <v>23.0</v>
      </c>
      <c r="J248" s="7">
        <v>277.0</v>
      </c>
      <c r="K248" s="7">
        <f>VLOOKUP($B248,'Basketball Reference Averages'!$B$2:$AE$710,7,FALSE)</f>
        <v>12</v>
      </c>
      <c r="L248" s="7">
        <v>6.1</v>
      </c>
      <c r="M248" s="7">
        <v>0.424</v>
      </c>
      <c r="N248" s="7">
        <v>0.033</v>
      </c>
      <c r="O248" s="7">
        <v>0.05</v>
      </c>
      <c r="P248" s="7">
        <v>2.0</v>
      </c>
      <c r="Q248" s="7">
        <v>12.8</v>
      </c>
      <c r="R248" s="7">
        <v>7.3</v>
      </c>
      <c r="S248" s="7">
        <v>16.5</v>
      </c>
      <c r="T248" s="7">
        <v>1.2</v>
      </c>
      <c r="U248" s="7">
        <v>0.6</v>
      </c>
      <c r="V248" s="7">
        <v>19.7</v>
      </c>
      <c r="W248" s="7">
        <v>11.6</v>
      </c>
      <c r="X248" s="7">
        <v>-0.2</v>
      </c>
      <c r="Y248" s="7">
        <v>0.2</v>
      </c>
      <c r="Z248" s="7">
        <v>-0.1</v>
      </c>
      <c r="AA248" s="7">
        <v>-0.011</v>
      </c>
      <c r="AB248" s="7">
        <v>-5.3</v>
      </c>
      <c r="AC248" s="7">
        <v>0.2</v>
      </c>
      <c r="AD248" s="7">
        <v>-5.1</v>
      </c>
      <c r="AE248" s="7">
        <v>-0.2</v>
      </c>
      <c r="AF248" s="8">
        <f>VLOOKUP($B248,'NBA.com Averages'!$B$2:$AE$540,30,FALSE)</f>
        <v>93</v>
      </c>
      <c r="AG248" s="8">
        <f>VLOOKUP($B248,'Advanced Stats'!$A$2:$AE$540,10,FALSE)</f>
        <v>44.6</v>
      </c>
    </row>
    <row r="249">
      <c r="A249" s="4">
        <v>132.0</v>
      </c>
      <c r="B249" s="20" t="s">
        <v>253</v>
      </c>
      <c r="C249" s="6" t="s">
        <v>71</v>
      </c>
      <c r="D249" s="7" t="str">
        <f>VLOOKUP($B249,'Physical Data'!$B$2:$AC$680,3,false)</f>
        <v>6'3"</v>
      </c>
      <c r="E249" s="7">
        <f>VLOOKUP($B249,'Physical Data'!$B$2:$AC$680,2,false)</f>
        <v>4</v>
      </c>
      <c r="F249" s="7" t="str">
        <f>VLOOKUP($B249,'Physical Data'!$B$2:$AC$680,4,false)</f>
        <v>6'7"</v>
      </c>
      <c r="G249" s="7">
        <v>36.0</v>
      </c>
      <c r="H249" s="9" t="s">
        <v>36</v>
      </c>
      <c r="I249" s="7">
        <v>58.0</v>
      </c>
      <c r="J249" s="7">
        <v>870.0</v>
      </c>
      <c r="K249" s="7">
        <f>VLOOKUP($B249,'Basketball Reference Averages'!$B$2:$AE$710,7,FALSE)</f>
        <v>15</v>
      </c>
      <c r="L249" s="7">
        <v>10.3</v>
      </c>
      <c r="M249" s="7">
        <v>0.514</v>
      </c>
      <c r="N249" s="7">
        <v>0.433</v>
      </c>
      <c r="O249" s="7">
        <v>0.134</v>
      </c>
      <c r="P249" s="7">
        <v>2.1</v>
      </c>
      <c r="Q249" s="7">
        <v>8.2</v>
      </c>
      <c r="R249" s="7">
        <v>5.2</v>
      </c>
      <c r="S249" s="7">
        <v>24.3</v>
      </c>
      <c r="T249" s="7">
        <v>0.7</v>
      </c>
      <c r="U249" s="7">
        <v>0.4</v>
      </c>
      <c r="V249" s="7">
        <v>15.1</v>
      </c>
      <c r="W249" s="7">
        <v>21.1</v>
      </c>
      <c r="X249" s="7">
        <v>-0.3</v>
      </c>
      <c r="Y249" s="7">
        <v>0.7</v>
      </c>
      <c r="Z249" s="7">
        <v>0.4</v>
      </c>
      <c r="AA249" s="7">
        <v>0.025</v>
      </c>
      <c r="AB249" s="7">
        <v>-2.1</v>
      </c>
      <c r="AC249" s="7">
        <v>-1.8</v>
      </c>
      <c r="AD249" s="7">
        <v>-3.9</v>
      </c>
      <c r="AE249" s="7">
        <v>-0.4</v>
      </c>
      <c r="AF249" s="8">
        <f>VLOOKUP($B249,'NBA.com Averages'!$B$2:$AE$540,30,FALSE)</f>
        <v>103</v>
      </c>
      <c r="AG249" s="8">
        <f>VLOOKUP($B249,'Advanced Stats'!$A$2:$AE$540,10,FALSE)</f>
        <v>44.8</v>
      </c>
    </row>
    <row r="250">
      <c r="A250" s="4">
        <v>271.0</v>
      </c>
      <c r="B250" s="14" t="s">
        <v>288</v>
      </c>
      <c r="C250" s="6" t="s">
        <v>289</v>
      </c>
      <c r="D250" s="7" t="str">
        <f>VLOOKUP($B250,'Physical Data'!$B$2:$AC$680,3,false)</f>
        <v>6'7.75"</v>
      </c>
      <c r="E250" s="7">
        <f>VLOOKUP($B250,'Physical Data'!$B$2:$AC$680,2,false)</f>
        <v>4</v>
      </c>
      <c r="F250" s="7" t="str">
        <f>VLOOKUP($B250,'Physical Data'!$B$2:$AC$680,4,false)</f>
        <v>6'11.75"</v>
      </c>
      <c r="G250" s="7">
        <v>23.0</v>
      </c>
      <c r="H250" s="9" t="s">
        <v>36</v>
      </c>
      <c r="I250" s="7">
        <v>63.0</v>
      </c>
      <c r="J250" s="7">
        <v>952.0</v>
      </c>
      <c r="K250" s="7">
        <f>VLOOKUP($B250,'Basketball Reference Averages'!$B$2:$AE$710,7,FALSE)</f>
        <v>15.1</v>
      </c>
      <c r="L250" s="7">
        <v>11.1</v>
      </c>
      <c r="M250" s="7">
        <v>0.579</v>
      </c>
      <c r="N250" s="7">
        <v>0.56</v>
      </c>
      <c r="O250" s="7">
        <v>0.181</v>
      </c>
      <c r="P250" s="7">
        <v>3.9</v>
      </c>
      <c r="Q250" s="7">
        <v>17.3</v>
      </c>
      <c r="R250" s="7">
        <v>10.5</v>
      </c>
      <c r="S250" s="7">
        <v>5.2</v>
      </c>
      <c r="T250" s="7">
        <v>1.2</v>
      </c>
      <c r="U250" s="7">
        <v>1.1</v>
      </c>
      <c r="V250" s="7">
        <v>12.2</v>
      </c>
      <c r="W250" s="7">
        <v>18.4</v>
      </c>
      <c r="X250" s="7">
        <v>0.2</v>
      </c>
      <c r="Y250" s="7">
        <v>0.5</v>
      </c>
      <c r="Z250" s="7">
        <v>0.7</v>
      </c>
      <c r="AA250" s="7">
        <v>0.034</v>
      </c>
      <c r="AB250" s="7">
        <v>-2.1</v>
      </c>
      <c r="AC250" s="7">
        <v>-1.4</v>
      </c>
      <c r="AD250" s="7">
        <v>-3.5</v>
      </c>
      <c r="AE250" s="7">
        <v>-0.4</v>
      </c>
      <c r="AF250" s="8">
        <f>VLOOKUP($B250,'NBA.com Averages'!$B$2:$AE$540,30,FALSE)</f>
        <v>107</v>
      </c>
      <c r="AG250" s="8">
        <f>VLOOKUP($B250,'Advanced Stats'!$A$2:$AE$540,10,FALSE)</f>
        <v>45.9</v>
      </c>
    </row>
    <row r="251">
      <c r="A251" s="4">
        <v>323.0</v>
      </c>
      <c r="B251" s="14" t="s">
        <v>290</v>
      </c>
      <c r="C251" s="6" t="s">
        <v>40</v>
      </c>
      <c r="D251" s="7" t="str">
        <f>VLOOKUP($B251,'Physical Data'!$B$2:$AC$680,3,false)</f>
        <v>6'8.25"</v>
      </c>
      <c r="E251" s="7">
        <f>VLOOKUP($B251,'Physical Data'!$B$2:$AC$680,2,false)</f>
        <v>4</v>
      </c>
      <c r="F251" s="7" t="str">
        <f>VLOOKUP($B251,'Physical Data'!$B$2:$AC$680,4,false)</f>
        <v>7'0.25"</v>
      </c>
      <c r="G251" s="7">
        <v>25.0</v>
      </c>
      <c r="H251" s="9" t="s">
        <v>36</v>
      </c>
      <c r="I251" s="7">
        <v>80.0</v>
      </c>
      <c r="J251" s="7">
        <v>1913.0</v>
      </c>
      <c r="K251" s="7">
        <f>VLOOKUP($B251,'Basketball Reference Averages'!$B$2:$AE$710,7,FALSE)</f>
        <v>23.9</v>
      </c>
      <c r="L251" s="7">
        <v>11.8</v>
      </c>
      <c r="M251" s="7">
        <v>0.557</v>
      </c>
      <c r="N251" s="7">
        <v>0.376</v>
      </c>
      <c r="O251" s="7">
        <v>0.224</v>
      </c>
      <c r="P251" s="7">
        <v>3.6</v>
      </c>
      <c r="Q251" s="7">
        <v>16.3</v>
      </c>
      <c r="R251" s="7">
        <v>9.9</v>
      </c>
      <c r="S251" s="7">
        <v>9.6</v>
      </c>
      <c r="T251" s="7">
        <v>2.1</v>
      </c>
      <c r="U251" s="7">
        <v>1.6</v>
      </c>
      <c r="V251" s="7">
        <v>12.1</v>
      </c>
      <c r="W251" s="7">
        <v>17.2</v>
      </c>
      <c r="X251" s="7">
        <v>0.5</v>
      </c>
      <c r="Y251" s="7">
        <v>2.2</v>
      </c>
      <c r="Z251" s="7">
        <v>2.7</v>
      </c>
      <c r="AA251" s="7">
        <v>0.068</v>
      </c>
      <c r="AB251" s="7">
        <v>-2.7</v>
      </c>
      <c r="AC251" s="7">
        <v>0.6</v>
      </c>
      <c r="AD251" s="7">
        <v>-2.1</v>
      </c>
      <c r="AE251" s="7">
        <v>-0.1</v>
      </c>
      <c r="AF251" s="8">
        <f>VLOOKUP($B251,'NBA.com Averages'!$B$2:$AE$540,30,FALSE)</f>
        <v>108</v>
      </c>
      <c r="AG251" s="8">
        <f>VLOOKUP($B251,'Advanced Stats'!$A$2:$AE$540,10,FALSE)</f>
        <v>46.7</v>
      </c>
    </row>
    <row r="252" hidden="1">
      <c r="A252" s="16">
        <v>386.0</v>
      </c>
      <c r="B252" s="17" t="s">
        <v>163</v>
      </c>
      <c r="C252" s="18" t="s">
        <v>47</v>
      </c>
      <c r="D252" s="19" t="str">
        <f>VLOOKUP($B252,'Physical Data'!$B$2:$AC$680,3,false)</f>
        <v>7'0.25"</v>
      </c>
      <c r="E252" s="19">
        <f>VLOOKUP($B252,'Physical Data'!$B$2:$AC$680,2,false)</f>
        <v>2.5</v>
      </c>
      <c r="F252" s="19" t="str">
        <f>VLOOKUP($B252,'Physical Data'!$B$2:$AC$680,4,false)</f>
        <v>7'2.75"</v>
      </c>
      <c r="G252" s="19">
        <v>27.0</v>
      </c>
      <c r="H252" s="17" t="s">
        <v>61</v>
      </c>
      <c r="I252" s="19">
        <v>46.0</v>
      </c>
      <c r="J252" s="19">
        <v>1199.0</v>
      </c>
      <c r="K252" s="19"/>
      <c r="L252" s="19">
        <v>19.7</v>
      </c>
      <c r="M252" s="19">
        <v>0.625</v>
      </c>
      <c r="N252" s="19">
        <v>0.003</v>
      </c>
      <c r="O252" s="19">
        <v>0.332</v>
      </c>
      <c r="P252" s="19">
        <v>13.3</v>
      </c>
      <c r="Q252" s="19">
        <v>25.0</v>
      </c>
      <c r="R252" s="19">
        <v>18.9</v>
      </c>
      <c r="S252" s="19">
        <v>17.0</v>
      </c>
      <c r="T252" s="19">
        <v>1.4</v>
      </c>
      <c r="U252" s="19">
        <v>3.6</v>
      </c>
      <c r="V252" s="19">
        <v>17.8</v>
      </c>
      <c r="W252" s="19">
        <v>18.6</v>
      </c>
      <c r="X252" s="19">
        <v>1.8</v>
      </c>
      <c r="Y252" s="19">
        <v>1.1</v>
      </c>
      <c r="Z252" s="19">
        <v>2.9</v>
      </c>
      <c r="AA252" s="19">
        <v>0.115</v>
      </c>
      <c r="AB252" s="19">
        <v>0.5</v>
      </c>
      <c r="AC252" s="19">
        <v>0.4</v>
      </c>
      <c r="AD252" s="19">
        <v>0.9</v>
      </c>
      <c r="AE252" s="19">
        <v>0.9</v>
      </c>
      <c r="AF252" s="8">
        <f>VLOOKUP($B252,'NBA.com Averages'!$B$2:$AE$540,30,FALSE)</f>
        <v>123</v>
      </c>
      <c r="AG252" s="8">
        <f>VLOOKUP($B252,'Advanced Stats'!$A$2:$AE$540,10,FALSE)</f>
        <v>52.2</v>
      </c>
    </row>
    <row r="253" hidden="1">
      <c r="A253" s="16">
        <v>386.0</v>
      </c>
      <c r="B253" s="17" t="s">
        <v>163</v>
      </c>
      <c r="C253" s="18" t="s">
        <v>47</v>
      </c>
      <c r="D253" s="19" t="str">
        <f>VLOOKUP($B253,'Physical Data'!$B$2:$AC$680,3,false)</f>
        <v>7'0.25"</v>
      </c>
      <c r="E253" s="19">
        <f>VLOOKUP($B253,'Physical Data'!$B$2:$AC$680,2,false)</f>
        <v>2.5</v>
      </c>
      <c r="F253" s="19" t="str">
        <f>VLOOKUP($B253,'Physical Data'!$B$2:$AC$680,4,false)</f>
        <v>7'2.75"</v>
      </c>
      <c r="G253" s="19">
        <v>27.0</v>
      </c>
      <c r="H253" s="17" t="s">
        <v>88</v>
      </c>
      <c r="I253" s="19">
        <v>26.0</v>
      </c>
      <c r="J253" s="19">
        <v>707.0</v>
      </c>
      <c r="K253" s="19"/>
      <c r="L253" s="19">
        <v>23.1</v>
      </c>
      <c r="M253" s="19">
        <v>0.652</v>
      </c>
      <c r="N253" s="19">
        <v>0.0</v>
      </c>
      <c r="O253" s="19">
        <v>0.313</v>
      </c>
      <c r="P253" s="19">
        <v>12.5</v>
      </c>
      <c r="Q253" s="19">
        <v>26.4</v>
      </c>
      <c r="R253" s="19">
        <v>19.0</v>
      </c>
      <c r="S253" s="19">
        <v>12.1</v>
      </c>
      <c r="T253" s="19">
        <v>2.1</v>
      </c>
      <c r="U253" s="19">
        <v>4.7</v>
      </c>
      <c r="V253" s="19">
        <v>10.0</v>
      </c>
      <c r="W253" s="19">
        <v>17.5</v>
      </c>
      <c r="X253" s="19">
        <v>1.9</v>
      </c>
      <c r="Y253" s="19">
        <v>1.2</v>
      </c>
      <c r="Z253" s="19">
        <v>3.1</v>
      </c>
      <c r="AA253" s="19">
        <v>0.209</v>
      </c>
      <c r="AB253" s="19">
        <v>2.2</v>
      </c>
      <c r="AC253" s="19">
        <v>1.5</v>
      </c>
      <c r="AD253" s="19">
        <v>3.6</v>
      </c>
      <c r="AE253" s="19">
        <v>1.0</v>
      </c>
      <c r="AF253" s="8">
        <f>VLOOKUP($B253,'NBA.com Averages'!$B$2:$AE$540,30,FALSE)</f>
        <v>123</v>
      </c>
      <c r="AG253" s="8">
        <f>VLOOKUP($B253,'Advanced Stats'!$A$2:$AE$540,10,FALSE)</f>
        <v>52.2</v>
      </c>
    </row>
    <row r="254">
      <c r="A254" s="4">
        <v>523.0</v>
      </c>
      <c r="B254" s="14" t="s">
        <v>291</v>
      </c>
      <c r="C254" s="6" t="s">
        <v>44</v>
      </c>
      <c r="D254" s="7" t="str">
        <f>VLOOKUP($B254,'Physical Data'!$B$2:$AC$680,3,false)</f>
        <v>6'7"</v>
      </c>
      <c r="E254" s="7">
        <f>VLOOKUP($B254,'Physical Data'!$B$2:$AC$680,2,false)</f>
        <v>4</v>
      </c>
      <c r="F254" s="7" t="str">
        <f>VLOOKUP($B254,'Physical Data'!$B$2:$AC$680,4,false)</f>
        <v>6'11"</v>
      </c>
      <c r="G254" s="7">
        <v>21.0</v>
      </c>
      <c r="H254" s="14" t="s">
        <v>107</v>
      </c>
      <c r="I254" s="7">
        <v>82.0</v>
      </c>
      <c r="J254" s="7">
        <v>2323.0</v>
      </c>
      <c r="K254" s="7">
        <f>VLOOKUP($B254,'Basketball Reference Averages'!$B$2:$AE$710,7,FALSE)</f>
        <v>28.3</v>
      </c>
      <c r="L254" s="7">
        <v>11.2</v>
      </c>
      <c r="M254" s="7">
        <v>0.576</v>
      </c>
      <c r="N254" s="7">
        <v>0.409</v>
      </c>
      <c r="O254" s="7">
        <v>0.155</v>
      </c>
      <c r="P254" s="7">
        <v>3.9</v>
      </c>
      <c r="Q254" s="7">
        <v>12.0</v>
      </c>
      <c r="R254" s="7">
        <v>8.0</v>
      </c>
      <c r="S254" s="7">
        <v>5.8</v>
      </c>
      <c r="T254" s="7">
        <v>1.5</v>
      </c>
      <c r="U254" s="7">
        <v>2.9</v>
      </c>
      <c r="V254" s="7">
        <v>12.3</v>
      </c>
      <c r="W254" s="7">
        <v>15.7</v>
      </c>
      <c r="X254" s="7">
        <v>0.5</v>
      </c>
      <c r="Y254" s="7">
        <v>3.0</v>
      </c>
      <c r="Z254" s="7">
        <v>3.5</v>
      </c>
      <c r="AA254" s="7">
        <v>0.072</v>
      </c>
      <c r="AB254" s="7">
        <v>-1.7</v>
      </c>
      <c r="AC254" s="7">
        <v>0.4</v>
      </c>
      <c r="AD254" s="7">
        <v>-1.3</v>
      </c>
      <c r="AE254" s="7">
        <v>0.4</v>
      </c>
      <c r="AF254" s="8">
        <f>VLOOKUP($B254,'NBA.com Averages'!$B$2:$AE$540,30,FALSE)</f>
        <v>108</v>
      </c>
      <c r="AG254" s="8">
        <f>VLOOKUP($B254,'Advanced Stats'!$A$2:$AE$540,10,FALSE)</f>
        <v>47.1</v>
      </c>
    </row>
    <row r="255">
      <c r="A255" s="4">
        <v>315.0</v>
      </c>
      <c r="B255" s="14" t="s">
        <v>292</v>
      </c>
      <c r="C255" s="6" t="s">
        <v>40</v>
      </c>
      <c r="D255" s="7" t="str">
        <f>VLOOKUP($B255,'Physical Data'!$B$2:$AC$680,3,false)</f>
        <v>6'4.5"</v>
      </c>
      <c r="E255" s="7">
        <f>VLOOKUP($B255,'Physical Data'!$B$2:$AC$680,2,false)</f>
        <v>4</v>
      </c>
      <c r="F255" s="7" t="str">
        <f>VLOOKUP($B255,'Physical Data'!$B$2:$AC$680,4,false)</f>
        <v>6'8.5"</v>
      </c>
      <c r="G255" s="7">
        <v>36.0</v>
      </c>
      <c r="H255" s="14" t="s">
        <v>34</v>
      </c>
      <c r="I255" s="7">
        <v>52.0</v>
      </c>
      <c r="J255" s="7">
        <v>820.0</v>
      </c>
      <c r="K255" s="7">
        <f>VLOOKUP($B255,'Basketball Reference Averages'!$B$2:$AE$710,7,FALSE)</f>
        <v>15.8</v>
      </c>
      <c r="L255" s="7">
        <v>7.0</v>
      </c>
      <c r="M255" s="7">
        <v>0.519</v>
      </c>
      <c r="N255" s="7">
        <v>0.775</v>
      </c>
      <c r="O255" s="7">
        <v>0.175</v>
      </c>
      <c r="P255" s="7">
        <v>4.5</v>
      </c>
      <c r="Q255" s="7">
        <v>9.7</v>
      </c>
      <c r="R255" s="7">
        <v>7.2</v>
      </c>
      <c r="S255" s="7">
        <v>5.1</v>
      </c>
      <c r="T255" s="7">
        <v>1.2</v>
      </c>
      <c r="U255" s="7">
        <v>1.3</v>
      </c>
      <c r="V255" s="7">
        <v>9.5</v>
      </c>
      <c r="W255" s="7">
        <v>9.8</v>
      </c>
      <c r="X255" s="7">
        <v>0.3</v>
      </c>
      <c r="Y255" s="7">
        <v>0.9</v>
      </c>
      <c r="Z255" s="7">
        <v>1.2</v>
      </c>
      <c r="AA255" s="7">
        <v>0.073</v>
      </c>
      <c r="AB255" s="7">
        <v>-3.4</v>
      </c>
      <c r="AC255" s="7">
        <v>0.8</v>
      </c>
      <c r="AD255" s="7">
        <v>-2.7</v>
      </c>
      <c r="AE255" s="7">
        <v>-0.1</v>
      </c>
      <c r="AF255" s="8">
        <f>VLOOKUP($B255,'NBA.com Averages'!$B$2:$AE$540,30,FALSE)</f>
        <v>113</v>
      </c>
      <c r="AG255" s="8">
        <f>VLOOKUP($B255,'Advanced Stats'!$A$2:$AE$540,10,FALSE)</f>
        <v>47.4</v>
      </c>
    </row>
    <row r="256">
      <c r="A256" s="4">
        <v>265.0</v>
      </c>
      <c r="B256" s="14" t="s">
        <v>293</v>
      </c>
      <c r="C256" s="6" t="s">
        <v>47</v>
      </c>
      <c r="D256" s="7" t="str">
        <f>VLOOKUP($B256,'Physical Data'!$B$2:$AC$680,3,false)</f>
        <v>7'0.25"</v>
      </c>
      <c r="E256" s="7">
        <f>VLOOKUP($B256,'Physical Data'!$B$2:$AC$680,2,false)</f>
        <v>4</v>
      </c>
      <c r="F256" s="7" t="str">
        <f>VLOOKUP($B256,'Physical Data'!$B$2:$AC$680,4,false)</f>
        <v>7'4.25"</v>
      </c>
      <c r="G256" s="7">
        <v>21.0</v>
      </c>
      <c r="H256" s="14" t="s">
        <v>48</v>
      </c>
      <c r="I256" s="7">
        <v>74.0</v>
      </c>
      <c r="J256" s="7">
        <v>1703.0</v>
      </c>
      <c r="K256" s="7">
        <f>VLOOKUP($B256,'Basketball Reference Averages'!$B$2:$AE$710,7,FALSE)</f>
        <v>23</v>
      </c>
      <c r="L256" s="7">
        <v>21.5</v>
      </c>
      <c r="M256" s="7">
        <v>0.702</v>
      </c>
      <c r="N256" s="7">
        <v>0.007</v>
      </c>
      <c r="O256" s="7">
        <v>0.384</v>
      </c>
      <c r="P256" s="7">
        <v>14.9</v>
      </c>
      <c r="Q256" s="7">
        <v>24.4</v>
      </c>
      <c r="R256" s="7">
        <v>19.7</v>
      </c>
      <c r="S256" s="7">
        <v>5.7</v>
      </c>
      <c r="T256" s="7">
        <v>0.7</v>
      </c>
      <c r="U256" s="7">
        <v>8.6</v>
      </c>
      <c r="V256" s="7">
        <v>10.7</v>
      </c>
      <c r="W256" s="7">
        <v>13.3</v>
      </c>
      <c r="X256" s="7">
        <v>4.6</v>
      </c>
      <c r="Y256" s="7">
        <v>2.5</v>
      </c>
      <c r="Z256" s="7">
        <v>7.1</v>
      </c>
      <c r="AA256" s="7">
        <v>0.2</v>
      </c>
      <c r="AB256" s="7">
        <v>1.4</v>
      </c>
      <c r="AC256" s="7">
        <v>1.5</v>
      </c>
      <c r="AD256" s="7">
        <v>2.9</v>
      </c>
      <c r="AE256" s="7">
        <v>2.1</v>
      </c>
      <c r="AF256" s="8">
        <f>VLOOKUP($B256,'NBA.com Averages'!$B$2:$AE$540,30,FALSE)</f>
        <v>140</v>
      </c>
      <c r="AG256" s="8">
        <f>VLOOKUP($B256,'Advanced Stats'!$A$2:$AE$540,10,FALSE)</f>
        <v>47.5</v>
      </c>
    </row>
    <row r="257">
      <c r="A257" s="4">
        <v>320.0</v>
      </c>
      <c r="B257" s="14" t="s">
        <v>294</v>
      </c>
      <c r="C257" s="6" t="s">
        <v>33</v>
      </c>
      <c r="D257" s="7" t="str">
        <f>VLOOKUP($B257,'Physical Data'!$B$2:$AC$680,3,false)</f>
        <v>6'2.25"</v>
      </c>
      <c r="E257" s="7">
        <f>VLOOKUP($B257,'Physical Data'!$B$2:$AC$680,2,false)</f>
        <v>4</v>
      </c>
      <c r="F257" s="7" t="str">
        <f>VLOOKUP($B257,'Physical Data'!$B$2:$AC$680,4,false)</f>
        <v>6'6.25"</v>
      </c>
      <c r="G257" s="7">
        <v>31.0</v>
      </c>
      <c r="H257" s="14" t="s">
        <v>116</v>
      </c>
      <c r="I257" s="7">
        <v>75.0</v>
      </c>
      <c r="J257" s="7">
        <v>2649.0</v>
      </c>
      <c r="K257" s="7">
        <f>VLOOKUP($B257,'Basketball Reference Averages'!$B$2:$AE$710,7,FALSE)</f>
        <v>35.3</v>
      </c>
      <c r="L257" s="7">
        <v>15.6</v>
      </c>
      <c r="M257" s="7">
        <v>0.541</v>
      </c>
      <c r="N257" s="7">
        <v>0.404</v>
      </c>
      <c r="O257" s="7">
        <v>0.177</v>
      </c>
      <c r="P257" s="7">
        <v>2.4</v>
      </c>
      <c r="Q257" s="7">
        <v>11.7</v>
      </c>
      <c r="R257" s="7">
        <v>7.0</v>
      </c>
      <c r="S257" s="7">
        <v>25.1</v>
      </c>
      <c r="T257" s="7">
        <v>1.3</v>
      </c>
      <c r="U257" s="7">
        <v>1.4</v>
      </c>
      <c r="V257" s="7">
        <v>11.2</v>
      </c>
      <c r="W257" s="7">
        <v>26.4</v>
      </c>
      <c r="X257" s="7">
        <v>1.5</v>
      </c>
      <c r="Y257" s="7">
        <v>2.8</v>
      </c>
      <c r="Z257" s="7">
        <v>4.3</v>
      </c>
      <c r="AA257" s="7">
        <v>0.078</v>
      </c>
      <c r="AB257" s="7">
        <v>1.5</v>
      </c>
      <c r="AC257" s="7">
        <v>-0.7</v>
      </c>
      <c r="AD257" s="7">
        <v>0.8</v>
      </c>
      <c r="AE257" s="7">
        <v>1.9</v>
      </c>
      <c r="AF257" s="8">
        <f>VLOOKUP($B257,'NBA.com Averages'!$B$2:$AE$540,30,FALSE)</f>
        <v>110</v>
      </c>
      <c r="AG257" s="8">
        <f>VLOOKUP($B257,'Advanced Stats'!$A$2:$AE$540,10,FALSE)</f>
        <v>47.7</v>
      </c>
    </row>
    <row r="258">
      <c r="A258" s="4">
        <v>157.0</v>
      </c>
      <c r="B258" s="14" t="s">
        <v>295</v>
      </c>
      <c r="C258" s="6" t="s">
        <v>71</v>
      </c>
      <c r="D258" s="7" t="str">
        <f>VLOOKUP($B258,'Physical Data'!$B$2:$AC$680,3,false)</f>
        <v>6'1"</v>
      </c>
      <c r="E258" s="7">
        <f>VLOOKUP($B258,'Physical Data'!$B$2:$AC$680,2,false)</f>
        <v>4</v>
      </c>
      <c r="F258" s="7" t="str">
        <f>VLOOKUP($B258,'Physical Data'!$B$2:$AC$680,4,false)</f>
        <v>6'5"</v>
      </c>
      <c r="G258" s="7">
        <v>23.0</v>
      </c>
      <c r="H258" s="14" t="s">
        <v>77</v>
      </c>
      <c r="I258" s="7">
        <v>69.0</v>
      </c>
      <c r="J258" s="7">
        <v>2447.0</v>
      </c>
      <c r="K258" s="7">
        <f>VLOOKUP($B258,'Basketball Reference Averages'!$B$2:$AE$710,7,FALSE)</f>
        <v>35.5</v>
      </c>
      <c r="L258" s="7">
        <v>18.8</v>
      </c>
      <c r="M258" s="7">
        <v>0.587</v>
      </c>
      <c r="N258" s="7">
        <v>0.365</v>
      </c>
      <c r="O258" s="7">
        <v>0.284</v>
      </c>
      <c r="P258" s="7">
        <v>1.3</v>
      </c>
      <c r="Q258" s="7">
        <v>7.6</v>
      </c>
      <c r="R258" s="7">
        <v>4.5</v>
      </c>
      <c r="S258" s="7">
        <v>34.1</v>
      </c>
      <c r="T258" s="7">
        <v>1.7</v>
      </c>
      <c r="U258" s="7">
        <v>0.3</v>
      </c>
      <c r="V258" s="7">
        <v>13.5</v>
      </c>
      <c r="W258" s="7">
        <v>26.9</v>
      </c>
      <c r="X258" s="7">
        <v>4.5</v>
      </c>
      <c r="Y258" s="7">
        <v>3.0</v>
      </c>
      <c r="Z258" s="7">
        <v>7.6</v>
      </c>
      <c r="AA258" s="7">
        <v>0.148</v>
      </c>
      <c r="AB258" s="7">
        <v>3.2</v>
      </c>
      <c r="AC258" s="7">
        <v>-0.7</v>
      </c>
      <c r="AD258" s="7">
        <v>2.4</v>
      </c>
      <c r="AE258" s="7">
        <v>2.7</v>
      </c>
      <c r="AF258" s="8">
        <f>VLOOKUP($B258,'NBA.com Averages'!$B$2:$AE$540,30,FALSE)</f>
        <v>118</v>
      </c>
      <c r="AG258" s="8">
        <f>VLOOKUP($B258,'Advanced Stats'!$A$2:$AE$540,10,FALSE)</f>
        <v>47.7</v>
      </c>
    </row>
    <row r="259" hidden="1">
      <c r="A259" s="16">
        <v>323.0</v>
      </c>
      <c r="B259" s="17" t="s">
        <v>290</v>
      </c>
      <c r="C259" s="18" t="s">
        <v>40</v>
      </c>
      <c r="D259" s="19" t="str">
        <f>VLOOKUP($B259,'Physical Data'!$B$2:$AC$680,3,false)</f>
        <v>6'8.25"</v>
      </c>
      <c r="E259" s="19">
        <f>VLOOKUP($B259,'Physical Data'!$B$2:$AC$680,2,false)</f>
        <v>4</v>
      </c>
      <c r="F259" s="19" t="str">
        <f>VLOOKUP($B259,'Physical Data'!$B$2:$AC$680,4,false)</f>
        <v>7'0.25"</v>
      </c>
      <c r="G259" s="19">
        <v>25.0</v>
      </c>
      <c r="H259" s="17" t="s">
        <v>74</v>
      </c>
      <c r="I259" s="19">
        <v>56.0</v>
      </c>
      <c r="J259" s="19">
        <v>1494.0</v>
      </c>
      <c r="K259" s="19"/>
      <c r="L259" s="19">
        <v>11.6</v>
      </c>
      <c r="M259" s="19">
        <v>0.551</v>
      </c>
      <c r="N259" s="19">
        <v>0.409</v>
      </c>
      <c r="O259" s="19">
        <v>0.211</v>
      </c>
      <c r="P259" s="19">
        <v>3.1</v>
      </c>
      <c r="Q259" s="19">
        <v>16.5</v>
      </c>
      <c r="R259" s="19">
        <v>9.6</v>
      </c>
      <c r="S259" s="19">
        <v>10.5</v>
      </c>
      <c r="T259" s="19">
        <v>2.1</v>
      </c>
      <c r="U259" s="19">
        <v>1.7</v>
      </c>
      <c r="V259" s="19">
        <v>12.9</v>
      </c>
      <c r="W259" s="19">
        <v>17.5</v>
      </c>
      <c r="X259" s="19">
        <v>0.1</v>
      </c>
      <c r="Y259" s="19">
        <v>1.7</v>
      </c>
      <c r="Z259" s="19">
        <v>1.8</v>
      </c>
      <c r="AA259" s="19">
        <v>0.057</v>
      </c>
      <c r="AB259" s="19">
        <v>-2.7</v>
      </c>
      <c r="AC259" s="19">
        <v>0.7</v>
      </c>
      <c r="AD259" s="19">
        <v>-2.0</v>
      </c>
      <c r="AE259" s="19">
        <v>0.0</v>
      </c>
      <c r="AF259" s="8">
        <f>VLOOKUP($B259,'NBA.com Averages'!$B$2:$AE$540,30,FALSE)</f>
        <v>108</v>
      </c>
      <c r="AG259" s="8">
        <f>VLOOKUP($B259,'Advanced Stats'!$A$2:$AE$540,10,FALSE)</f>
        <v>46.7</v>
      </c>
    </row>
    <row r="260" hidden="1">
      <c r="A260" s="16">
        <v>323.0</v>
      </c>
      <c r="B260" s="17" t="s">
        <v>290</v>
      </c>
      <c r="C260" s="18" t="s">
        <v>40</v>
      </c>
      <c r="D260" s="19" t="str">
        <f>VLOOKUP($B260,'Physical Data'!$B$2:$AC$680,3,false)</f>
        <v>6'8.25"</v>
      </c>
      <c r="E260" s="19">
        <f>VLOOKUP($B260,'Physical Data'!$B$2:$AC$680,2,false)</f>
        <v>4</v>
      </c>
      <c r="F260" s="19" t="str">
        <f>VLOOKUP($B260,'Physical Data'!$B$2:$AC$680,4,false)</f>
        <v>7'0.25"</v>
      </c>
      <c r="G260" s="19">
        <v>25.0</v>
      </c>
      <c r="H260" s="17" t="s">
        <v>129</v>
      </c>
      <c r="I260" s="19">
        <v>24.0</v>
      </c>
      <c r="J260" s="19">
        <v>419.0</v>
      </c>
      <c r="K260" s="19"/>
      <c r="L260" s="19">
        <v>12.5</v>
      </c>
      <c r="M260" s="19">
        <v>0.58</v>
      </c>
      <c r="N260" s="19">
        <v>0.244</v>
      </c>
      <c r="O260" s="19">
        <v>0.276</v>
      </c>
      <c r="P260" s="19">
        <v>5.5</v>
      </c>
      <c r="Q260" s="19">
        <v>15.8</v>
      </c>
      <c r="R260" s="19">
        <v>10.7</v>
      </c>
      <c r="S260" s="19">
        <v>6.5</v>
      </c>
      <c r="T260" s="19">
        <v>2.0</v>
      </c>
      <c r="U260" s="19">
        <v>1.1</v>
      </c>
      <c r="V260" s="19">
        <v>8.6</v>
      </c>
      <c r="W260" s="19">
        <v>16.1</v>
      </c>
      <c r="X260" s="19">
        <v>0.4</v>
      </c>
      <c r="Y260" s="19">
        <v>0.5</v>
      </c>
      <c r="Z260" s="19">
        <v>1.0</v>
      </c>
      <c r="AA260" s="19">
        <v>0.109</v>
      </c>
      <c r="AB260" s="19">
        <v>-2.5</v>
      </c>
      <c r="AC260" s="19">
        <v>-0.1</v>
      </c>
      <c r="AD260" s="19">
        <v>-2.6</v>
      </c>
      <c r="AE260" s="19">
        <v>-0.1</v>
      </c>
      <c r="AF260" s="8">
        <f>VLOOKUP($B260,'NBA.com Averages'!$B$2:$AE$540,30,FALSE)</f>
        <v>108</v>
      </c>
      <c r="AG260" s="8">
        <f>VLOOKUP($B260,'Advanced Stats'!$A$2:$AE$540,10,FALSE)</f>
        <v>46.7</v>
      </c>
    </row>
    <row r="261" hidden="1">
      <c r="A261" s="4">
        <v>494.0</v>
      </c>
      <c r="B261" s="14" t="s">
        <v>296</v>
      </c>
      <c r="C261" s="6" t="s">
        <v>40</v>
      </c>
      <c r="D261" s="7" t="str">
        <f>VLOOKUP($B261,'Physical Data'!$B$2:$AC$680,3,false)</f>
        <v>6'6.75"</v>
      </c>
      <c r="E261" s="7">
        <f>VLOOKUP($B261,'Physical Data'!$B$2:$AC$680,2,false)</f>
        <v>4</v>
      </c>
      <c r="F261" s="7" t="str">
        <f>VLOOKUP($B261,'Physical Data'!$B$2:$AC$680,4,false)</f>
        <v>6'10.75"</v>
      </c>
      <c r="G261" s="7">
        <v>20.0</v>
      </c>
      <c r="H261" s="14" t="s">
        <v>126</v>
      </c>
      <c r="I261" s="7">
        <v>56.0</v>
      </c>
      <c r="J261" s="7">
        <v>619.0</v>
      </c>
      <c r="K261" s="7">
        <f>VLOOKUP($B261,'Basketball Reference Averages'!$B$2:$AE$710,7,FALSE)</f>
        <v>11.1</v>
      </c>
      <c r="L261" s="7">
        <v>9.6</v>
      </c>
      <c r="M261" s="7">
        <v>0.496</v>
      </c>
      <c r="N261" s="7">
        <v>0.283</v>
      </c>
      <c r="O261" s="7">
        <v>0.227</v>
      </c>
      <c r="P261" s="7">
        <v>8.8</v>
      </c>
      <c r="Q261" s="7">
        <v>15.5</v>
      </c>
      <c r="R261" s="7">
        <v>12.2</v>
      </c>
      <c r="S261" s="7">
        <v>7.8</v>
      </c>
      <c r="T261" s="7">
        <v>0.8</v>
      </c>
      <c r="U261" s="7">
        <v>1.9</v>
      </c>
      <c r="V261" s="7">
        <v>11.8</v>
      </c>
      <c r="W261" s="7">
        <v>17.3</v>
      </c>
      <c r="X261" s="7">
        <v>-0.1</v>
      </c>
      <c r="Y261" s="7">
        <v>0.3</v>
      </c>
      <c r="Z261" s="7">
        <v>0.2</v>
      </c>
      <c r="AA261" s="7">
        <v>0.015</v>
      </c>
      <c r="AB261" s="7">
        <v>-3.9</v>
      </c>
      <c r="AC261" s="7">
        <v>-2.1</v>
      </c>
      <c r="AD261" s="7">
        <v>-6.1</v>
      </c>
      <c r="AE261" s="7">
        <v>-0.6</v>
      </c>
      <c r="AF261" s="8">
        <f>VLOOKUP($B261,'NBA.com Averages'!$B$2:$AE$540,30,FALSE)</f>
        <v>104</v>
      </c>
      <c r="AG261" s="8">
        <f>VLOOKUP($B261,'Advanced Stats'!$A$2:$AE$540,10,FALSE)</f>
        <v>48.5</v>
      </c>
    </row>
    <row r="262">
      <c r="A262" s="4">
        <v>517.0</v>
      </c>
      <c r="B262" s="14" t="s">
        <v>297</v>
      </c>
      <c r="C262" s="6" t="s">
        <v>44</v>
      </c>
      <c r="D262" s="7" t="str">
        <f>VLOOKUP($B262,'Physical Data'!$B$2:$AC$680,3,false)</f>
        <v>6'5.75"</v>
      </c>
      <c r="E262" s="7">
        <f>VLOOKUP($B262,'Physical Data'!$B$2:$AC$680,2,false)</f>
        <v>4</v>
      </c>
      <c r="F262" s="7" t="str">
        <f>VLOOKUP($B262,'Physical Data'!$B$2:$AC$680,4,false)</f>
        <v>6'9.75"</v>
      </c>
      <c r="G262" s="7">
        <v>24.0</v>
      </c>
      <c r="H262" s="14" t="s">
        <v>148</v>
      </c>
      <c r="I262" s="7">
        <v>79.0</v>
      </c>
      <c r="J262" s="7">
        <v>2045.0</v>
      </c>
      <c r="K262" s="7">
        <f>VLOOKUP($B262,'Basketball Reference Averages'!$B$2:$AE$710,7,FALSE)</f>
        <v>25.9</v>
      </c>
      <c r="L262" s="7">
        <v>10.3</v>
      </c>
      <c r="M262" s="7">
        <v>0.605</v>
      </c>
      <c r="N262" s="7">
        <v>0.611</v>
      </c>
      <c r="O262" s="7">
        <v>0.256</v>
      </c>
      <c r="P262" s="7">
        <v>4.7</v>
      </c>
      <c r="Q262" s="7">
        <v>14.5</v>
      </c>
      <c r="R262" s="7">
        <v>9.7</v>
      </c>
      <c r="S262" s="7">
        <v>8.4</v>
      </c>
      <c r="T262" s="7">
        <v>1.0</v>
      </c>
      <c r="U262" s="7">
        <v>1.3</v>
      </c>
      <c r="V262" s="7">
        <v>13.4</v>
      </c>
      <c r="W262" s="7">
        <v>13.1</v>
      </c>
      <c r="X262" s="7">
        <v>1.9</v>
      </c>
      <c r="Y262" s="7">
        <v>2.6</v>
      </c>
      <c r="Z262" s="7">
        <v>4.4</v>
      </c>
      <c r="AA262" s="7">
        <v>0.104</v>
      </c>
      <c r="AB262" s="7">
        <v>-1.8</v>
      </c>
      <c r="AC262" s="7">
        <v>0.7</v>
      </c>
      <c r="AD262" s="7">
        <v>-1.1</v>
      </c>
      <c r="AE262" s="7">
        <v>0.5</v>
      </c>
      <c r="AF262" s="8">
        <f>VLOOKUP($B262,'NBA.com Averages'!$B$2:$AE$540,30,FALSE)</f>
        <v>118</v>
      </c>
      <c r="AG262" s="8">
        <f>VLOOKUP($B262,'Advanced Stats'!$A$2:$AE$540,10,FALSE)</f>
        <v>49.3</v>
      </c>
    </row>
    <row r="263">
      <c r="A263" s="4">
        <v>40.0</v>
      </c>
      <c r="B263" s="14" t="s">
        <v>298</v>
      </c>
      <c r="C263" s="6" t="s">
        <v>40</v>
      </c>
      <c r="D263" s="7" t="str">
        <f>VLOOKUP($B263,'Physical Data'!$B$2:$AC$680,3,false)</f>
        <v>6'7"</v>
      </c>
      <c r="E263" s="7">
        <f>VLOOKUP($B263,'Physical Data'!$B$2:$AC$680,2,false)</f>
        <v>4</v>
      </c>
      <c r="F263" s="7" t="str">
        <f>VLOOKUP($B263,'Physical Data'!$B$2:$AC$680,4,false)</f>
        <v>6'11"</v>
      </c>
      <c r="G263" s="7">
        <v>23.0</v>
      </c>
      <c r="H263" s="9" t="s">
        <v>36</v>
      </c>
      <c r="I263" s="7">
        <v>77.0</v>
      </c>
      <c r="J263" s="7">
        <v>2129.0</v>
      </c>
      <c r="K263" s="7">
        <f>VLOOKUP($B263,'Basketball Reference Averages'!$B$2:$AE$710,7,FALSE)</f>
        <v>27.6</v>
      </c>
      <c r="L263" s="7">
        <v>14.6</v>
      </c>
      <c r="M263" s="7">
        <v>0.564</v>
      </c>
      <c r="N263" s="7">
        <v>0.5</v>
      </c>
      <c r="O263" s="7">
        <v>0.285</v>
      </c>
      <c r="P263" s="7">
        <v>5.0</v>
      </c>
      <c r="Q263" s="7">
        <v>14.0</v>
      </c>
      <c r="R263" s="7">
        <v>9.4</v>
      </c>
      <c r="S263" s="7">
        <v>8.1</v>
      </c>
      <c r="T263" s="7">
        <v>1.6</v>
      </c>
      <c r="U263" s="7">
        <v>0.5</v>
      </c>
      <c r="V263" s="7">
        <v>7.0</v>
      </c>
      <c r="W263" s="7">
        <v>20.2</v>
      </c>
      <c r="X263" s="7">
        <v>2.6</v>
      </c>
      <c r="Y263" s="7">
        <v>1.2</v>
      </c>
      <c r="Z263" s="7">
        <v>3.9</v>
      </c>
      <c r="AA263" s="7">
        <v>0.087</v>
      </c>
      <c r="AB263" s="7">
        <v>0.9</v>
      </c>
      <c r="AC263" s="7">
        <v>-1.2</v>
      </c>
      <c r="AD263" s="7">
        <v>-0.3</v>
      </c>
      <c r="AE263" s="7">
        <v>0.9</v>
      </c>
      <c r="AF263" s="8">
        <f>VLOOKUP($B263,'NBA.com Averages'!$B$2:$AE$540,30,FALSE)</f>
        <v>117</v>
      </c>
      <c r="AG263" s="8">
        <f>VLOOKUP($B263,'Advanced Stats'!$A$2:$AE$540,10,FALSE)</f>
        <v>52.2</v>
      </c>
    </row>
    <row r="264" hidden="1">
      <c r="A264" s="4">
        <v>77.0</v>
      </c>
      <c r="B264" s="5" t="s">
        <v>299</v>
      </c>
      <c r="C264" s="6" t="s">
        <v>44</v>
      </c>
      <c r="D264" s="7" t="str">
        <f>VLOOKUP($B264,'Physical Data'!$B$2:$AC$680,3,false)</f>
        <v>#N/A</v>
      </c>
      <c r="E264" s="7" t="str">
        <f>VLOOKUP($B264,'Physical Data'!$B$2:$AC$680,2,false)</f>
        <v>#N/A</v>
      </c>
      <c r="F264" s="7" t="str">
        <f>VLOOKUP($B264,'Physical Data'!$B$2:$AC$680,4,false)</f>
        <v>#N/A</v>
      </c>
      <c r="G264" s="7">
        <v>23.0</v>
      </c>
      <c r="H264" s="5" t="s">
        <v>42</v>
      </c>
      <c r="I264" s="7">
        <v>18.0</v>
      </c>
      <c r="J264" s="7">
        <v>240.0</v>
      </c>
      <c r="K264" s="7"/>
      <c r="L264" s="7">
        <v>16.5</v>
      </c>
      <c r="M264" s="7">
        <v>0.647</v>
      </c>
      <c r="N264" s="7">
        <v>0.303</v>
      </c>
      <c r="O264" s="7">
        <v>0.333</v>
      </c>
      <c r="P264" s="7">
        <v>7.1</v>
      </c>
      <c r="Q264" s="7">
        <v>18.7</v>
      </c>
      <c r="R264" s="7">
        <v>12.7</v>
      </c>
      <c r="S264" s="7">
        <v>7.6</v>
      </c>
      <c r="T264" s="7">
        <v>2.3</v>
      </c>
      <c r="U264" s="7">
        <v>0.4</v>
      </c>
      <c r="V264" s="7">
        <v>7.3</v>
      </c>
      <c r="W264" s="7">
        <v>15.1</v>
      </c>
      <c r="X264" s="7">
        <v>0.5</v>
      </c>
      <c r="Y264" s="7">
        <v>0.3</v>
      </c>
      <c r="Z264" s="7">
        <v>0.8</v>
      </c>
      <c r="AA264" s="7">
        <v>0.169</v>
      </c>
      <c r="AB264" s="7">
        <v>-0.5</v>
      </c>
      <c r="AC264" s="7">
        <v>1.3</v>
      </c>
      <c r="AD264" s="7">
        <v>0.8</v>
      </c>
      <c r="AE264" s="7">
        <v>0.2</v>
      </c>
      <c r="AF264" s="8">
        <f>VLOOKUP($B264,'NBA.com Averages'!$B$2:$AE$540,30,FALSE)</f>
        <v>131</v>
      </c>
      <c r="AG264" s="8">
        <f>VLOOKUP($B264,'Advanced Stats'!$A$2:$AE$540,10,FALSE)</f>
        <v>52.5</v>
      </c>
    </row>
    <row r="265">
      <c r="A265" s="4">
        <v>364.0</v>
      </c>
      <c r="B265" s="14" t="s">
        <v>300</v>
      </c>
      <c r="C265" s="6" t="s">
        <v>33</v>
      </c>
      <c r="D265" s="7" t="str">
        <f>VLOOKUP($B265,'Physical Data'!$B$2:$AC$680,3,false)</f>
        <v>6'3.25"</v>
      </c>
      <c r="E265" s="7">
        <f>VLOOKUP($B265,'Physical Data'!$B$2:$AC$680,2,false)</f>
        <v>4</v>
      </c>
      <c r="F265" s="7" t="str">
        <f>VLOOKUP($B265,'Physical Data'!$B$2:$AC$680,4,false)</f>
        <v>6'7.25"</v>
      </c>
      <c r="G265" s="7">
        <v>23.0</v>
      </c>
      <c r="H265" s="14" t="s">
        <v>37</v>
      </c>
      <c r="I265" s="7">
        <v>65.0</v>
      </c>
      <c r="J265" s="7">
        <v>1252.0</v>
      </c>
      <c r="K265" s="7">
        <f>VLOOKUP($B265,'Basketball Reference Averages'!$B$2:$AE$710,7,FALSE)</f>
        <v>19.3</v>
      </c>
      <c r="L265" s="7">
        <v>13.7</v>
      </c>
      <c r="M265" s="7">
        <v>0.527</v>
      </c>
      <c r="N265" s="7">
        <v>0.371</v>
      </c>
      <c r="O265" s="7">
        <v>0.158</v>
      </c>
      <c r="P265" s="7">
        <v>3.3</v>
      </c>
      <c r="Q265" s="7">
        <v>11.7</v>
      </c>
      <c r="R265" s="7">
        <v>7.6</v>
      </c>
      <c r="S265" s="7">
        <v>15.9</v>
      </c>
      <c r="T265" s="7">
        <v>1.6</v>
      </c>
      <c r="U265" s="7">
        <v>0.3</v>
      </c>
      <c r="V265" s="7">
        <v>8.9</v>
      </c>
      <c r="W265" s="7">
        <v>25.0</v>
      </c>
      <c r="X265" s="7">
        <v>0.0</v>
      </c>
      <c r="Y265" s="7">
        <v>1.2</v>
      </c>
      <c r="Z265" s="7">
        <v>1.2</v>
      </c>
      <c r="AA265" s="7">
        <v>0.046</v>
      </c>
      <c r="AB265" s="7">
        <v>-1.5</v>
      </c>
      <c r="AC265" s="7">
        <v>-1.0</v>
      </c>
      <c r="AD265" s="7">
        <v>-2.5</v>
      </c>
      <c r="AE265" s="7">
        <v>-0.2</v>
      </c>
      <c r="AF265" s="8">
        <f>VLOOKUP($B265,'NBA.com Averages'!$B$2:$AE$540,30,FALSE)</f>
        <v>106</v>
      </c>
      <c r="AG265" s="8">
        <f>VLOOKUP($B265,'Advanced Stats'!$A$2:$AE$540,10,FALSE)</f>
        <v>54.6</v>
      </c>
    </row>
    <row r="266" hidden="1">
      <c r="A266" s="4">
        <v>53.0</v>
      </c>
      <c r="B266" s="5" t="s">
        <v>301</v>
      </c>
      <c r="C266" s="6" t="s">
        <v>71</v>
      </c>
      <c r="D266" s="7" t="str">
        <f>VLOOKUP($B266,'Physical Data'!$B$2:$AC$680,3,false)</f>
        <v>#N/A</v>
      </c>
      <c r="E266" s="7" t="str">
        <f>VLOOKUP($B266,'Physical Data'!$B$2:$AC$680,2,false)</f>
        <v>#N/A</v>
      </c>
      <c r="F266" s="7" t="str">
        <f>VLOOKUP($B266,'Physical Data'!$B$2:$AC$680,4,false)</f>
        <v>#N/A</v>
      </c>
      <c r="G266" s="7">
        <v>23.0</v>
      </c>
      <c r="H266" s="9" t="s">
        <v>36</v>
      </c>
      <c r="I266" s="7">
        <v>5.0</v>
      </c>
      <c r="J266" s="7">
        <v>71.0</v>
      </c>
      <c r="K266" s="7"/>
      <c r="L266" s="7">
        <v>6.5</v>
      </c>
      <c r="M266" s="7">
        <v>0.504</v>
      </c>
      <c r="N266" s="7">
        <v>0.429</v>
      </c>
      <c r="O266" s="7">
        <v>0.143</v>
      </c>
      <c r="P266" s="7">
        <v>1.6</v>
      </c>
      <c r="Q266" s="7">
        <v>8.4</v>
      </c>
      <c r="R266" s="7">
        <v>4.9</v>
      </c>
      <c r="S266" s="7">
        <v>7.8</v>
      </c>
      <c r="T266" s="7">
        <v>2.8</v>
      </c>
      <c r="U266" s="7">
        <v>2.9</v>
      </c>
      <c r="V266" s="7">
        <v>21.2</v>
      </c>
      <c r="W266" s="7">
        <v>11.8</v>
      </c>
      <c r="X266" s="7">
        <v>-0.1</v>
      </c>
      <c r="Y266" s="7">
        <v>0.1</v>
      </c>
      <c r="Z266" s="7">
        <v>0.0</v>
      </c>
      <c r="AA266" s="7">
        <v>0.013</v>
      </c>
      <c r="AB266" s="7">
        <v>-5.8</v>
      </c>
      <c r="AC266" s="7">
        <v>1.6</v>
      </c>
      <c r="AD266" s="7">
        <v>-4.2</v>
      </c>
      <c r="AE266" s="7">
        <v>0.0</v>
      </c>
      <c r="AF266" s="8">
        <f>VLOOKUP($B266,'NBA.com Averages'!$B$2:$AE$540,30,FALSE)</f>
        <v>89</v>
      </c>
      <c r="AG266" s="8">
        <f>VLOOKUP($B266,'Advanced Stats'!$A$2:$AE$540,10,FALSE)</f>
        <v>56.5</v>
      </c>
    </row>
    <row r="267" hidden="1">
      <c r="A267" s="10">
        <v>53.0</v>
      </c>
      <c r="B267" s="11" t="s">
        <v>301</v>
      </c>
      <c r="C267" s="12" t="s">
        <v>71</v>
      </c>
      <c r="D267" s="7" t="str">
        <f>VLOOKUP($B267,'Physical Data'!$B$2:$AC$680,3,false)</f>
        <v>#N/A</v>
      </c>
      <c r="E267" s="7" t="str">
        <f>VLOOKUP($B267,'Physical Data'!$B$2:$AC$680,2,false)</f>
        <v>#N/A</v>
      </c>
      <c r="F267" s="7" t="str">
        <f>VLOOKUP($B267,'Physical Data'!$B$2:$AC$680,4,false)</f>
        <v>#N/A</v>
      </c>
      <c r="G267" s="13">
        <v>23.0</v>
      </c>
      <c r="H267" s="11" t="s">
        <v>42</v>
      </c>
      <c r="I267" s="13">
        <v>4.0</v>
      </c>
      <c r="J267" s="13">
        <v>65.0</v>
      </c>
      <c r="K267" s="13"/>
      <c r="L267" s="13">
        <v>7.8</v>
      </c>
      <c r="M267" s="13">
        <v>0.54</v>
      </c>
      <c r="N267" s="13">
        <v>0.385</v>
      </c>
      <c r="O267" s="13">
        <v>0.154</v>
      </c>
      <c r="P267" s="13">
        <v>1.7</v>
      </c>
      <c r="Q267" s="13">
        <v>7.5</v>
      </c>
      <c r="R267" s="13">
        <v>4.5</v>
      </c>
      <c r="S267" s="13">
        <v>8.6</v>
      </c>
      <c r="T267" s="13">
        <v>3.1</v>
      </c>
      <c r="U267" s="13">
        <v>3.1</v>
      </c>
      <c r="V267" s="13">
        <v>22.4</v>
      </c>
      <c r="W267" s="13">
        <v>12.2</v>
      </c>
      <c r="X267" s="13">
        <v>-0.1</v>
      </c>
      <c r="Y267" s="13">
        <v>0.1</v>
      </c>
      <c r="Z267" s="13">
        <v>0.0</v>
      </c>
      <c r="AA267" s="13">
        <v>0.029</v>
      </c>
      <c r="AB267" s="13">
        <v>-4.9</v>
      </c>
      <c r="AC267" s="13">
        <v>1.9</v>
      </c>
      <c r="AD267" s="13">
        <v>-2.9</v>
      </c>
      <c r="AE267" s="13">
        <v>0.0</v>
      </c>
      <c r="AF267" s="8">
        <f>VLOOKUP($B267,'NBA.com Averages'!$B$2:$AE$540,30,FALSE)</f>
        <v>89</v>
      </c>
      <c r="AG267" s="8">
        <f>VLOOKUP($B267,'Advanced Stats'!$A$2:$AE$540,10,FALSE)</f>
        <v>56.5</v>
      </c>
    </row>
    <row r="268" hidden="1">
      <c r="A268" s="10">
        <v>53.0</v>
      </c>
      <c r="B268" s="11" t="s">
        <v>301</v>
      </c>
      <c r="C268" s="12" t="s">
        <v>71</v>
      </c>
      <c r="D268" s="7" t="str">
        <f>VLOOKUP($B268,'Physical Data'!$B$2:$AC$680,3,false)</f>
        <v>#N/A</v>
      </c>
      <c r="E268" s="7" t="str">
        <f>VLOOKUP($B268,'Physical Data'!$B$2:$AC$680,2,false)</f>
        <v>#N/A</v>
      </c>
      <c r="F268" s="7" t="str">
        <f>VLOOKUP($B268,'Physical Data'!$B$2:$AC$680,4,false)</f>
        <v>#N/A</v>
      </c>
      <c r="G268" s="13">
        <v>23.0</v>
      </c>
      <c r="H268" s="11" t="s">
        <v>45</v>
      </c>
      <c r="I268" s="13">
        <v>1.0</v>
      </c>
      <c r="J268" s="13">
        <v>6.0</v>
      </c>
      <c r="K268" s="13"/>
      <c r="L268" s="13">
        <v>-6.9</v>
      </c>
      <c r="M268" s="13">
        <v>0.0</v>
      </c>
      <c r="N268" s="13">
        <v>1.0</v>
      </c>
      <c r="O268" s="13">
        <v>0.0</v>
      </c>
      <c r="P268" s="13">
        <v>0.0</v>
      </c>
      <c r="Q268" s="13">
        <v>17.9</v>
      </c>
      <c r="R268" s="13">
        <v>9.3</v>
      </c>
      <c r="S268" s="13">
        <v>0.0</v>
      </c>
      <c r="T268" s="13">
        <v>0.0</v>
      </c>
      <c r="U268" s="13">
        <v>0.0</v>
      </c>
      <c r="V268" s="13">
        <v>0.0</v>
      </c>
      <c r="W268" s="13">
        <v>7.2</v>
      </c>
      <c r="X268" s="13">
        <v>0.0</v>
      </c>
      <c r="Y268" s="13">
        <v>0.0</v>
      </c>
      <c r="Z268" s="13">
        <v>0.0</v>
      </c>
      <c r="AA268" s="13">
        <v>-0.15</v>
      </c>
      <c r="AB268" s="13">
        <v>-16.1</v>
      </c>
      <c r="AC268" s="13">
        <v>-1.7</v>
      </c>
      <c r="AD268" s="13">
        <v>-17.8</v>
      </c>
      <c r="AE268" s="13">
        <v>0.0</v>
      </c>
      <c r="AF268" s="8">
        <f>VLOOKUP($B268,'NBA.com Averages'!$B$2:$AE$540,30,FALSE)</f>
        <v>89</v>
      </c>
      <c r="AG268" s="8">
        <f>VLOOKUP($B268,'Advanced Stats'!$A$2:$AE$540,10,FALSE)</f>
        <v>56.5</v>
      </c>
    </row>
    <row r="269" hidden="1">
      <c r="A269" s="4">
        <v>263.0</v>
      </c>
      <c r="B269" s="14" t="s">
        <v>302</v>
      </c>
      <c r="C269" s="6" t="s">
        <v>33</v>
      </c>
      <c r="D269" s="7" t="str">
        <f>VLOOKUP($B269,'Physical Data'!$B$2:$AC$680,3,false)</f>
        <v>6'3.25"</v>
      </c>
      <c r="E269" s="7">
        <f>VLOOKUP($B269,'Physical Data'!$B$2:$AC$680,2,false)</f>
        <v>4</v>
      </c>
      <c r="F269" s="7" t="str">
        <f>VLOOKUP($B269,'Physical Data'!$B$2:$AC$680,4,false)</f>
        <v>6'7.25"</v>
      </c>
      <c r="G269" s="7">
        <v>19.0</v>
      </c>
      <c r="H269" s="14" t="s">
        <v>83</v>
      </c>
      <c r="I269" s="7">
        <v>3.0</v>
      </c>
      <c r="J269" s="7">
        <v>8.0</v>
      </c>
      <c r="K269" s="7">
        <f>VLOOKUP($B269,'Basketball Reference Averages'!$B$2:$AE$710,7,FALSE)</f>
        <v>2.7</v>
      </c>
      <c r="L269" s="7">
        <v>3.7</v>
      </c>
      <c r="M269" s="7">
        <v>0.375</v>
      </c>
      <c r="N269" s="7">
        <v>1.0</v>
      </c>
      <c r="O269" s="7">
        <v>0.0</v>
      </c>
      <c r="P269" s="7">
        <v>0.0</v>
      </c>
      <c r="Q269" s="7">
        <v>27.6</v>
      </c>
      <c r="R269" s="7">
        <v>13.7</v>
      </c>
      <c r="S269" s="7">
        <v>0.0</v>
      </c>
      <c r="T269" s="7">
        <v>0.0</v>
      </c>
      <c r="U269" s="7">
        <v>0.0</v>
      </c>
      <c r="V269" s="7">
        <v>0.0</v>
      </c>
      <c r="W269" s="7">
        <v>21.4</v>
      </c>
      <c r="X269" s="7">
        <v>0.0</v>
      </c>
      <c r="Y269" s="7">
        <v>0.0</v>
      </c>
      <c r="Z269" s="7">
        <v>0.0</v>
      </c>
      <c r="AA269" s="7">
        <v>-0.062</v>
      </c>
      <c r="AB269" s="7">
        <v>-7.4</v>
      </c>
      <c r="AC269" s="7">
        <v>-5.6</v>
      </c>
      <c r="AD269" s="7">
        <v>-13.0</v>
      </c>
      <c r="AE269" s="7">
        <v>0.0</v>
      </c>
      <c r="AF269" s="8">
        <f>VLOOKUP($B269,'NBA.com Averages'!$B$2:$AE$540,30,FALSE)</f>
        <v>84</v>
      </c>
      <c r="AG269" s="8" t="str">
        <f>VLOOKUP($B269,'Advanced Stats'!$A$2:$AE$540,10,FALSE)</f>
        <v>#N/A</v>
      </c>
    </row>
    <row r="270" hidden="1">
      <c r="A270" s="4">
        <v>336.0</v>
      </c>
      <c r="B270" s="14" t="s">
        <v>303</v>
      </c>
      <c r="C270" s="6" t="s">
        <v>40</v>
      </c>
      <c r="D270" s="7" t="str">
        <f>VLOOKUP($B270,'Physical Data'!$B$2:$AC$680,3,false)</f>
        <v>6'7.5"</v>
      </c>
      <c r="E270" s="7">
        <f>VLOOKUP($B270,'Physical Data'!$B$2:$AC$680,2,false)</f>
        <v>4.25</v>
      </c>
      <c r="F270" s="7" t="str">
        <f>VLOOKUP($B270,'Physical Data'!$B$2:$AC$680,4,false)</f>
        <v>6'11.75"</v>
      </c>
      <c r="G270" s="7">
        <v>20.0</v>
      </c>
      <c r="H270" s="14" t="s">
        <v>37</v>
      </c>
      <c r="I270" s="7">
        <v>15.0</v>
      </c>
      <c r="J270" s="7">
        <v>96.0</v>
      </c>
      <c r="K270" s="7">
        <f>VLOOKUP($B270,'Basketball Reference Averages'!$B$2:$AE$710,7,FALSE)</f>
        <v>6.4</v>
      </c>
      <c r="L270" s="7">
        <v>17.9</v>
      </c>
      <c r="M270" s="7">
        <v>0.582</v>
      </c>
      <c r="N270" s="7">
        <v>0.167</v>
      </c>
      <c r="O270" s="7">
        <v>0.222</v>
      </c>
      <c r="P270" s="7">
        <v>5.9</v>
      </c>
      <c r="Q270" s="7">
        <v>22.9</v>
      </c>
      <c r="R270" s="7">
        <v>14.6</v>
      </c>
      <c r="S270" s="7">
        <v>7.5</v>
      </c>
      <c r="T270" s="7">
        <v>2.0</v>
      </c>
      <c r="U270" s="7">
        <v>5.4</v>
      </c>
      <c r="V270" s="7">
        <v>7.1</v>
      </c>
      <c r="W270" s="7">
        <v>18.9</v>
      </c>
      <c r="X270" s="7">
        <v>0.1</v>
      </c>
      <c r="Y270" s="7">
        <v>0.2</v>
      </c>
      <c r="Z270" s="7">
        <v>0.3</v>
      </c>
      <c r="AA270" s="7">
        <v>0.146</v>
      </c>
      <c r="AB270" s="7">
        <v>-1.9</v>
      </c>
      <c r="AC270" s="7">
        <v>0.4</v>
      </c>
      <c r="AD270" s="7">
        <v>-1.6</v>
      </c>
      <c r="AE270" s="7">
        <v>0.0</v>
      </c>
      <c r="AF270" s="8">
        <f>VLOOKUP($B270,'NBA.com Averages'!$B$2:$AE$540,30,FALSE)</f>
        <v>119</v>
      </c>
      <c r="AG270" s="8">
        <f>VLOOKUP($B270,'Advanced Stats'!$A$2:$AE$540,10,FALSE)</f>
        <v>36.4</v>
      </c>
    </row>
    <row r="271" hidden="1">
      <c r="A271" s="4">
        <v>141.0</v>
      </c>
      <c r="B271" s="14" t="s">
        <v>304</v>
      </c>
      <c r="C271" s="6" t="s">
        <v>40</v>
      </c>
      <c r="D271" s="7" t="str">
        <f>VLOOKUP($B271,'Physical Data'!$B$2:$AC$680,3,false)</f>
        <v>6'7"</v>
      </c>
      <c r="E271" s="7">
        <f>VLOOKUP($B271,'Physical Data'!$B$2:$AC$680,2,false)</f>
        <v>4.25</v>
      </c>
      <c r="F271" s="7" t="str">
        <f>VLOOKUP($B271,'Physical Data'!$B$2:$AC$680,4,false)</f>
        <v>6'11.25"</v>
      </c>
      <c r="G271" s="7">
        <v>22.0</v>
      </c>
      <c r="H271" s="9" t="s">
        <v>36</v>
      </c>
      <c r="I271" s="7">
        <v>36.0</v>
      </c>
      <c r="J271" s="7">
        <v>385.0</v>
      </c>
      <c r="K271" s="7">
        <f>VLOOKUP($B271,'Basketball Reference Averages'!$B$2:$AE$710,7,FALSE)</f>
        <v>10.7</v>
      </c>
      <c r="L271" s="7">
        <v>8.4</v>
      </c>
      <c r="M271" s="7">
        <v>0.502</v>
      </c>
      <c r="N271" s="7">
        <v>0.591</v>
      </c>
      <c r="O271" s="7">
        <v>0.161</v>
      </c>
      <c r="P271" s="7">
        <v>6.9</v>
      </c>
      <c r="Q271" s="7">
        <v>11.1</v>
      </c>
      <c r="R271" s="7">
        <v>9.0</v>
      </c>
      <c r="S271" s="7">
        <v>7.5</v>
      </c>
      <c r="T271" s="7">
        <v>1.7</v>
      </c>
      <c r="U271" s="7">
        <v>1.4</v>
      </c>
      <c r="V271" s="7">
        <v>11.5</v>
      </c>
      <c r="W271" s="7">
        <v>12.7</v>
      </c>
      <c r="X271" s="7">
        <v>0.1</v>
      </c>
      <c r="Y271" s="7">
        <v>0.3</v>
      </c>
      <c r="Z271" s="7">
        <v>0.4</v>
      </c>
      <c r="AA271" s="7">
        <v>0.048</v>
      </c>
      <c r="AB271" s="7">
        <v>-3.2</v>
      </c>
      <c r="AC271" s="7">
        <v>-0.7</v>
      </c>
      <c r="AD271" s="7">
        <v>-3.9</v>
      </c>
      <c r="AE271" s="7">
        <v>-0.2</v>
      </c>
      <c r="AF271" s="8">
        <f>VLOOKUP($B271,'NBA.com Averages'!$B$2:$AE$540,30,FALSE)</f>
        <v>108</v>
      </c>
      <c r="AG271" s="8">
        <f>VLOOKUP($B271,'Advanced Stats'!$A$2:$AE$540,10,FALSE)</f>
        <v>43.2</v>
      </c>
    </row>
    <row r="272">
      <c r="A272" s="4">
        <v>509.0</v>
      </c>
      <c r="B272" s="14" t="s">
        <v>305</v>
      </c>
      <c r="C272" s="6" t="s">
        <v>33</v>
      </c>
      <c r="D272" s="7" t="str">
        <f>VLOOKUP($B272,'Physical Data'!$B$2:$AC$680,3,false)</f>
        <v>6'3.25"</v>
      </c>
      <c r="E272" s="7">
        <f>VLOOKUP($B272,'Physical Data'!$B$2:$AC$680,2,false)</f>
        <v>4.25</v>
      </c>
      <c r="F272" s="7" t="str">
        <f>VLOOKUP($B272,'Physical Data'!$B$2:$AC$680,4,false)</f>
        <v>6'7.5"</v>
      </c>
      <c r="G272" s="7">
        <v>28.0</v>
      </c>
      <c r="H272" s="14" t="s">
        <v>148</v>
      </c>
      <c r="I272" s="7">
        <v>82.0</v>
      </c>
      <c r="J272" s="7">
        <v>2319.0</v>
      </c>
      <c r="K272" s="7">
        <f>VLOOKUP($B272,'Basketball Reference Averages'!$B$2:$AE$710,7,FALSE)</f>
        <v>28.3</v>
      </c>
      <c r="L272" s="7">
        <v>15.4</v>
      </c>
      <c r="M272" s="7">
        <v>0.604</v>
      </c>
      <c r="N272" s="7">
        <v>0.516</v>
      </c>
      <c r="O272" s="7">
        <v>0.253</v>
      </c>
      <c r="P272" s="7">
        <v>2.5</v>
      </c>
      <c r="Q272" s="7">
        <v>11.2</v>
      </c>
      <c r="R272" s="7">
        <v>6.9</v>
      </c>
      <c r="S272" s="7">
        <v>19.4</v>
      </c>
      <c r="T272" s="7">
        <v>1.1</v>
      </c>
      <c r="U272" s="7">
        <v>2.8</v>
      </c>
      <c r="V272" s="7">
        <v>10.1</v>
      </c>
      <c r="W272" s="7">
        <v>17.7</v>
      </c>
      <c r="X272" s="7">
        <v>4.4</v>
      </c>
      <c r="Y272" s="7">
        <v>3.1</v>
      </c>
      <c r="Z272" s="7">
        <v>7.4</v>
      </c>
      <c r="AA272" s="7">
        <v>0.154</v>
      </c>
      <c r="AB272" s="7">
        <v>1.1</v>
      </c>
      <c r="AC272" s="7">
        <v>1.3</v>
      </c>
      <c r="AD272" s="7">
        <v>2.4</v>
      </c>
      <c r="AE272" s="7">
        <v>2.6</v>
      </c>
      <c r="AF272" s="8">
        <f>VLOOKUP($B272,'NBA.com Averages'!$B$2:$AE$540,30,FALSE)</f>
        <v>124</v>
      </c>
      <c r="AG272" s="8">
        <f>VLOOKUP($B272,'Advanced Stats'!$A$2:$AE$540,10,FALSE)</f>
        <v>44.4</v>
      </c>
    </row>
    <row r="273" hidden="1">
      <c r="A273" s="16">
        <v>530.0</v>
      </c>
      <c r="B273" s="17" t="s">
        <v>306</v>
      </c>
      <c r="C273" s="18" t="s">
        <v>47</v>
      </c>
      <c r="D273" s="19" t="str">
        <f>VLOOKUP($B273,'Physical Data'!$B$2:$AC$680,3,false)</f>
        <v>6'11.5"</v>
      </c>
      <c r="E273" s="19">
        <f>VLOOKUP($B273,'Physical Data'!$B$2:$AC$680,2,false)</f>
        <v>5.5</v>
      </c>
      <c r="F273" s="19" t="str">
        <f>VLOOKUP($B273,'Physical Data'!$B$2:$AC$680,4,false)</f>
        <v>7'5"</v>
      </c>
      <c r="G273" s="19">
        <v>21.0</v>
      </c>
      <c r="H273" s="17" t="s">
        <v>58</v>
      </c>
      <c r="I273" s="19">
        <v>21.0</v>
      </c>
      <c r="J273" s="19">
        <v>262.0</v>
      </c>
      <c r="K273" s="19"/>
      <c r="L273" s="19">
        <v>17.1</v>
      </c>
      <c r="M273" s="19">
        <v>0.655</v>
      </c>
      <c r="N273" s="19">
        <v>0.021</v>
      </c>
      <c r="O273" s="19">
        <v>0.404</v>
      </c>
      <c r="P273" s="19">
        <v>7.7</v>
      </c>
      <c r="Q273" s="19">
        <v>22.7</v>
      </c>
      <c r="R273" s="19">
        <v>15.3</v>
      </c>
      <c r="S273" s="19">
        <v>8.0</v>
      </c>
      <c r="T273" s="19">
        <v>0.5</v>
      </c>
      <c r="U273" s="19">
        <v>2.4</v>
      </c>
      <c r="V273" s="19">
        <v>11.2</v>
      </c>
      <c r="W273" s="19">
        <v>20.0</v>
      </c>
      <c r="X273" s="19">
        <v>0.5</v>
      </c>
      <c r="Y273" s="19">
        <v>0.3</v>
      </c>
      <c r="Z273" s="19">
        <v>0.8</v>
      </c>
      <c r="AA273" s="19">
        <v>0.144</v>
      </c>
      <c r="AB273" s="19">
        <v>-1.3</v>
      </c>
      <c r="AC273" s="19">
        <v>-0.5</v>
      </c>
      <c r="AD273" s="19">
        <v>-1.7</v>
      </c>
      <c r="AE273" s="19">
        <v>0.0</v>
      </c>
      <c r="AF273" s="8">
        <f>VLOOKUP($B273,'NBA.com Averages'!$B$2:$AE$540,30,FALSE)</f>
        <v>112</v>
      </c>
      <c r="AG273" s="8">
        <f>VLOOKUP($B273,'Advanced Stats'!$A$2:$AE$540,10,FALSE)</f>
        <v>56.4</v>
      </c>
    </row>
    <row r="274" hidden="1">
      <c r="A274" s="16">
        <v>530.0</v>
      </c>
      <c r="B274" s="17" t="s">
        <v>306</v>
      </c>
      <c r="C274" s="18" t="s">
        <v>47</v>
      </c>
      <c r="D274" s="19" t="str">
        <f>VLOOKUP($B274,'Physical Data'!$B$2:$AC$680,3,false)</f>
        <v>6'11.5"</v>
      </c>
      <c r="E274" s="19">
        <f>VLOOKUP($B274,'Physical Data'!$B$2:$AC$680,2,false)</f>
        <v>5.5</v>
      </c>
      <c r="F274" s="19" t="str">
        <f>VLOOKUP($B274,'Physical Data'!$B$2:$AC$680,4,false)</f>
        <v>7'5"</v>
      </c>
      <c r="G274" s="19">
        <v>21.0</v>
      </c>
      <c r="H274" s="17" t="s">
        <v>100</v>
      </c>
      <c r="I274" s="19">
        <v>24.0</v>
      </c>
      <c r="J274" s="19">
        <v>605.0</v>
      </c>
      <c r="K274" s="19"/>
      <c r="L274" s="19">
        <v>15.0</v>
      </c>
      <c r="M274" s="19">
        <v>0.563</v>
      </c>
      <c r="N274" s="19">
        <v>0.073</v>
      </c>
      <c r="O274" s="19">
        <v>0.241</v>
      </c>
      <c r="P274" s="19">
        <v>9.8</v>
      </c>
      <c r="Q274" s="19">
        <v>26.3</v>
      </c>
      <c r="R274" s="19">
        <v>17.8</v>
      </c>
      <c r="S274" s="19">
        <v>4.4</v>
      </c>
      <c r="T274" s="19">
        <v>0.3</v>
      </c>
      <c r="U274" s="19">
        <v>2.9</v>
      </c>
      <c r="V274" s="19">
        <v>12.0</v>
      </c>
      <c r="W274" s="19">
        <v>21.7</v>
      </c>
      <c r="X274" s="19">
        <v>0.2</v>
      </c>
      <c r="Y274" s="19">
        <v>0.4</v>
      </c>
      <c r="Z274" s="19">
        <v>0.6</v>
      </c>
      <c r="AA274" s="19">
        <v>0.049</v>
      </c>
      <c r="AB274" s="19">
        <v>-2.5</v>
      </c>
      <c r="AC274" s="19">
        <v>-1.8</v>
      </c>
      <c r="AD274" s="19">
        <v>-4.3</v>
      </c>
      <c r="AE274" s="19">
        <v>-0.4</v>
      </c>
      <c r="AF274" s="8">
        <f>VLOOKUP($B274,'NBA.com Averages'!$B$2:$AE$540,30,FALSE)</f>
        <v>112</v>
      </c>
      <c r="AG274" s="8">
        <f>VLOOKUP($B274,'Advanced Stats'!$A$2:$AE$540,10,FALSE)</f>
        <v>56.4</v>
      </c>
    </row>
    <row r="275">
      <c r="A275" s="4">
        <v>277.0</v>
      </c>
      <c r="B275" s="14" t="s">
        <v>307</v>
      </c>
      <c r="C275" s="6" t="s">
        <v>44</v>
      </c>
      <c r="D275" s="7" t="str">
        <f>VLOOKUP($B275,'Physical Data'!$B$2:$AC$680,3,false)</f>
        <v>6'7"</v>
      </c>
      <c r="E275" s="7">
        <f>VLOOKUP($B275,'Physical Data'!$B$2:$AC$680,2,false)</f>
        <v>4.25</v>
      </c>
      <c r="F275" s="7" t="str">
        <f>VLOOKUP($B275,'Physical Data'!$B$2:$AC$680,4,false)</f>
        <v>6'11.25"</v>
      </c>
      <c r="G275" s="7">
        <v>20.0</v>
      </c>
      <c r="H275" s="14" t="s">
        <v>58</v>
      </c>
      <c r="I275" s="7">
        <v>67.0</v>
      </c>
      <c r="J275" s="7">
        <v>1394.0</v>
      </c>
      <c r="K275" s="7">
        <f>VLOOKUP($B275,'Basketball Reference Averages'!$B$2:$AE$710,7,FALSE)</f>
        <v>20.8</v>
      </c>
      <c r="L275" s="7">
        <v>13.3</v>
      </c>
      <c r="M275" s="7">
        <v>0.597</v>
      </c>
      <c r="N275" s="7">
        <v>0.294</v>
      </c>
      <c r="O275" s="7">
        <v>0.278</v>
      </c>
      <c r="P275" s="7">
        <v>5.6</v>
      </c>
      <c r="Q275" s="7">
        <v>12.5</v>
      </c>
      <c r="R275" s="7">
        <v>9.1</v>
      </c>
      <c r="S275" s="7">
        <v>12.7</v>
      </c>
      <c r="T275" s="7">
        <v>1.4</v>
      </c>
      <c r="U275" s="7">
        <v>2.0</v>
      </c>
      <c r="V275" s="7">
        <v>14.6</v>
      </c>
      <c r="W275" s="7">
        <v>19.6</v>
      </c>
      <c r="X275" s="7">
        <v>1.0</v>
      </c>
      <c r="Y275" s="7">
        <v>1.4</v>
      </c>
      <c r="Z275" s="7">
        <v>2.4</v>
      </c>
      <c r="AA275" s="7">
        <v>0.084</v>
      </c>
      <c r="AB275" s="7">
        <v>-1.7</v>
      </c>
      <c r="AC275" s="7">
        <v>-0.1</v>
      </c>
      <c r="AD275" s="7">
        <v>-1.7</v>
      </c>
      <c r="AE275" s="7">
        <v>0.1</v>
      </c>
      <c r="AF275" s="8">
        <f>VLOOKUP($B275,'NBA.com Averages'!$B$2:$AE$540,30,FALSE)</f>
        <v>112</v>
      </c>
      <c r="AG275" s="8">
        <f>VLOOKUP($B275,'Advanced Stats'!$A$2:$AE$540,10,FALSE)</f>
        <v>44.9</v>
      </c>
    </row>
    <row r="276" hidden="1">
      <c r="A276" s="4">
        <v>74.0</v>
      </c>
      <c r="B276" s="5" t="s">
        <v>308</v>
      </c>
      <c r="C276" s="6" t="s">
        <v>71</v>
      </c>
      <c r="D276" s="7" t="str">
        <f>VLOOKUP($B276,'Physical Data'!$B$2:$AC$680,3,false)</f>
        <v>#N/A</v>
      </c>
      <c r="E276" s="7" t="str">
        <f>VLOOKUP($B276,'Physical Data'!$B$2:$AC$680,2,false)</f>
        <v>#N/A</v>
      </c>
      <c r="F276" s="7" t="str">
        <f>VLOOKUP($B276,'Physical Data'!$B$2:$AC$680,4,false)</f>
        <v>#N/A</v>
      </c>
      <c r="G276" s="7">
        <v>22.0</v>
      </c>
      <c r="H276" s="5" t="s">
        <v>55</v>
      </c>
      <c r="I276" s="7">
        <v>6.0</v>
      </c>
      <c r="J276" s="7">
        <v>77.0</v>
      </c>
      <c r="K276" s="7"/>
      <c r="L276" s="7">
        <v>13.0</v>
      </c>
      <c r="M276" s="7">
        <v>0.578</v>
      </c>
      <c r="N276" s="7">
        <v>0.438</v>
      </c>
      <c r="O276" s="7">
        <v>0.0</v>
      </c>
      <c r="P276" s="7">
        <v>1.4</v>
      </c>
      <c r="Q276" s="7">
        <v>4.3</v>
      </c>
      <c r="R276" s="7">
        <v>2.8</v>
      </c>
      <c r="S276" s="7">
        <v>15.0</v>
      </c>
      <c r="T276" s="7">
        <v>3.1</v>
      </c>
      <c r="U276" s="7">
        <v>0.0</v>
      </c>
      <c r="V276" s="7">
        <v>13.5</v>
      </c>
      <c r="W276" s="7">
        <v>20.1</v>
      </c>
      <c r="X276" s="7">
        <v>0.0</v>
      </c>
      <c r="Y276" s="7">
        <v>0.1</v>
      </c>
      <c r="Z276" s="7">
        <v>0.1</v>
      </c>
      <c r="AA276" s="7">
        <v>0.061</v>
      </c>
      <c r="AB276" s="7">
        <v>-2.2</v>
      </c>
      <c r="AC276" s="7">
        <v>-0.4</v>
      </c>
      <c r="AD276" s="7">
        <v>-2.6</v>
      </c>
      <c r="AE276" s="7">
        <v>0.0</v>
      </c>
      <c r="AF276" s="8">
        <f>VLOOKUP($B276,'NBA.com Averages'!$B$2:$AE$540,30,FALSE)</f>
        <v>108</v>
      </c>
      <c r="AG276" s="8">
        <f>VLOOKUP($B276,'Advanced Stats'!$A$2:$AE$540,10,FALSE)</f>
        <v>45</v>
      </c>
    </row>
    <row r="277" hidden="1">
      <c r="A277" s="4">
        <v>411.0</v>
      </c>
      <c r="B277" s="5" t="s">
        <v>309</v>
      </c>
      <c r="C277" s="6" t="s">
        <v>33</v>
      </c>
      <c r="D277" s="7" t="str">
        <f>VLOOKUP($B277,'Physical Data'!$B$2:$AC$680,3,false)</f>
        <v>#N/A</v>
      </c>
      <c r="E277" s="7" t="str">
        <f>VLOOKUP($B277,'Physical Data'!$B$2:$AC$680,2,false)</f>
        <v>#N/A</v>
      </c>
      <c r="F277" s="7" t="str">
        <f>VLOOKUP($B277,'Physical Data'!$B$2:$AC$680,4,false)</f>
        <v>#N/A</v>
      </c>
      <c r="G277" s="7">
        <v>23.0</v>
      </c>
      <c r="H277" s="5" t="s">
        <v>100</v>
      </c>
      <c r="I277" s="7">
        <v>14.0</v>
      </c>
      <c r="J277" s="7">
        <v>198.0</v>
      </c>
      <c r="K277" s="7"/>
      <c r="L277" s="7">
        <v>6.5</v>
      </c>
      <c r="M277" s="7">
        <v>0.482</v>
      </c>
      <c r="N277" s="7">
        <v>0.455</v>
      </c>
      <c r="O277" s="7">
        <v>0.136</v>
      </c>
      <c r="P277" s="7">
        <v>6.0</v>
      </c>
      <c r="Q277" s="7">
        <v>15.0</v>
      </c>
      <c r="R277" s="7">
        <v>10.4</v>
      </c>
      <c r="S277" s="7">
        <v>2.8</v>
      </c>
      <c r="T277" s="7">
        <v>1.0</v>
      </c>
      <c r="U277" s="7">
        <v>0.4</v>
      </c>
      <c r="V277" s="7">
        <v>6.0</v>
      </c>
      <c r="W277" s="7">
        <v>10.7</v>
      </c>
      <c r="X277" s="7">
        <v>0.0</v>
      </c>
      <c r="Y277" s="7">
        <v>0.1</v>
      </c>
      <c r="Z277" s="7">
        <v>0.1</v>
      </c>
      <c r="AA277" s="7">
        <v>0.027</v>
      </c>
      <c r="AB277" s="7">
        <v>-5.0</v>
      </c>
      <c r="AC277" s="7">
        <v>-1.1</v>
      </c>
      <c r="AD277" s="7">
        <v>-6.1</v>
      </c>
      <c r="AE277" s="7">
        <v>-0.2</v>
      </c>
      <c r="AF277" s="8">
        <f>VLOOKUP($B277,'NBA.com Averages'!$B$2:$AE$540,30,FALSE)</f>
        <v>108</v>
      </c>
      <c r="AG277" s="8">
        <f>VLOOKUP($B277,'Advanced Stats'!$A$2:$AE$540,10,FALSE)</f>
        <v>39.3</v>
      </c>
    </row>
    <row r="278">
      <c r="A278" s="4">
        <v>111.0</v>
      </c>
      <c r="B278" s="14" t="s">
        <v>310</v>
      </c>
      <c r="C278" s="6" t="s">
        <v>33</v>
      </c>
      <c r="D278" s="7" t="str">
        <f>VLOOKUP($B278,'Physical Data'!$B$2:$AC$680,3,false)</f>
        <v>6'4.25"</v>
      </c>
      <c r="E278" s="7">
        <f>VLOOKUP($B278,'Physical Data'!$B$2:$AC$680,2,false)</f>
        <v>4.25</v>
      </c>
      <c r="F278" s="7" t="str">
        <f>VLOOKUP($B278,'Physical Data'!$B$2:$AC$680,4,false)</f>
        <v>6'8.5"</v>
      </c>
      <c r="G278" s="7">
        <v>20.0</v>
      </c>
      <c r="H278" s="14" t="s">
        <v>45</v>
      </c>
      <c r="I278" s="7">
        <v>28.0</v>
      </c>
      <c r="J278" s="7">
        <v>423.0</v>
      </c>
      <c r="K278" s="7">
        <f>VLOOKUP($B278,'Basketball Reference Averages'!$B$2:$AE$710,7,FALSE)</f>
        <v>15.1</v>
      </c>
      <c r="L278" s="7">
        <v>7.2</v>
      </c>
      <c r="M278" s="7">
        <v>0.446</v>
      </c>
      <c r="N278" s="7">
        <v>0.409</v>
      </c>
      <c r="O278" s="7">
        <v>0.158</v>
      </c>
      <c r="P278" s="7">
        <v>2.7</v>
      </c>
      <c r="Q278" s="7">
        <v>13.9</v>
      </c>
      <c r="R278" s="7">
        <v>8.5</v>
      </c>
      <c r="S278" s="7">
        <v>9.2</v>
      </c>
      <c r="T278" s="7">
        <v>1.2</v>
      </c>
      <c r="U278" s="7">
        <v>1.6</v>
      </c>
      <c r="V278" s="7">
        <v>8.5</v>
      </c>
      <c r="W278" s="7">
        <v>20.5</v>
      </c>
      <c r="X278" s="7">
        <v>-0.6</v>
      </c>
      <c r="Y278" s="7">
        <v>0.3</v>
      </c>
      <c r="Z278" s="7">
        <v>-0.3</v>
      </c>
      <c r="AA278" s="7">
        <v>-0.033</v>
      </c>
      <c r="AB278" s="7">
        <v>-5.8</v>
      </c>
      <c r="AC278" s="7">
        <v>-1.7</v>
      </c>
      <c r="AD278" s="7">
        <v>-7.4</v>
      </c>
      <c r="AE278" s="7">
        <v>-0.6</v>
      </c>
      <c r="AF278" s="8">
        <f>VLOOKUP($B278,'NBA.com Averages'!$B$2:$AE$540,30,FALSE)</f>
        <v>92</v>
      </c>
      <c r="AG278" s="8">
        <f>VLOOKUP($B278,'Advanced Stats'!$A$2:$AE$540,10,FALSE)</f>
        <v>45.2</v>
      </c>
    </row>
    <row r="279">
      <c r="A279" s="4">
        <v>169.0</v>
      </c>
      <c r="B279" s="14" t="s">
        <v>311</v>
      </c>
      <c r="C279" s="6" t="s">
        <v>44</v>
      </c>
      <c r="D279" s="7" t="str">
        <f>VLOOKUP($B279,'Physical Data'!$B$2:$AC$680,3,false)</f>
        <v>6'7.5"</v>
      </c>
      <c r="E279" s="7">
        <f>VLOOKUP($B279,'Physical Data'!$B$2:$AC$680,2,false)</f>
        <v>4.25</v>
      </c>
      <c r="F279" s="7" t="str">
        <f>VLOOKUP($B279,'Physical Data'!$B$2:$AC$680,4,false)</f>
        <v>6'11.75"</v>
      </c>
      <c r="G279" s="7">
        <v>27.0</v>
      </c>
      <c r="H279" s="14" t="s">
        <v>81</v>
      </c>
      <c r="I279" s="7">
        <v>68.0</v>
      </c>
      <c r="J279" s="7">
        <v>2055.0</v>
      </c>
      <c r="K279" s="7">
        <f>VLOOKUP($B279,'Basketball Reference Averages'!$B$2:$AE$710,7,FALSE)</f>
        <v>30.2</v>
      </c>
      <c r="L279" s="7">
        <v>19.5</v>
      </c>
      <c r="M279" s="7">
        <v>0.617</v>
      </c>
      <c r="N279" s="7">
        <v>0.227</v>
      </c>
      <c r="O279" s="7">
        <v>0.413</v>
      </c>
      <c r="P279" s="7">
        <v>9.4</v>
      </c>
      <c r="Q279" s="7">
        <v>15.4</v>
      </c>
      <c r="R279" s="7">
        <v>12.5</v>
      </c>
      <c r="S279" s="7">
        <v>14.2</v>
      </c>
      <c r="T279" s="7">
        <v>1.3</v>
      </c>
      <c r="U279" s="7">
        <v>2.2</v>
      </c>
      <c r="V279" s="7">
        <v>9.8</v>
      </c>
      <c r="W279" s="7">
        <v>21.1</v>
      </c>
      <c r="X279" s="7">
        <v>4.6</v>
      </c>
      <c r="Y279" s="7">
        <v>2.2</v>
      </c>
      <c r="Z279" s="7">
        <v>6.8</v>
      </c>
      <c r="AA279" s="7">
        <v>0.158</v>
      </c>
      <c r="AB279" s="7">
        <v>2.4</v>
      </c>
      <c r="AC279" s="7">
        <v>-0.3</v>
      </c>
      <c r="AD279" s="7">
        <v>2.1</v>
      </c>
      <c r="AE279" s="7">
        <v>2.1</v>
      </c>
      <c r="AF279" s="8">
        <f>VLOOKUP($B279,'NBA.com Averages'!$B$2:$AE$540,30,FALSE)</f>
        <v>124</v>
      </c>
      <c r="AG279" s="8">
        <f>VLOOKUP($B279,'Advanced Stats'!$A$2:$AE$540,10,FALSE)</f>
        <v>46</v>
      </c>
    </row>
    <row r="280" hidden="1">
      <c r="A280" s="16">
        <v>484.0</v>
      </c>
      <c r="B280" s="17" t="s">
        <v>312</v>
      </c>
      <c r="C280" s="18" t="s">
        <v>44</v>
      </c>
      <c r="D280" s="19" t="str">
        <f>VLOOKUP($B280,'Physical Data'!$B$2:$AC$680,3,false)</f>
        <v>6'8.5"</v>
      </c>
      <c r="E280" s="19">
        <f>VLOOKUP($B280,'Physical Data'!$B$2:$AC$680,2,false)</f>
        <v>4.5</v>
      </c>
      <c r="F280" s="19" t="str">
        <f>VLOOKUP($B280,'Physical Data'!$B$2:$AC$680,4,false)</f>
        <v>7'1"</v>
      </c>
      <c r="G280" s="19">
        <v>23.0</v>
      </c>
      <c r="H280" s="17" t="s">
        <v>48</v>
      </c>
      <c r="I280" s="19">
        <v>52.0</v>
      </c>
      <c r="J280" s="19">
        <v>1254.0</v>
      </c>
      <c r="K280" s="19"/>
      <c r="L280" s="19">
        <v>16.0</v>
      </c>
      <c r="M280" s="19">
        <v>0.607</v>
      </c>
      <c r="N280" s="19">
        <v>0.183</v>
      </c>
      <c r="O280" s="19">
        <v>0.328</v>
      </c>
      <c r="P280" s="19">
        <v>10.6</v>
      </c>
      <c r="Q280" s="19">
        <v>24.5</v>
      </c>
      <c r="R280" s="19">
        <v>17.6</v>
      </c>
      <c r="S280" s="19">
        <v>15.3</v>
      </c>
      <c r="T280" s="19">
        <v>2.0</v>
      </c>
      <c r="U280" s="19">
        <v>1.0</v>
      </c>
      <c r="V280" s="19">
        <v>16.0</v>
      </c>
      <c r="W280" s="19">
        <v>14.1</v>
      </c>
      <c r="X280" s="19">
        <v>2.1</v>
      </c>
      <c r="Y280" s="19">
        <v>1.6</v>
      </c>
      <c r="Z280" s="19">
        <v>3.6</v>
      </c>
      <c r="AA280" s="19">
        <v>0.139</v>
      </c>
      <c r="AB280" s="19">
        <v>0.0</v>
      </c>
      <c r="AC280" s="19">
        <v>1.5</v>
      </c>
      <c r="AD280" s="19">
        <v>1.5</v>
      </c>
      <c r="AE280" s="19">
        <v>1.1</v>
      </c>
      <c r="AF280" s="8">
        <f>VLOOKUP($B280,'NBA.com Averages'!$B$2:$AE$540,30,FALSE)</f>
        <v>123</v>
      </c>
      <c r="AG280" s="8">
        <f>VLOOKUP($B280,'Advanced Stats'!$A$2:$AE$540,10,FALSE)</f>
        <v>51.2</v>
      </c>
    </row>
    <row r="281" hidden="1">
      <c r="A281" s="16">
        <v>484.0</v>
      </c>
      <c r="B281" s="17" t="s">
        <v>312</v>
      </c>
      <c r="C281" s="18" t="s">
        <v>44</v>
      </c>
      <c r="D281" s="19" t="str">
        <f>VLOOKUP($B281,'Physical Data'!$B$2:$AC$680,3,false)</f>
        <v>6'8.5"</v>
      </c>
      <c r="E281" s="19">
        <f>VLOOKUP($B281,'Physical Data'!$B$2:$AC$680,2,false)</f>
        <v>4.5</v>
      </c>
      <c r="F281" s="19" t="str">
        <f>VLOOKUP($B281,'Physical Data'!$B$2:$AC$680,4,false)</f>
        <v>7'1"</v>
      </c>
      <c r="G281" s="19">
        <v>23.0</v>
      </c>
      <c r="H281" s="17" t="s">
        <v>112</v>
      </c>
      <c r="I281" s="19">
        <v>26.0</v>
      </c>
      <c r="J281" s="19">
        <v>625.0</v>
      </c>
      <c r="K281" s="19"/>
      <c r="L281" s="19">
        <v>13.2</v>
      </c>
      <c r="M281" s="19">
        <v>0.598</v>
      </c>
      <c r="N281" s="19">
        <v>0.236</v>
      </c>
      <c r="O281" s="19">
        <v>0.264</v>
      </c>
      <c r="P281" s="19">
        <v>8.7</v>
      </c>
      <c r="Q281" s="19">
        <v>20.6</v>
      </c>
      <c r="R281" s="19">
        <v>14.8</v>
      </c>
      <c r="S281" s="19">
        <v>8.8</v>
      </c>
      <c r="T281" s="19">
        <v>2.3</v>
      </c>
      <c r="U281" s="19">
        <v>0.8</v>
      </c>
      <c r="V281" s="19">
        <v>15.7</v>
      </c>
      <c r="W281" s="19">
        <v>12.5</v>
      </c>
      <c r="X281" s="19">
        <v>0.6</v>
      </c>
      <c r="Y281" s="19">
        <v>0.9</v>
      </c>
      <c r="Z281" s="19">
        <v>1.5</v>
      </c>
      <c r="AA281" s="19">
        <v>0.118</v>
      </c>
      <c r="AB281" s="19">
        <v>-1.7</v>
      </c>
      <c r="AC281" s="19">
        <v>1.9</v>
      </c>
      <c r="AD281" s="19">
        <v>0.2</v>
      </c>
      <c r="AE281" s="19">
        <v>0.4</v>
      </c>
      <c r="AF281" s="8">
        <f>VLOOKUP($B281,'NBA.com Averages'!$B$2:$AE$540,30,FALSE)</f>
        <v>123</v>
      </c>
      <c r="AG281" s="8">
        <f>VLOOKUP($B281,'Advanced Stats'!$A$2:$AE$540,10,FALSE)</f>
        <v>51.2</v>
      </c>
    </row>
    <row r="282" hidden="1">
      <c r="A282" s="4">
        <v>56.0</v>
      </c>
      <c r="B282" s="5" t="s">
        <v>313</v>
      </c>
      <c r="C282" s="6" t="s">
        <v>44</v>
      </c>
      <c r="D282" s="7" t="str">
        <f>VLOOKUP($B282,'Physical Data'!$B$2:$AC$680,3,false)</f>
        <v>#N/A</v>
      </c>
      <c r="E282" s="7" t="str">
        <f>VLOOKUP($B282,'Physical Data'!$B$2:$AC$680,2,false)</f>
        <v>#N/A</v>
      </c>
      <c r="F282" s="7" t="str">
        <f>VLOOKUP($B282,'Physical Data'!$B$2:$AC$680,4,false)</f>
        <v>#N/A</v>
      </c>
      <c r="G282" s="7">
        <v>26.0</v>
      </c>
      <c r="H282" s="5" t="s">
        <v>48</v>
      </c>
      <c r="I282" s="7">
        <v>4.0</v>
      </c>
      <c r="J282" s="7">
        <v>39.0</v>
      </c>
      <c r="K282" s="7"/>
      <c r="L282" s="7">
        <v>18.5</v>
      </c>
      <c r="M282" s="7">
        <v>0.739</v>
      </c>
      <c r="N282" s="7">
        <v>0.643</v>
      </c>
      <c r="O282" s="7">
        <v>0.143</v>
      </c>
      <c r="P282" s="7">
        <v>2.8</v>
      </c>
      <c r="Q282" s="7">
        <v>13.7</v>
      </c>
      <c r="R282" s="7">
        <v>8.3</v>
      </c>
      <c r="S282" s="7">
        <v>11.4</v>
      </c>
      <c r="T282" s="7">
        <v>0.0</v>
      </c>
      <c r="U282" s="7">
        <v>4.3</v>
      </c>
      <c r="V282" s="7">
        <v>11.8</v>
      </c>
      <c r="W282" s="7">
        <v>18.1</v>
      </c>
      <c r="X282" s="7">
        <v>0.1</v>
      </c>
      <c r="Y282" s="7">
        <v>0.0</v>
      </c>
      <c r="Z282" s="7">
        <v>0.1</v>
      </c>
      <c r="AA282" s="7">
        <v>0.16</v>
      </c>
      <c r="AB282" s="7">
        <v>3.1</v>
      </c>
      <c r="AC282" s="7">
        <v>0.4</v>
      </c>
      <c r="AD282" s="7">
        <v>3.5</v>
      </c>
      <c r="AE282" s="7">
        <v>0.1</v>
      </c>
      <c r="AF282" s="8">
        <f>VLOOKUP($B282,'NBA.com Averages'!$B$2:$AE$540,30,FALSE)</f>
        <v>134</v>
      </c>
      <c r="AG282" s="8">
        <f>VLOOKUP($B282,'Advanced Stats'!$A$2:$AE$540,10,FALSE)</f>
        <v>12.5</v>
      </c>
    </row>
    <row r="283">
      <c r="A283" s="4">
        <v>27.0</v>
      </c>
      <c r="B283" s="14" t="s">
        <v>314</v>
      </c>
      <c r="C283" s="6" t="s">
        <v>44</v>
      </c>
      <c r="D283" s="7" t="str">
        <f>VLOOKUP($B283,'Physical Data'!$B$2:$AC$680,3,false)</f>
        <v>6'7"</v>
      </c>
      <c r="E283" s="7">
        <f>VLOOKUP($B283,'Physical Data'!$B$2:$AC$680,2,false)</f>
        <v>4.25</v>
      </c>
      <c r="F283" s="7" t="str">
        <f>VLOOKUP($B283,'Physical Data'!$B$2:$AC$680,4,false)</f>
        <v>6'11.25"</v>
      </c>
      <c r="G283" s="7">
        <v>30.0</v>
      </c>
      <c r="H283" s="14" t="s">
        <v>86</v>
      </c>
      <c r="I283" s="7">
        <v>82.0</v>
      </c>
      <c r="J283" s="7">
        <v>2662.0</v>
      </c>
      <c r="K283" s="7">
        <f>VLOOKUP($B283,'Basketball Reference Averages'!$B$2:$AE$710,7,FALSE)</f>
        <v>32.5</v>
      </c>
      <c r="L283" s="7">
        <v>14.1</v>
      </c>
      <c r="M283" s="7">
        <v>0.632</v>
      </c>
      <c r="N283" s="7">
        <v>0.446</v>
      </c>
      <c r="O283" s="7">
        <v>0.522</v>
      </c>
      <c r="P283" s="7">
        <v>3.8</v>
      </c>
      <c r="Q283" s="7">
        <v>11.9</v>
      </c>
      <c r="R283" s="7">
        <v>7.9</v>
      </c>
      <c r="S283" s="7">
        <v>6.3</v>
      </c>
      <c r="T283" s="7">
        <v>1.0</v>
      </c>
      <c r="U283" s="7">
        <v>0.3</v>
      </c>
      <c r="V283" s="7">
        <v>8.1</v>
      </c>
      <c r="W283" s="7">
        <v>17.1</v>
      </c>
      <c r="X283" s="7">
        <v>5.1</v>
      </c>
      <c r="Y283" s="7">
        <v>1.4</v>
      </c>
      <c r="Z283" s="7">
        <v>6.5</v>
      </c>
      <c r="AA283" s="7">
        <v>0.118</v>
      </c>
      <c r="AB283" s="7">
        <v>0.5</v>
      </c>
      <c r="AC283" s="7">
        <v>-1.5</v>
      </c>
      <c r="AD283" s="7">
        <v>-1.0</v>
      </c>
      <c r="AE283" s="7">
        <v>0.7</v>
      </c>
      <c r="AF283" s="8">
        <f>VLOOKUP($B283,'NBA.com Averages'!$B$2:$AE$540,30,FALSE)</f>
        <v>126</v>
      </c>
      <c r="AG283" s="8">
        <f>VLOOKUP($B283,'Advanced Stats'!$A$2:$AE$540,10,FALSE)</f>
        <v>47.3</v>
      </c>
    </row>
    <row r="284" hidden="1">
      <c r="A284" s="4">
        <v>105.0</v>
      </c>
      <c r="B284" s="5" t="s">
        <v>315</v>
      </c>
      <c r="C284" s="6" t="s">
        <v>40</v>
      </c>
      <c r="D284" s="7" t="str">
        <f>VLOOKUP($B284,'Physical Data'!$B$2:$AC$680,3,false)</f>
        <v>#N/A</v>
      </c>
      <c r="E284" s="7" t="str">
        <f>VLOOKUP($B284,'Physical Data'!$B$2:$AC$680,2,false)</f>
        <v>#N/A</v>
      </c>
      <c r="F284" s="7" t="str">
        <f>VLOOKUP($B284,'Physical Data'!$B$2:$AC$680,4,false)</f>
        <v>#N/A</v>
      </c>
      <c r="G284" s="7">
        <v>23.0</v>
      </c>
      <c r="H284" s="5" t="s">
        <v>114</v>
      </c>
      <c r="I284" s="7">
        <v>10.0</v>
      </c>
      <c r="J284" s="7">
        <v>137.0</v>
      </c>
      <c r="K284" s="7"/>
      <c r="L284" s="7">
        <v>9.5</v>
      </c>
      <c r="M284" s="7">
        <v>0.452</v>
      </c>
      <c r="N284" s="7">
        <v>0.279</v>
      </c>
      <c r="O284" s="7">
        <v>0.302</v>
      </c>
      <c r="P284" s="7">
        <v>7.9</v>
      </c>
      <c r="Q284" s="7">
        <v>22.6</v>
      </c>
      <c r="R284" s="7">
        <v>15.2</v>
      </c>
      <c r="S284" s="7">
        <v>5.5</v>
      </c>
      <c r="T284" s="7">
        <v>2.1</v>
      </c>
      <c r="U284" s="7">
        <v>1.2</v>
      </c>
      <c r="V284" s="7">
        <v>12.6</v>
      </c>
      <c r="W284" s="7">
        <v>17.1</v>
      </c>
      <c r="X284" s="7">
        <v>-0.1</v>
      </c>
      <c r="Y284" s="7">
        <v>0.2</v>
      </c>
      <c r="Z284" s="7">
        <v>0.0</v>
      </c>
      <c r="AA284" s="7">
        <v>0.014</v>
      </c>
      <c r="AB284" s="7">
        <v>-4.8</v>
      </c>
      <c r="AC284" s="7">
        <v>0.6</v>
      </c>
      <c r="AD284" s="7">
        <v>-4.2</v>
      </c>
      <c r="AE284" s="7">
        <v>-0.1</v>
      </c>
      <c r="AF284" s="8">
        <f>VLOOKUP($B284,'NBA.com Averages'!$B$2:$AE$540,30,FALSE)</f>
        <v>96</v>
      </c>
      <c r="AG284" s="8">
        <f>VLOOKUP($B284,'Advanced Stats'!$A$2:$AE$540,10,FALSE)</f>
        <v>56.9</v>
      </c>
    </row>
    <row r="285" hidden="1">
      <c r="A285" s="4">
        <v>291.0</v>
      </c>
      <c r="B285" s="14" t="s">
        <v>316</v>
      </c>
      <c r="C285" s="6" t="s">
        <v>71</v>
      </c>
      <c r="D285" s="7" t="str">
        <f>VLOOKUP($B285,'Physical Data'!$B$2:$AC$680,3,false)</f>
        <v>6'0.75"</v>
      </c>
      <c r="E285" s="7">
        <f>VLOOKUP($B285,'Physical Data'!$B$2:$AC$680,2,false)</f>
        <v>4.25</v>
      </c>
      <c r="F285" s="7" t="str">
        <f>VLOOKUP($B285,'Physical Data'!$B$2:$AC$680,4,false)</f>
        <v>6'5"</v>
      </c>
      <c r="G285" s="7">
        <v>21.0</v>
      </c>
      <c r="H285" s="14" t="s">
        <v>116</v>
      </c>
      <c r="I285" s="7">
        <v>25.0</v>
      </c>
      <c r="J285" s="7">
        <v>235.0</v>
      </c>
      <c r="K285" s="7">
        <f>VLOOKUP($B285,'Basketball Reference Averages'!$B$2:$AE$710,7,FALSE)</f>
        <v>9.4</v>
      </c>
      <c r="L285" s="7">
        <v>14.5</v>
      </c>
      <c r="M285" s="7">
        <v>0.584</v>
      </c>
      <c r="N285" s="7">
        <v>0.386</v>
      </c>
      <c r="O285" s="7">
        <v>0.25</v>
      </c>
      <c r="P285" s="7">
        <v>2.4</v>
      </c>
      <c r="Q285" s="7">
        <v>13.5</v>
      </c>
      <c r="R285" s="7">
        <v>8.0</v>
      </c>
      <c r="S285" s="7">
        <v>14.0</v>
      </c>
      <c r="T285" s="7">
        <v>2.1</v>
      </c>
      <c r="U285" s="7">
        <v>0.8</v>
      </c>
      <c r="V285" s="7">
        <v>9.3</v>
      </c>
      <c r="W285" s="7">
        <v>19.7</v>
      </c>
      <c r="X285" s="7">
        <v>0.3</v>
      </c>
      <c r="Y285" s="7">
        <v>0.3</v>
      </c>
      <c r="Z285" s="7">
        <v>0.6</v>
      </c>
      <c r="AA285" s="7">
        <v>0.122</v>
      </c>
      <c r="AB285" s="7">
        <v>-0.8</v>
      </c>
      <c r="AC285" s="7">
        <v>0.5</v>
      </c>
      <c r="AD285" s="7">
        <v>-0.3</v>
      </c>
      <c r="AE285" s="7">
        <v>0.1</v>
      </c>
      <c r="AF285" s="8">
        <f>VLOOKUP($B285,'NBA.com Averages'!$B$2:$AE$540,30,FALSE)</f>
        <v>118</v>
      </c>
      <c r="AG285" s="8">
        <f>VLOOKUP($B285,'Advanced Stats'!$A$2:$AE$540,10,FALSE)</f>
        <v>47.4</v>
      </c>
    </row>
    <row r="286" hidden="1">
      <c r="A286" s="4">
        <v>34.0</v>
      </c>
      <c r="B286" s="14" t="s">
        <v>174</v>
      </c>
      <c r="C286" s="6" t="s">
        <v>47</v>
      </c>
      <c r="D286" s="7" t="str">
        <f>VLOOKUP($B286,'Physical Data'!$B$2:$AC$680,3,false)</f>
        <v>6'7.75"</v>
      </c>
      <c r="E286" s="7">
        <f>VLOOKUP($B286,'Physical Data'!$B$2:$AC$680,2,false)</f>
        <v>4.25</v>
      </c>
      <c r="F286" s="7" t="str">
        <f>VLOOKUP($B286,'Physical Data'!$B$2:$AC$680,4,false)</f>
        <v>7'0"</v>
      </c>
      <c r="G286" s="7">
        <v>22.0</v>
      </c>
      <c r="H286" s="9" t="s">
        <v>36</v>
      </c>
      <c r="I286" s="7">
        <v>43.0</v>
      </c>
      <c r="J286" s="7">
        <v>616.0</v>
      </c>
      <c r="K286" s="7">
        <f>VLOOKUP($B286,'Basketball Reference Averages'!$B$2:$AE$710,7,FALSE)</f>
        <v>14.3</v>
      </c>
      <c r="L286" s="7">
        <v>13.1</v>
      </c>
      <c r="M286" s="7">
        <v>0.524</v>
      </c>
      <c r="N286" s="7">
        <v>0.29</v>
      </c>
      <c r="O286" s="7">
        <v>0.383</v>
      </c>
      <c r="P286" s="7">
        <v>5.8</v>
      </c>
      <c r="Q286" s="7">
        <v>18.5</v>
      </c>
      <c r="R286" s="7">
        <v>12.1</v>
      </c>
      <c r="S286" s="7">
        <v>8.3</v>
      </c>
      <c r="T286" s="7">
        <v>1.7</v>
      </c>
      <c r="U286" s="7">
        <v>5.1</v>
      </c>
      <c r="V286" s="7">
        <v>11.2</v>
      </c>
      <c r="W286" s="7">
        <v>16.4</v>
      </c>
      <c r="X286" s="7">
        <v>0.1</v>
      </c>
      <c r="Y286" s="7">
        <v>0.9</v>
      </c>
      <c r="Z286" s="7">
        <v>1.0</v>
      </c>
      <c r="AA286" s="7">
        <v>0.078</v>
      </c>
      <c r="AB286" s="7">
        <v>-2.0</v>
      </c>
      <c r="AC286" s="7">
        <v>1.0</v>
      </c>
      <c r="AD286" s="7">
        <v>-1.0</v>
      </c>
      <c r="AE286" s="7">
        <v>0.2</v>
      </c>
      <c r="AF286" s="8">
        <f>VLOOKUP($B286,'NBA.com Averages'!$B$2:$AE$540,30,FALSE)</f>
        <v>107</v>
      </c>
      <c r="AG286" s="8">
        <f>VLOOKUP($B286,'Advanced Stats'!$A$2:$AE$540,10,FALSE)</f>
        <v>47.6</v>
      </c>
    </row>
    <row r="287" hidden="1">
      <c r="A287" s="4">
        <v>179.0</v>
      </c>
      <c r="B287" s="5" t="s">
        <v>317</v>
      </c>
      <c r="C287" s="6" t="s">
        <v>40</v>
      </c>
      <c r="D287" s="7" t="str">
        <f>VLOOKUP($B287,'Physical Data'!$B$2:$AC$680,3,false)</f>
        <v>#N/A</v>
      </c>
      <c r="E287" s="7" t="str">
        <f>VLOOKUP($B287,'Physical Data'!$B$2:$AC$680,2,false)</f>
        <v>#N/A</v>
      </c>
      <c r="F287" s="7" t="str">
        <f>VLOOKUP($B287,'Physical Data'!$B$2:$AC$680,4,false)</f>
        <v>#N/A</v>
      </c>
      <c r="G287" s="7">
        <v>29.0</v>
      </c>
      <c r="H287" s="5" t="s">
        <v>107</v>
      </c>
      <c r="I287" s="7">
        <v>32.0</v>
      </c>
      <c r="J287" s="7">
        <v>480.0</v>
      </c>
      <c r="K287" s="7"/>
      <c r="L287" s="7">
        <v>14.5</v>
      </c>
      <c r="M287" s="7">
        <v>0.646</v>
      </c>
      <c r="N287" s="7">
        <v>0.324</v>
      </c>
      <c r="O287" s="7">
        <v>0.417</v>
      </c>
      <c r="P287" s="7">
        <v>6.5</v>
      </c>
      <c r="Q287" s="7">
        <v>14.2</v>
      </c>
      <c r="R287" s="7">
        <v>10.4</v>
      </c>
      <c r="S287" s="7">
        <v>6.4</v>
      </c>
      <c r="T287" s="7">
        <v>2.4</v>
      </c>
      <c r="U287" s="7">
        <v>4.2</v>
      </c>
      <c r="V287" s="7">
        <v>13.5</v>
      </c>
      <c r="W287" s="7">
        <v>13.6</v>
      </c>
      <c r="X287" s="7">
        <v>0.6</v>
      </c>
      <c r="Y287" s="7">
        <v>0.8</v>
      </c>
      <c r="Z287" s="7">
        <v>1.4</v>
      </c>
      <c r="AA287" s="7">
        <v>0.142</v>
      </c>
      <c r="AB287" s="7">
        <v>-1.1</v>
      </c>
      <c r="AC287" s="7">
        <v>2.5</v>
      </c>
      <c r="AD287" s="7">
        <v>1.4</v>
      </c>
      <c r="AE287" s="7">
        <v>0.4</v>
      </c>
      <c r="AF287" s="8">
        <f>VLOOKUP($B287,'NBA.com Averages'!$B$2:$AE$540,30,FALSE)</f>
        <v>122</v>
      </c>
      <c r="AG287" s="8">
        <f>VLOOKUP($B287,'Advanced Stats'!$A$2:$AE$540,10,FALSE)</f>
        <v>41.3</v>
      </c>
    </row>
    <row r="288">
      <c r="A288" s="4">
        <v>194.0</v>
      </c>
      <c r="B288" s="14" t="s">
        <v>318</v>
      </c>
      <c r="C288" s="6" t="s">
        <v>33</v>
      </c>
      <c r="D288" s="7" t="str">
        <f>VLOOKUP($B288,'Physical Data'!$B$2:$AC$680,3,false)</f>
        <v>6'2.5"</v>
      </c>
      <c r="E288" s="7">
        <f>VLOOKUP($B288,'Physical Data'!$B$2:$AC$680,2,false)</f>
        <v>4.25</v>
      </c>
      <c r="F288" s="7" t="str">
        <f>VLOOKUP($B288,'Physical Data'!$B$2:$AC$680,4,false)</f>
        <v>6'6.75"</v>
      </c>
      <c r="G288" s="7">
        <v>28.0</v>
      </c>
      <c r="H288" s="14" t="s">
        <v>50</v>
      </c>
      <c r="I288" s="7">
        <v>48.0</v>
      </c>
      <c r="J288" s="7">
        <v>1184.0</v>
      </c>
      <c r="K288" s="7">
        <f>VLOOKUP($B288,'Basketball Reference Averages'!$B$2:$AE$710,7,FALSE)</f>
        <v>24.7</v>
      </c>
      <c r="L288" s="7">
        <v>10.5</v>
      </c>
      <c r="M288" s="7">
        <v>0.62</v>
      </c>
      <c r="N288" s="7">
        <v>0.71</v>
      </c>
      <c r="O288" s="7">
        <v>0.098</v>
      </c>
      <c r="P288" s="7">
        <v>2.0</v>
      </c>
      <c r="Q288" s="7">
        <v>7.4</v>
      </c>
      <c r="R288" s="7">
        <v>4.7</v>
      </c>
      <c r="S288" s="7">
        <v>6.9</v>
      </c>
      <c r="T288" s="7">
        <v>1.8</v>
      </c>
      <c r="U288" s="7">
        <v>1.0</v>
      </c>
      <c r="V288" s="7">
        <v>8.0</v>
      </c>
      <c r="W288" s="7">
        <v>12.6</v>
      </c>
      <c r="X288" s="7">
        <v>1.3</v>
      </c>
      <c r="Y288" s="7">
        <v>1.1</v>
      </c>
      <c r="Z288" s="7">
        <v>2.3</v>
      </c>
      <c r="AA288" s="7">
        <v>0.095</v>
      </c>
      <c r="AB288" s="7">
        <v>-1.4</v>
      </c>
      <c r="AC288" s="7">
        <v>0.7</v>
      </c>
      <c r="AD288" s="7">
        <v>-0.7</v>
      </c>
      <c r="AE288" s="7">
        <v>0.4</v>
      </c>
      <c r="AF288" s="8">
        <f>VLOOKUP($B288,'NBA.com Averages'!$B$2:$AE$540,30,FALSE)</f>
        <v>122</v>
      </c>
      <c r="AG288" s="8">
        <f>VLOOKUP($B288,'Advanced Stats'!$A$2:$AE$540,10,FALSE)</f>
        <v>47.6</v>
      </c>
    </row>
    <row r="289" hidden="1">
      <c r="A289" s="4">
        <v>223.0</v>
      </c>
      <c r="B289" s="5" t="s">
        <v>319</v>
      </c>
      <c r="C289" s="6" t="s">
        <v>47</v>
      </c>
      <c r="D289" s="7" t="str">
        <f>VLOOKUP($B289,'Physical Data'!$B$2:$AC$680,3,false)</f>
        <v>#N/A</v>
      </c>
      <c r="E289" s="7" t="str">
        <f>VLOOKUP($B289,'Physical Data'!$B$2:$AC$680,2,false)</f>
        <v>#N/A</v>
      </c>
      <c r="F289" s="7" t="str">
        <f>VLOOKUP($B289,'Physical Data'!$B$2:$AC$680,4,false)</f>
        <v>#N/A</v>
      </c>
      <c r="G289" s="7">
        <v>24.0</v>
      </c>
      <c r="H289" s="5" t="s">
        <v>45</v>
      </c>
      <c r="I289" s="7">
        <v>7.0</v>
      </c>
      <c r="J289" s="7">
        <v>95.0</v>
      </c>
      <c r="K289" s="7"/>
      <c r="L289" s="7">
        <v>22.3</v>
      </c>
      <c r="M289" s="7">
        <v>0.796</v>
      </c>
      <c r="N289" s="7">
        <v>0.48</v>
      </c>
      <c r="O289" s="7">
        <v>0.64</v>
      </c>
      <c r="P289" s="7">
        <v>7.3</v>
      </c>
      <c r="Q289" s="7">
        <v>16.9</v>
      </c>
      <c r="R289" s="7">
        <v>12.3</v>
      </c>
      <c r="S289" s="7">
        <v>14.7</v>
      </c>
      <c r="T289" s="7">
        <v>1.5</v>
      </c>
      <c r="U289" s="7">
        <v>3.6</v>
      </c>
      <c r="V289" s="7">
        <v>13.5</v>
      </c>
      <c r="W289" s="7">
        <v>16.9</v>
      </c>
      <c r="X289" s="7">
        <v>0.4</v>
      </c>
      <c r="Y289" s="7">
        <v>0.1</v>
      </c>
      <c r="Z289" s="7">
        <v>0.5</v>
      </c>
      <c r="AA289" s="7">
        <v>0.261</v>
      </c>
      <c r="AB289" s="7">
        <v>2.8</v>
      </c>
      <c r="AC289" s="7">
        <v>1.2</v>
      </c>
      <c r="AD289" s="7">
        <v>4.0</v>
      </c>
      <c r="AE289" s="7">
        <v>0.1</v>
      </c>
      <c r="AF289" s="8">
        <f>VLOOKUP($B289,'NBA.com Averages'!$B$2:$AE$540,30,FALSE)</f>
        <v>149</v>
      </c>
      <c r="AG289" s="8">
        <f>VLOOKUP($B289,'Advanced Stats'!$A$2:$AE$540,10,FALSE)</f>
        <v>52.1</v>
      </c>
    </row>
    <row r="290" hidden="1">
      <c r="A290" s="4">
        <v>435.0</v>
      </c>
      <c r="B290" s="5" t="s">
        <v>320</v>
      </c>
      <c r="C290" s="6" t="s">
        <v>33</v>
      </c>
      <c r="D290" s="7" t="str">
        <f>VLOOKUP($B290,'Physical Data'!$B$2:$AC$680,3,false)</f>
        <v>#N/A</v>
      </c>
      <c r="E290" s="7" t="str">
        <f>VLOOKUP($B290,'Physical Data'!$B$2:$AC$680,2,false)</f>
        <v>#N/A</v>
      </c>
      <c r="F290" s="7" t="str">
        <f>VLOOKUP($B290,'Physical Data'!$B$2:$AC$680,4,false)</f>
        <v>#N/A</v>
      </c>
      <c r="G290" s="7">
        <v>22.0</v>
      </c>
      <c r="H290" s="5" t="s">
        <v>50</v>
      </c>
      <c r="I290" s="7">
        <v>2.0</v>
      </c>
      <c r="J290" s="7">
        <v>30.0</v>
      </c>
      <c r="K290" s="7"/>
      <c r="L290" s="7">
        <v>14.2</v>
      </c>
      <c r="M290" s="7">
        <v>0.825</v>
      </c>
      <c r="N290" s="7">
        <v>0.286</v>
      </c>
      <c r="O290" s="7">
        <v>0.286</v>
      </c>
      <c r="P290" s="7">
        <v>0.0</v>
      </c>
      <c r="Q290" s="7">
        <v>22.7</v>
      </c>
      <c r="R290" s="7">
        <v>11.3</v>
      </c>
      <c r="S290" s="7">
        <v>5.0</v>
      </c>
      <c r="T290" s="7">
        <v>3.2</v>
      </c>
      <c r="U290" s="7">
        <v>0.0</v>
      </c>
      <c r="V290" s="7">
        <v>27.6</v>
      </c>
      <c r="W290" s="7">
        <v>15.6</v>
      </c>
      <c r="X290" s="7">
        <v>0.0</v>
      </c>
      <c r="Y290" s="7">
        <v>0.0</v>
      </c>
      <c r="Z290" s="7">
        <v>0.1</v>
      </c>
      <c r="AA290" s="7">
        <v>0.083</v>
      </c>
      <c r="AB290" s="7">
        <v>-2.9</v>
      </c>
      <c r="AC290" s="7">
        <v>1.0</v>
      </c>
      <c r="AD290" s="7">
        <v>-1.9</v>
      </c>
      <c r="AE290" s="7">
        <v>0.0</v>
      </c>
      <c r="AF290" s="8">
        <f>VLOOKUP($B290,'NBA.com Averages'!$B$2:$AE$540,30,FALSE)</f>
        <v>108</v>
      </c>
      <c r="AG290" s="8">
        <f>VLOOKUP($B290,'Advanced Stats'!$A$2:$AE$540,10,FALSE)</f>
        <v>42.9</v>
      </c>
    </row>
    <row r="291">
      <c r="A291" s="4">
        <v>337.0</v>
      </c>
      <c r="B291" s="14" t="s">
        <v>321</v>
      </c>
      <c r="C291" s="6" t="s">
        <v>71</v>
      </c>
      <c r="D291" s="7" t="str">
        <f>VLOOKUP($B291,'Physical Data'!$B$2:$AC$680,3,false)</f>
        <v>6'0"</v>
      </c>
      <c r="E291" s="7">
        <f>VLOOKUP($B291,'Physical Data'!$B$2:$AC$680,2,false)</f>
        <v>4.25</v>
      </c>
      <c r="F291" s="7" t="str">
        <f>VLOOKUP($B291,'Physical Data'!$B$2:$AC$680,4,false)</f>
        <v>6'4.25"</v>
      </c>
      <c r="G291" s="7">
        <v>24.0</v>
      </c>
      <c r="H291" s="14" t="s">
        <v>86</v>
      </c>
      <c r="I291" s="7">
        <v>80.0</v>
      </c>
      <c r="J291" s="7">
        <v>1447.0</v>
      </c>
      <c r="K291" s="7">
        <f>VLOOKUP($B291,'Basketball Reference Averages'!$B$2:$AE$710,7,FALSE)</f>
        <v>18.1</v>
      </c>
      <c r="L291" s="7">
        <v>9.4</v>
      </c>
      <c r="M291" s="7">
        <v>0.545</v>
      </c>
      <c r="N291" s="7">
        <v>0.494</v>
      </c>
      <c r="O291" s="7">
        <v>0.078</v>
      </c>
      <c r="P291" s="7">
        <v>1.3</v>
      </c>
      <c r="Q291" s="7">
        <v>7.0</v>
      </c>
      <c r="R291" s="7">
        <v>4.1</v>
      </c>
      <c r="S291" s="7">
        <v>16.5</v>
      </c>
      <c r="T291" s="7">
        <v>1.5</v>
      </c>
      <c r="U291" s="7">
        <v>0.9</v>
      </c>
      <c r="V291" s="7">
        <v>13.1</v>
      </c>
      <c r="W291" s="7">
        <v>14.1</v>
      </c>
      <c r="X291" s="7">
        <v>0.7</v>
      </c>
      <c r="Y291" s="7">
        <v>0.8</v>
      </c>
      <c r="Z291" s="7">
        <v>1.5</v>
      </c>
      <c r="AA291" s="7">
        <v>0.05</v>
      </c>
      <c r="AB291" s="7">
        <v>-2.4</v>
      </c>
      <c r="AC291" s="7">
        <v>-0.4</v>
      </c>
      <c r="AD291" s="7">
        <v>-2.8</v>
      </c>
      <c r="AE291" s="7">
        <v>-0.3</v>
      </c>
      <c r="AF291" s="8">
        <f>VLOOKUP($B291,'NBA.com Averages'!$B$2:$AE$540,30,FALSE)</f>
        <v>111</v>
      </c>
      <c r="AG291" s="8">
        <f>VLOOKUP($B291,'Advanced Stats'!$A$2:$AE$540,10,FALSE)</f>
        <v>47.8</v>
      </c>
    </row>
    <row r="292">
      <c r="A292" s="4">
        <v>290.0</v>
      </c>
      <c r="B292" s="14" t="s">
        <v>322</v>
      </c>
      <c r="C292" s="6" t="s">
        <v>33</v>
      </c>
      <c r="D292" s="7" t="str">
        <f>VLOOKUP($B292,'Physical Data'!$B$2:$AC$680,3,false)</f>
        <v>6'5.75"</v>
      </c>
      <c r="E292" s="7">
        <f>VLOOKUP($B292,'Physical Data'!$B$2:$AC$680,2,false)</f>
        <v>4.25</v>
      </c>
      <c r="F292" s="7" t="str">
        <f>VLOOKUP($B292,'Physical Data'!$B$2:$AC$680,4,false)</f>
        <v>6'10"</v>
      </c>
      <c r="G292" s="7">
        <v>28.0</v>
      </c>
      <c r="H292" s="14" t="s">
        <v>77</v>
      </c>
      <c r="I292" s="7">
        <v>74.0</v>
      </c>
      <c r="J292" s="7">
        <v>2237.0</v>
      </c>
      <c r="K292" s="7">
        <f>VLOOKUP($B292,'Basketball Reference Averages'!$B$2:$AE$710,7,FALSE)</f>
        <v>30.2</v>
      </c>
      <c r="L292" s="7">
        <v>12.4</v>
      </c>
      <c r="M292" s="7">
        <v>0.546</v>
      </c>
      <c r="N292" s="7">
        <v>0.437</v>
      </c>
      <c r="O292" s="7">
        <v>0.243</v>
      </c>
      <c r="P292" s="7">
        <v>2.8</v>
      </c>
      <c r="Q292" s="7">
        <v>12.1</v>
      </c>
      <c r="R292" s="7">
        <v>7.4</v>
      </c>
      <c r="S292" s="7">
        <v>18.0</v>
      </c>
      <c r="T292" s="7">
        <v>1.6</v>
      </c>
      <c r="U292" s="7">
        <v>1.0</v>
      </c>
      <c r="V292" s="7">
        <v>12.4</v>
      </c>
      <c r="W292" s="7">
        <v>18.7</v>
      </c>
      <c r="X292" s="7">
        <v>1.4</v>
      </c>
      <c r="Y292" s="7">
        <v>3.1</v>
      </c>
      <c r="Z292" s="7">
        <v>4.4</v>
      </c>
      <c r="AA292" s="7">
        <v>0.095</v>
      </c>
      <c r="AB292" s="7">
        <v>-1.0</v>
      </c>
      <c r="AC292" s="7">
        <v>0.8</v>
      </c>
      <c r="AD292" s="7">
        <v>-0.2</v>
      </c>
      <c r="AE292" s="7">
        <v>1.0</v>
      </c>
      <c r="AF292" s="8">
        <f>VLOOKUP($B292,'NBA.com Averages'!$B$2:$AE$540,30,FALSE)</f>
        <v>111</v>
      </c>
      <c r="AG292" s="8">
        <f>VLOOKUP($B292,'Advanced Stats'!$A$2:$AE$540,10,FALSE)</f>
        <v>48.1</v>
      </c>
    </row>
    <row r="293">
      <c r="A293" s="4">
        <v>405.0</v>
      </c>
      <c r="B293" s="14" t="s">
        <v>323</v>
      </c>
      <c r="C293" s="6" t="s">
        <v>44</v>
      </c>
      <c r="D293" s="7" t="str">
        <f>VLOOKUP($B293,'Physical Data'!$B$2:$AC$680,3,false)</f>
        <v>6'7.75"</v>
      </c>
      <c r="E293" s="7">
        <f>VLOOKUP($B293,'Physical Data'!$B$2:$AC$680,2,false)</f>
        <v>4.25</v>
      </c>
      <c r="F293" s="7" t="str">
        <f>VLOOKUP($B293,'Physical Data'!$B$2:$AC$680,4,false)</f>
        <v>7'0"</v>
      </c>
      <c r="G293" s="7">
        <v>28.0</v>
      </c>
      <c r="H293" s="14" t="s">
        <v>83</v>
      </c>
      <c r="I293" s="7">
        <v>77.0</v>
      </c>
      <c r="J293" s="7">
        <v>2737.0</v>
      </c>
      <c r="K293" s="7">
        <f>VLOOKUP($B293,'Basketball Reference Averages'!$B$2:$AE$710,7,FALSE)</f>
        <v>35.5</v>
      </c>
      <c r="L293" s="7">
        <v>20.3</v>
      </c>
      <c r="M293" s="7">
        <v>0.581</v>
      </c>
      <c r="N293" s="7">
        <v>0.444</v>
      </c>
      <c r="O293" s="7">
        <v>0.371</v>
      </c>
      <c r="P293" s="7">
        <v>5.6</v>
      </c>
      <c r="Q293" s="7">
        <v>25.2</v>
      </c>
      <c r="R293" s="7">
        <v>15.4</v>
      </c>
      <c r="S293" s="7">
        <v>18.5</v>
      </c>
      <c r="T293" s="7">
        <v>0.9</v>
      </c>
      <c r="U293" s="7">
        <v>0.7</v>
      </c>
      <c r="V293" s="7">
        <v>11.5</v>
      </c>
      <c r="W293" s="7">
        <v>29.5</v>
      </c>
      <c r="X293" s="7">
        <v>5.0</v>
      </c>
      <c r="Y293" s="7">
        <v>3.1</v>
      </c>
      <c r="Z293" s="7">
        <v>8.1</v>
      </c>
      <c r="AA293" s="7">
        <v>0.142</v>
      </c>
      <c r="AB293" s="7">
        <v>3.9</v>
      </c>
      <c r="AC293" s="7">
        <v>-0.2</v>
      </c>
      <c r="AD293" s="7">
        <v>3.7</v>
      </c>
      <c r="AE293" s="7">
        <v>3.9</v>
      </c>
      <c r="AF293" s="8">
        <f>VLOOKUP($B293,'NBA.com Averages'!$B$2:$AE$540,30,FALSE)</f>
        <v>117</v>
      </c>
      <c r="AG293" s="8">
        <f>VLOOKUP($B293,'Advanced Stats'!$A$2:$AE$540,10,FALSE)</f>
        <v>48.6</v>
      </c>
    </row>
    <row r="294">
      <c r="A294" s="4">
        <v>7.0</v>
      </c>
      <c r="B294" s="14" t="s">
        <v>324</v>
      </c>
      <c r="C294" s="6" t="s">
        <v>33</v>
      </c>
      <c r="D294" s="7" t="str">
        <f>VLOOKUP($B294,'Physical Data'!$B$2:$AC$680,3,false)</f>
        <v>6'3"</v>
      </c>
      <c r="E294" s="7">
        <f>VLOOKUP($B294,'Physical Data'!$B$2:$AC$680,2,false)</f>
        <v>4.25</v>
      </c>
      <c r="F294" s="7" t="str">
        <f>VLOOKUP($B294,'Physical Data'!$B$2:$AC$680,4,false)</f>
        <v>6'7.25"</v>
      </c>
      <c r="G294" s="7">
        <v>27.0</v>
      </c>
      <c r="H294" s="14" t="s">
        <v>34</v>
      </c>
      <c r="I294" s="7">
        <v>72.0</v>
      </c>
      <c r="J294" s="7">
        <v>1972.0</v>
      </c>
      <c r="K294" s="7">
        <f>VLOOKUP($B294,'Basketball Reference Averages'!$B$2:$AE$710,7,FALSE)</f>
        <v>27.4</v>
      </c>
      <c r="L294" s="7">
        <v>12.3</v>
      </c>
      <c r="M294" s="7">
        <v>0.612</v>
      </c>
      <c r="N294" s="7">
        <v>0.657</v>
      </c>
      <c r="O294" s="7">
        <v>0.226</v>
      </c>
      <c r="P294" s="7">
        <v>3.4</v>
      </c>
      <c r="Q294" s="7">
        <v>9.0</v>
      </c>
      <c r="R294" s="7">
        <v>6.3</v>
      </c>
      <c r="S294" s="7">
        <v>10.9</v>
      </c>
      <c r="T294" s="7">
        <v>1.5</v>
      </c>
      <c r="U294" s="7">
        <v>0.6</v>
      </c>
      <c r="V294" s="7">
        <v>10.5</v>
      </c>
      <c r="W294" s="7">
        <v>14.6</v>
      </c>
      <c r="X294" s="7">
        <v>2.8</v>
      </c>
      <c r="Y294" s="7">
        <v>2.2</v>
      </c>
      <c r="Z294" s="7">
        <v>5.1</v>
      </c>
      <c r="AA294" s="7">
        <v>0.123</v>
      </c>
      <c r="AB294" s="7">
        <v>-0.6</v>
      </c>
      <c r="AC294" s="7">
        <v>0.7</v>
      </c>
      <c r="AD294" s="7">
        <v>0.1</v>
      </c>
      <c r="AE294" s="7">
        <v>1.0</v>
      </c>
      <c r="AF294" s="8">
        <f>VLOOKUP($B294,'NBA.com Averages'!$B$2:$AE$540,30,FALSE)</f>
        <v>123</v>
      </c>
      <c r="AG294" s="8">
        <f>VLOOKUP($B294,'Advanced Stats'!$A$2:$AE$540,10,FALSE)</f>
        <v>49</v>
      </c>
    </row>
    <row r="295">
      <c r="A295" s="4">
        <v>303.0</v>
      </c>
      <c r="B295" s="14" t="s">
        <v>325</v>
      </c>
      <c r="C295" s="6" t="s">
        <v>47</v>
      </c>
      <c r="D295" s="7" t="str">
        <f>VLOOKUP($B295,'Physical Data'!$B$2:$AC$680,3,false)</f>
        <v>6'9"</v>
      </c>
      <c r="E295" s="7">
        <f>VLOOKUP($B295,'Physical Data'!$B$2:$AC$680,2,false)</f>
        <v>4.25</v>
      </c>
      <c r="F295" s="7" t="str">
        <f>VLOOKUP($B295,'Physical Data'!$B$2:$AC$680,4,false)</f>
        <v>7'1.25"</v>
      </c>
      <c r="G295" s="7">
        <v>23.0</v>
      </c>
      <c r="H295" s="9" t="s">
        <v>36</v>
      </c>
      <c r="I295" s="7">
        <v>43.0</v>
      </c>
      <c r="J295" s="7">
        <v>660.0</v>
      </c>
      <c r="K295" s="7">
        <f>VLOOKUP($B295,'Basketball Reference Averages'!$B$2:$AE$710,7,FALSE)</f>
        <v>15.3</v>
      </c>
      <c r="L295" s="7">
        <v>13.4</v>
      </c>
      <c r="M295" s="7">
        <v>0.516</v>
      </c>
      <c r="N295" s="7">
        <v>0.43</v>
      </c>
      <c r="O295" s="7">
        <v>0.248</v>
      </c>
      <c r="P295" s="7">
        <v>11.2</v>
      </c>
      <c r="Q295" s="7">
        <v>19.0</v>
      </c>
      <c r="R295" s="7">
        <v>15.1</v>
      </c>
      <c r="S295" s="7">
        <v>12.8</v>
      </c>
      <c r="T295" s="7">
        <v>1.0</v>
      </c>
      <c r="U295" s="7">
        <v>1.5</v>
      </c>
      <c r="V295" s="7">
        <v>12.1</v>
      </c>
      <c r="W295" s="7">
        <v>18.2</v>
      </c>
      <c r="X295" s="7">
        <v>0.4</v>
      </c>
      <c r="Y295" s="7">
        <v>0.5</v>
      </c>
      <c r="Z295" s="7">
        <v>0.9</v>
      </c>
      <c r="AA295" s="7">
        <v>0.063</v>
      </c>
      <c r="AB295" s="7">
        <v>-1.1</v>
      </c>
      <c r="AC295" s="7">
        <v>-1.3</v>
      </c>
      <c r="AD295" s="7">
        <v>-2.4</v>
      </c>
      <c r="AE295" s="7">
        <v>-0.1</v>
      </c>
      <c r="AF295" s="8">
        <f>VLOOKUP($B295,'NBA.com Averages'!$B$2:$AE$540,30,FALSE)</f>
        <v>111</v>
      </c>
      <c r="AG295" s="8">
        <f>VLOOKUP($B295,'Advanced Stats'!$A$2:$AE$540,10,FALSE)</f>
        <v>51.3</v>
      </c>
    </row>
    <row r="296" hidden="1">
      <c r="A296" s="4">
        <v>520.0</v>
      </c>
      <c r="B296" s="5" t="s">
        <v>326</v>
      </c>
      <c r="C296" s="6" t="s">
        <v>33</v>
      </c>
      <c r="D296" s="7" t="str">
        <f>VLOOKUP($B296,'Physical Data'!$B$2:$AC$680,3,false)</f>
        <v>#N/A</v>
      </c>
      <c r="E296" s="7" t="str">
        <f>VLOOKUP($B296,'Physical Data'!$B$2:$AC$680,2,false)</f>
        <v>#N/A</v>
      </c>
      <c r="F296" s="7" t="str">
        <f>VLOOKUP($B296,'Physical Data'!$B$2:$AC$680,4,false)</f>
        <v>#N/A</v>
      </c>
      <c r="G296" s="7">
        <v>23.0</v>
      </c>
      <c r="H296" s="5" t="s">
        <v>126</v>
      </c>
      <c r="I296" s="7">
        <v>5.0</v>
      </c>
      <c r="J296" s="7">
        <v>127.0</v>
      </c>
      <c r="K296" s="7"/>
      <c r="L296" s="7">
        <v>15.5</v>
      </c>
      <c r="M296" s="7">
        <v>0.657</v>
      </c>
      <c r="N296" s="7">
        <v>0.205</v>
      </c>
      <c r="O296" s="7">
        <v>0.077</v>
      </c>
      <c r="P296" s="7">
        <v>9.0</v>
      </c>
      <c r="Q296" s="7">
        <v>4.6</v>
      </c>
      <c r="R296" s="7">
        <v>6.8</v>
      </c>
      <c r="S296" s="7">
        <v>12.1</v>
      </c>
      <c r="T296" s="7">
        <v>1.2</v>
      </c>
      <c r="U296" s="7">
        <v>1.4</v>
      </c>
      <c r="V296" s="7">
        <v>9.0</v>
      </c>
      <c r="W296" s="7">
        <v>15.2</v>
      </c>
      <c r="X296" s="7">
        <v>0.3</v>
      </c>
      <c r="Y296" s="7">
        <v>0.0</v>
      </c>
      <c r="Z296" s="7">
        <v>0.3</v>
      </c>
      <c r="AA296" s="7">
        <v>0.12</v>
      </c>
      <c r="AB296" s="7">
        <v>-1.0</v>
      </c>
      <c r="AC296" s="7">
        <v>-2.1</v>
      </c>
      <c r="AD296" s="7">
        <v>-3.0</v>
      </c>
      <c r="AE296" s="7">
        <v>0.0</v>
      </c>
      <c r="AF296" s="8">
        <f>VLOOKUP($B296,'NBA.com Averages'!$B$2:$AE$540,30,FALSE)</f>
        <v>132</v>
      </c>
      <c r="AG296" s="8">
        <f>VLOOKUP($B296,'Advanced Stats'!$A$2:$AE$540,10,FALSE)</f>
        <v>57.8</v>
      </c>
    </row>
    <row r="297" hidden="1">
      <c r="A297" s="4">
        <v>130.0</v>
      </c>
      <c r="B297" s="5" t="s">
        <v>327</v>
      </c>
      <c r="C297" s="6" t="s">
        <v>71</v>
      </c>
      <c r="D297" s="7" t="str">
        <f>VLOOKUP($B297,'Physical Data'!$B$2:$AC$680,3,false)</f>
        <v>#N/A</v>
      </c>
      <c r="E297" s="7" t="str">
        <f>VLOOKUP($B297,'Physical Data'!$B$2:$AC$680,2,false)</f>
        <v>#N/A</v>
      </c>
      <c r="F297" s="7" t="str">
        <f>VLOOKUP($B297,'Physical Data'!$B$2:$AC$680,4,false)</f>
        <v>#N/A</v>
      </c>
      <c r="G297" s="7">
        <v>25.0</v>
      </c>
      <c r="H297" s="5" t="s">
        <v>88</v>
      </c>
      <c r="I297" s="7">
        <v>25.0</v>
      </c>
      <c r="J297" s="7">
        <v>259.0</v>
      </c>
      <c r="K297" s="7"/>
      <c r="L297" s="7">
        <v>9.9</v>
      </c>
      <c r="M297" s="7">
        <v>0.5</v>
      </c>
      <c r="N297" s="7">
        <v>0.281</v>
      </c>
      <c r="O297" s="7">
        <v>0.158</v>
      </c>
      <c r="P297" s="7">
        <v>2.4</v>
      </c>
      <c r="Q297" s="7">
        <v>8.0</v>
      </c>
      <c r="R297" s="7">
        <v>5.0</v>
      </c>
      <c r="S297" s="7">
        <v>15.5</v>
      </c>
      <c r="T297" s="7">
        <v>1.7</v>
      </c>
      <c r="U297" s="7">
        <v>1.1</v>
      </c>
      <c r="V297" s="7">
        <v>7.6</v>
      </c>
      <c r="W297" s="7">
        <v>10.9</v>
      </c>
      <c r="X297" s="7">
        <v>0.2</v>
      </c>
      <c r="Y297" s="7">
        <v>0.2</v>
      </c>
      <c r="Z297" s="7">
        <v>0.4</v>
      </c>
      <c r="AA297" s="7">
        <v>0.076</v>
      </c>
      <c r="AB297" s="7">
        <v>-2.8</v>
      </c>
      <c r="AC297" s="7">
        <v>0.9</v>
      </c>
      <c r="AD297" s="7">
        <v>-1.9</v>
      </c>
      <c r="AE297" s="7">
        <v>0.0</v>
      </c>
      <c r="AF297" s="8">
        <f>VLOOKUP($B297,'NBA.com Averages'!$B$2:$AE$540,30,FALSE)</f>
        <v>118</v>
      </c>
      <c r="AG297" s="8" t="str">
        <f>VLOOKUP($B297,'Advanced Stats'!$A$2:$AE$540,10,FALSE)</f>
        <v>#N/A</v>
      </c>
    </row>
    <row r="298">
      <c r="A298" s="4">
        <v>519.0</v>
      </c>
      <c r="B298" s="14" t="s">
        <v>328</v>
      </c>
      <c r="C298" s="6" t="s">
        <v>47</v>
      </c>
      <c r="D298" s="7" t="str">
        <f>VLOOKUP($B298,'Physical Data'!$B$2:$AC$680,3,false)</f>
        <v>6'8.75"</v>
      </c>
      <c r="E298" s="7">
        <f>VLOOKUP($B298,'Physical Data'!$B$2:$AC$680,2,false)</f>
        <v>4.25</v>
      </c>
      <c r="F298" s="7" t="str">
        <f>VLOOKUP($B298,'Physical Data'!$B$2:$AC$680,4,false)</f>
        <v>7'1"</v>
      </c>
      <c r="G298" s="7">
        <v>20.0</v>
      </c>
      <c r="H298" s="14" t="s">
        <v>55</v>
      </c>
      <c r="I298" s="7">
        <v>49.0</v>
      </c>
      <c r="J298" s="7">
        <v>914.0</v>
      </c>
      <c r="K298" s="7">
        <f>VLOOKUP($B298,'Basketball Reference Averages'!$B$2:$AE$710,7,FALSE)</f>
        <v>18.7</v>
      </c>
      <c r="L298" s="7">
        <v>11.2</v>
      </c>
      <c r="M298" s="7">
        <v>0.559</v>
      </c>
      <c r="N298" s="7">
        <v>0.483</v>
      </c>
      <c r="O298" s="7">
        <v>0.231</v>
      </c>
      <c r="P298" s="7">
        <v>5.1</v>
      </c>
      <c r="Q298" s="7">
        <v>23.6</v>
      </c>
      <c r="R298" s="7">
        <v>14.1</v>
      </c>
      <c r="S298" s="7">
        <v>10.7</v>
      </c>
      <c r="T298" s="7">
        <v>1.5</v>
      </c>
      <c r="U298" s="7">
        <v>1.2</v>
      </c>
      <c r="V298" s="7">
        <v>12.6</v>
      </c>
      <c r="W298" s="7">
        <v>13.5</v>
      </c>
      <c r="X298" s="7">
        <v>0.7</v>
      </c>
      <c r="Y298" s="7">
        <v>1.2</v>
      </c>
      <c r="Z298" s="7">
        <v>1.9</v>
      </c>
      <c r="AA298" s="7">
        <v>0.099</v>
      </c>
      <c r="AB298" s="7">
        <v>-2.3</v>
      </c>
      <c r="AC298" s="7">
        <v>0.6</v>
      </c>
      <c r="AD298" s="7">
        <v>-1.7</v>
      </c>
      <c r="AE298" s="7">
        <v>0.1</v>
      </c>
      <c r="AF298" s="8">
        <f>VLOOKUP($B298,'NBA.com Averages'!$B$2:$AE$540,30,FALSE)</f>
        <v>115</v>
      </c>
      <c r="AG298" s="8">
        <f>VLOOKUP($B298,'Advanced Stats'!$A$2:$AE$540,10,FALSE)</f>
        <v>55.9</v>
      </c>
    </row>
    <row r="299" hidden="1">
      <c r="A299" s="4">
        <v>475.0</v>
      </c>
      <c r="B299" s="14" t="s">
        <v>329</v>
      </c>
      <c r="C299" s="6" t="s">
        <v>44</v>
      </c>
      <c r="D299" s="7" t="str">
        <f>VLOOKUP($B299,'Physical Data'!$B$2:$AC$680,3,false)</f>
        <v>6'8.75"</v>
      </c>
      <c r="E299" s="7">
        <f>VLOOKUP($B299,'Physical Data'!$B$2:$AC$680,2,false)</f>
        <v>4.5</v>
      </c>
      <c r="F299" s="7" t="str">
        <f>VLOOKUP($B299,'Physical Data'!$B$2:$AC$680,4,false)</f>
        <v>7'1.25"</v>
      </c>
      <c r="G299" s="7">
        <v>21.0</v>
      </c>
      <c r="H299" s="14" t="s">
        <v>45</v>
      </c>
      <c r="I299" s="7">
        <v>6.0</v>
      </c>
      <c r="J299" s="7">
        <v>61.0</v>
      </c>
      <c r="K299" s="7">
        <f>VLOOKUP($B299,'Basketball Reference Averages'!$B$2:$AE$710,7,FALSE)</f>
        <v>10.2</v>
      </c>
      <c r="L299" s="7">
        <v>-1.0</v>
      </c>
      <c r="M299" s="7">
        <v>0.226</v>
      </c>
      <c r="N299" s="7">
        <v>0.526</v>
      </c>
      <c r="O299" s="7">
        <v>0.105</v>
      </c>
      <c r="P299" s="7">
        <v>3.8</v>
      </c>
      <c r="Q299" s="7">
        <v>17.6</v>
      </c>
      <c r="R299" s="7">
        <v>10.9</v>
      </c>
      <c r="S299" s="7">
        <v>7.9</v>
      </c>
      <c r="T299" s="7">
        <v>0.8</v>
      </c>
      <c r="U299" s="7">
        <v>0.0</v>
      </c>
      <c r="V299" s="7">
        <v>9.1</v>
      </c>
      <c r="W299" s="7">
        <v>15.6</v>
      </c>
      <c r="X299" s="7">
        <v>-0.2</v>
      </c>
      <c r="Y299" s="7">
        <v>0.0</v>
      </c>
      <c r="Z299" s="7">
        <v>-0.2</v>
      </c>
      <c r="AA299" s="7">
        <v>-0.147</v>
      </c>
      <c r="AB299" s="7">
        <v>-10.3</v>
      </c>
      <c r="AC299" s="7">
        <v>-3.9</v>
      </c>
      <c r="AD299" s="7">
        <v>-14.2</v>
      </c>
      <c r="AE299" s="7">
        <v>-0.2</v>
      </c>
      <c r="AF299" s="8">
        <f>VLOOKUP($B299,'NBA.com Averages'!$B$2:$AE$540,30,FALSE)</f>
        <v>62</v>
      </c>
      <c r="AG299" s="8">
        <f>VLOOKUP($B299,'Advanced Stats'!$A$2:$AE$540,10,FALSE)</f>
        <v>38.9</v>
      </c>
    </row>
    <row r="300">
      <c r="A300" s="4">
        <v>478.0</v>
      </c>
      <c r="B300" s="14" t="s">
        <v>330</v>
      </c>
      <c r="C300" s="6" t="s">
        <v>44</v>
      </c>
      <c r="D300" s="7" t="str">
        <f>VLOOKUP($B300,'Physical Data'!$B$2:$AC$680,3,false)</f>
        <v>6'11"</v>
      </c>
      <c r="E300" s="7">
        <f>VLOOKUP($B300,'Physical Data'!$B$2:$AC$680,2,false)</f>
        <v>4.5</v>
      </c>
      <c r="F300" s="7" t="str">
        <f>VLOOKUP($B300,'Physical Data'!$B$2:$AC$680,4,false)</f>
        <v>7'3.5"</v>
      </c>
      <c r="G300" s="7">
        <v>27.0</v>
      </c>
      <c r="H300" s="14" t="s">
        <v>37</v>
      </c>
      <c r="I300" s="7">
        <v>29.0</v>
      </c>
      <c r="J300" s="7">
        <v>957.0</v>
      </c>
      <c r="K300" s="7">
        <f>VLOOKUP($B300,'Basketball Reference Averages'!$B$2:$AE$710,7,FALSE)</f>
        <v>33</v>
      </c>
      <c r="L300" s="7">
        <v>18.8</v>
      </c>
      <c r="M300" s="7">
        <v>0.618</v>
      </c>
      <c r="N300" s="7">
        <v>0.383</v>
      </c>
      <c r="O300" s="7">
        <v>0.315</v>
      </c>
      <c r="P300" s="7">
        <v>5.7</v>
      </c>
      <c r="Q300" s="7">
        <v>21.6</v>
      </c>
      <c r="R300" s="7">
        <v>13.8</v>
      </c>
      <c r="S300" s="7">
        <v>22.0</v>
      </c>
      <c r="T300" s="7">
        <v>1.0</v>
      </c>
      <c r="U300" s="7">
        <v>1.5</v>
      </c>
      <c r="V300" s="7">
        <v>15.0</v>
      </c>
      <c r="W300" s="7">
        <v>25.6</v>
      </c>
      <c r="X300" s="7">
        <v>1.5</v>
      </c>
      <c r="Y300" s="7">
        <v>1.1</v>
      </c>
      <c r="Z300" s="7">
        <v>2.7</v>
      </c>
      <c r="AA300" s="7">
        <v>0.133</v>
      </c>
      <c r="AB300" s="7">
        <v>2.1</v>
      </c>
      <c r="AC300" s="7">
        <v>0.9</v>
      </c>
      <c r="AD300" s="7">
        <v>3.0</v>
      </c>
      <c r="AE300" s="7">
        <v>1.2</v>
      </c>
      <c r="AF300" s="8">
        <f>VLOOKUP($B300,'NBA.com Averages'!$B$2:$AE$540,30,FALSE)</f>
        <v>117</v>
      </c>
      <c r="AG300" s="8">
        <f>VLOOKUP($B300,'Advanced Stats'!$A$2:$AE$540,10,FALSE)</f>
        <v>44.3</v>
      </c>
    </row>
    <row r="301">
      <c r="A301" s="4">
        <v>109.0</v>
      </c>
      <c r="B301" s="14" t="s">
        <v>331</v>
      </c>
      <c r="C301" s="6" t="s">
        <v>71</v>
      </c>
      <c r="D301" s="7" t="str">
        <f>VLOOKUP($B301,'Physical Data'!$B$2:$AC$680,3,false)</f>
        <v>6'6"</v>
      </c>
      <c r="E301" s="7">
        <f>VLOOKUP($B301,'Physical Data'!$B$2:$AC$680,2,false)</f>
        <v>4.5</v>
      </c>
      <c r="F301" s="7" t="str">
        <f>VLOOKUP($B301,'Physical Data'!$B$2:$AC$680,4,false)</f>
        <v>6'10.5"</v>
      </c>
      <c r="G301" s="7">
        <v>19.0</v>
      </c>
      <c r="H301" s="14" t="s">
        <v>116</v>
      </c>
      <c r="I301" s="7">
        <v>59.0</v>
      </c>
      <c r="J301" s="7">
        <v>1042.0</v>
      </c>
      <c r="K301" s="7">
        <f>VLOOKUP($B301,'Basketball Reference Averages'!$B$2:$AE$710,7,FALSE)</f>
        <v>17.7</v>
      </c>
      <c r="L301" s="7">
        <v>8.8</v>
      </c>
      <c r="M301" s="7">
        <v>0.503</v>
      </c>
      <c r="N301" s="7">
        <v>0.413</v>
      </c>
      <c r="O301" s="7">
        <v>0.192</v>
      </c>
      <c r="P301" s="7">
        <v>3.9</v>
      </c>
      <c r="Q301" s="7">
        <v>16.5</v>
      </c>
      <c r="R301" s="7">
        <v>10.2</v>
      </c>
      <c r="S301" s="7">
        <v>16.4</v>
      </c>
      <c r="T301" s="7">
        <v>2.0</v>
      </c>
      <c r="U301" s="7">
        <v>1.0</v>
      </c>
      <c r="V301" s="7">
        <v>20.2</v>
      </c>
      <c r="W301" s="7">
        <v>11.6</v>
      </c>
      <c r="X301" s="7">
        <v>-0.1</v>
      </c>
      <c r="Y301" s="7">
        <v>1.4</v>
      </c>
      <c r="Z301" s="7">
        <v>1.3</v>
      </c>
      <c r="AA301" s="7">
        <v>0.061</v>
      </c>
      <c r="AB301" s="7">
        <v>-3.4</v>
      </c>
      <c r="AC301" s="7">
        <v>1.6</v>
      </c>
      <c r="AD301" s="7">
        <v>-1.8</v>
      </c>
      <c r="AE301" s="7">
        <v>0.0</v>
      </c>
      <c r="AF301" s="8">
        <f>VLOOKUP($B301,'NBA.com Averages'!$B$2:$AE$540,30,FALSE)</f>
        <v>105</v>
      </c>
      <c r="AG301" s="8">
        <f>VLOOKUP($B301,'Advanced Stats'!$A$2:$AE$540,10,FALSE)</f>
        <v>44.4</v>
      </c>
    </row>
    <row r="302" hidden="1">
      <c r="A302" s="4">
        <v>448.0</v>
      </c>
      <c r="B302" s="5" t="s">
        <v>332</v>
      </c>
      <c r="C302" s="6" t="s">
        <v>47</v>
      </c>
      <c r="D302" s="7" t="str">
        <f>VLOOKUP($B302,'Physical Data'!$B$2:$AC$680,3,false)</f>
        <v>#N/A</v>
      </c>
      <c r="E302" s="7" t="str">
        <f>VLOOKUP($B302,'Physical Data'!$B$2:$AC$680,2,false)</f>
        <v>#N/A</v>
      </c>
      <c r="F302" s="7" t="str">
        <f>VLOOKUP($B302,'Physical Data'!$B$2:$AC$680,4,false)</f>
        <v>#N/A</v>
      </c>
      <c r="G302" s="7">
        <v>24.0</v>
      </c>
      <c r="H302" s="5" t="s">
        <v>83</v>
      </c>
      <c r="I302" s="7">
        <v>52.0</v>
      </c>
      <c r="J302" s="7">
        <v>812.0</v>
      </c>
      <c r="K302" s="7"/>
      <c r="L302" s="7">
        <v>13.8</v>
      </c>
      <c r="M302" s="7">
        <v>0.78</v>
      </c>
      <c r="N302" s="7">
        <v>0.009</v>
      </c>
      <c r="O302" s="7">
        <v>0.15</v>
      </c>
      <c r="P302" s="7">
        <v>13.3</v>
      </c>
      <c r="Q302" s="7">
        <v>19.4</v>
      </c>
      <c r="R302" s="7">
        <v>16.4</v>
      </c>
      <c r="S302" s="7">
        <v>4.0</v>
      </c>
      <c r="T302" s="7">
        <v>0.9</v>
      </c>
      <c r="U302" s="7">
        <v>3.2</v>
      </c>
      <c r="V302" s="7">
        <v>19.1</v>
      </c>
      <c r="W302" s="7">
        <v>7.4</v>
      </c>
      <c r="X302" s="7">
        <v>1.6</v>
      </c>
      <c r="Y302" s="7">
        <v>0.9</v>
      </c>
      <c r="Z302" s="7">
        <v>2.6</v>
      </c>
      <c r="AA302" s="7">
        <v>0.153</v>
      </c>
      <c r="AB302" s="7">
        <v>-1.0</v>
      </c>
      <c r="AC302" s="7">
        <v>0.5</v>
      </c>
      <c r="AD302" s="7">
        <v>-0.5</v>
      </c>
      <c r="AE302" s="7">
        <v>0.3</v>
      </c>
      <c r="AF302" s="8">
        <f>VLOOKUP($B302,'NBA.com Averages'!$B$2:$AE$540,30,FALSE)</f>
        <v>146</v>
      </c>
      <c r="AG302" s="8">
        <f>VLOOKUP($B302,'Advanced Stats'!$A$2:$AE$540,10,FALSE)</f>
        <v>50.5</v>
      </c>
    </row>
    <row r="303" hidden="1">
      <c r="A303" s="4">
        <v>90.0</v>
      </c>
      <c r="B303" s="14" t="s">
        <v>333</v>
      </c>
      <c r="C303" s="6" t="s">
        <v>33</v>
      </c>
      <c r="D303" s="7" t="str">
        <f>VLOOKUP($B303,'Physical Data'!$B$2:$AC$680,3,false)</f>
        <v>6'4.25"</v>
      </c>
      <c r="E303" s="7">
        <f>VLOOKUP($B303,'Physical Data'!$B$2:$AC$680,2,false)</f>
        <v>4.5</v>
      </c>
      <c r="F303" s="7" t="str">
        <f>VLOOKUP($B303,'Physical Data'!$B$2:$AC$680,4,false)</f>
        <v>6'8.75"</v>
      </c>
      <c r="G303" s="7">
        <v>19.0</v>
      </c>
      <c r="H303" s="14" t="s">
        <v>112</v>
      </c>
      <c r="I303" s="7">
        <v>41.0</v>
      </c>
      <c r="J303" s="7">
        <v>512.0</v>
      </c>
      <c r="K303" s="7">
        <f>VLOOKUP($B303,'Basketball Reference Averages'!$B$2:$AE$710,7,FALSE)</f>
        <v>12.5</v>
      </c>
      <c r="L303" s="7">
        <v>7.4</v>
      </c>
      <c r="M303" s="7">
        <v>0.566</v>
      </c>
      <c r="N303" s="7">
        <v>0.585</v>
      </c>
      <c r="O303" s="7">
        <v>0.151</v>
      </c>
      <c r="P303" s="7">
        <v>1.5</v>
      </c>
      <c r="Q303" s="7">
        <v>13.8</v>
      </c>
      <c r="R303" s="7">
        <v>7.8</v>
      </c>
      <c r="S303" s="7">
        <v>5.1</v>
      </c>
      <c r="T303" s="7">
        <v>0.8</v>
      </c>
      <c r="U303" s="7">
        <v>1.2</v>
      </c>
      <c r="V303" s="7">
        <v>10.3</v>
      </c>
      <c r="W303" s="7">
        <v>10.4</v>
      </c>
      <c r="X303" s="7">
        <v>0.1</v>
      </c>
      <c r="Y303" s="7">
        <v>0.5</v>
      </c>
      <c r="Z303" s="7">
        <v>0.6</v>
      </c>
      <c r="AA303" s="7">
        <v>0.058</v>
      </c>
      <c r="AB303" s="7">
        <v>-3.2</v>
      </c>
      <c r="AC303" s="7">
        <v>0.0</v>
      </c>
      <c r="AD303" s="7">
        <v>-3.1</v>
      </c>
      <c r="AE303" s="7">
        <v>-0.1</v>
      </c>
      <c r="AF303" s="8">
        <f>VLOOKUP($B303,'NBA.com Averages'!$B$2:$AE$540,30,FALSE)</f>
        <v>111</v>
      </c>
      <c r="AG303" s="8">
        <f>VLOOKUP($B303,'Advanced Stats'!$A$2:$AE$540,10,FALSE)</f>
        <v>44.4</v>
      </c>
    </row>
    <row r="304">
      <c r="A304" s="4">
        <v>94.0</v>
      </c>
      <c r="B304" s="14" t="s">
        <v>334</v>
      </c>
      <c r="C304" s="6" t="s">
        <v>47</v>
      </c>
      <c r="D304" s="7" t="str">
        <f>VLOOKUP($B304,'Physical Data'!$B$2:$AC$680,3,false)</f>
        <v>6'10"</v>
      </c>
      <c r="E304" s="7">
        <f>VLOOKUP($B304,'Physical Data'!$B$2:$AC$680,2,false)</f>
        <v>4.5</v>
      </c>
      <c r="F304" s="7" t="str">
        <f>VLOOKUP($B304,'Physical Data'!$B$2:$AC$680,4,false)</f>
        <v>7'2.5"</v>
      </c>
      <c r="G304" s="7">
        <v>23.0</v>
      </c>
      <c r="H304" s="14" t="s">
        <v>63</v>
      </c>
      <c r="I304" s="7">
        <v>76.0</v>
      </c>
      <c r="J304" s="7">
        <v>2271.0</v>
      </c>
      <c r="K304" s="7">
        <f>VLOOKUP($B304,'Basketball Reference Averages'!$B$2:$AE$710,7,FALSE)</f>
        <v>29.9</v>
      </c>
      <c r="L304" s="7">
        <v>20.8</v>
      </c>
      <c r="M304" s="7">
        <v>0.691</v>
      </c>
      <c r="N304" s="7">
        <v>0.003</v>
      </c>
      <c r="O304" s="7">
        <v>0.419</v>
      </c>
      <c r="P304" s="7">
        <v>9.3</v>
      </c>
      <c r="Q304" s="7">
        <v>25.1</v>
      </c>
      <c r="R304" s="7">
        <v>17.4</v>
      </c>
      <c r="S304" s="7">
        <v>9.3</v>
      </c>
      <c r="T304" s="7">
        <v>1.4</v>
      </c>
      <c r="U304" s="7">
        <v>7.1</v>
      </c>
      <c r="V304" s="7">
        <v>12.1</v>
      </c>
      <c r="W304" s="7">
        <v>15.4</v>
      </c>
      <c r="X304" s="7">
        <v>5.2</v>
      </c>
      <c r="Y304" s="7">
        <v>4.0</v>
      </c>
      <c r="Z304" s="7">
        <v>9.2</v>
      </c>
      <c r="AA304" s="7">
        <v>0.195</v>
      </c>
      <c r="AB304" s="7">
        <v>0.9</v>
      </c>
      <c r="AC304" s="7">
        <v>2.2</v>
      </c>
      <c r="AD304" s="7">
        <v>3.1</v>
      </c>
      <c r="AE304" s="7">
        <v>2.9</v>
      </c>
      <c r="AF304" s="8">
        <f>VLOOKUP($B304,'NBA.com Averages'!$B$2:$AE$540,30,FALSE)</f>
        <v>132</v>
      </c>
      <c r="AG304" s="8">
        <f>VLOOKUP($B304,'Advanced Stats'!$A$2:$AE$540,10,FALSE)</f>
        <v>44.9</v>
      </c>
    </row>
    <row r="305" hidden="1">
      <c r="A305" s="4">
        <v>280.0</v>
      </c>
      <c r="B305" s="5" t="s">
        <v>335</v>
      </c>
      <c r="C305" s="6" t="s">
        <v>47</v>
      </c>
      <c r="D305" s="7" t="str">
        <f>VLOOKUP($B305,'Physical Data'!$B$2:$AC$680,3,false)</f>
        <v>#N/A</v>
      </c>
      <c r="E305" s="7" t="str">
        <f>VLOOKUP($B305,'Physical Data'!$B$2:$AC$680,2,false)</f>
        <v>#N/A</v>
      </c>
      <c r="F305" s="7" t="str">
        <f>VLOOKUP($B305,'Physical Data'!$B$2:$AC$680,4,false)</f>
        <v>#N/A</v>
      </c>
      <c r="G305" s="7">
        <v>27.0</v>
      </c>
      <c r="H305" s="5" t="s">
        <v>91</v>
      </c>
      <c r="I305" s="7">
        <v>69.0</v>
      </c>
      <c r="J305" s="7">
        <v>979.0</v>
      </c>
      <c r="K305" s="7"/>
      <c r="L305" s="7">
        <v>16.4</v>
      </c>
      <c r="M305" s="7">
        <v>0.595</v>
      </c>
      <c r="N305" s="7">
        <v>0.249</v>
      </c>
      <c r="O305" s="7">
        <v>0.312</v>
      </c>
      <c r="P305" s="7">
        <v>13.2</v>
      </c>
      <c r="Q305" s="7">
        <v>18.6</v>
      </c>
      <c r="R305" s="7">
        <v>15.8</v>
      </c>
      <c r="S305" s="7">
        <v>10.1</v>
      </c>
      <c r="T305" s="7">
        <v>0.8</v>
      </c>
      <c r="U305" s="7">
        <v>2.7</v>
      </c>
      <c r="V305" s="7">
        <v>13.3</v>
      </c>
      <c r="W305" s="7">
        <v>19.3</v>
      </c>
      <c r="X305" s="7">
        <v>1.5</v>
      </c>
      <c r="Y305" s="7">
        <v>1.2</v>
      </c>
      <c r="Z305" s="7">
        <v>2.7</v>
      </c>
      <c r="AA305" s="7">
        <v>0.132</v>
      </c>
      <c r="AB305" s="7">
        <v>-0.7</v>
      </c>
      <c r="AC305" s="7">
        <v>-0.4</v>
      </c>
      <c r="AD305" s="7">
        <v>-1.1</v>
      </c>
      <c r="AE305" s="7">
        <v>0.2</v>
      </c>
      <c r="AF305" s="8">
        <f>VLOOKUP($B305,'NBA.com Averages'!$B$2:$AE$540,30,FALSE)</f>
        <v>119</v>
      </c>
      <c r="AG305" s="8">
        <f>VLOOKUP($B305,'Advanced Stats'!$A$2:$AE$540,10,FALSE)</f>
        <v>46.7</v>
      </c>
    </row>
    <row r="306">
      <c r="A306" s="4">
        <v>197.0</v>
      </c>
      <c r="B306" s="14" t="s">
        <v>336</v>
      </c>
      <c r="C306" s="6" t="s">
        <v>40</v>
      </c>
      <c r="D306" s="7" t="str">
        <f>VLOOKUP($B306,'Physical Data'!$B$2:$AC$680,3,false)</f>
        <v>6'6.5"</v>
      </c>
      <c r="E306" s="7">
        <f>VLOOKUP($B306,'Physical Data'!$B$2:$AC$680,2,false)</f>
        <v>4.5</v>
      </c>
      <c r="F306" s="7" t="str">
        <f>VLOOKUP($B306,'Physical Data'!$B$2:$AC$680,4,false)</f>
        <v>6'11"</v>
      </c>
      <c r="G306" s="7">
        <v>30.0</v>
      </c>
      <c r="H306" s="14" t="s">
        <v>129</v>
      </c>
      <c r="I306" s="7">
        <v>74.0</v>
      </c>
      <c r="J306" s="7">
        <v>2436.0</v>
      </c>
      <c r="K306" s="7">
        <f>VLOOKUP($B306,'Basketball Reference Averages'!$B$2:$AE$710,7,FALSE)</f>
        <v>32.9</v>
      </c>
      <c r="L306" s="7">
        <v>14.8</v>
      </c>
      <c r="M306" s="7">
        <v>0.602</v>
      </c>
      <c r="N306" s="7">
        <v>0.383</v>
      </c>
      <c r="O306" s="7">
        <v>0.153</v>
      </c>
      <c r="P306" s="7">
        <v>3.3</v>
      </c>
      <c r="Q306" s="7">
        <v>17.0</v>
      </c>
      <c r="R306" s="7">
        <v>10.3</v>
      </c>
      <c r="S306" s="7">
        <v>11.4</v>
      </c>
      <c r="T306" s="7">
        <v>1.4</v>
      </c>
      <c r="U306" s="7">
        <v>1.5</v>
      </c>
      <c r="V306" s="7">
        <v>9.0</v>
      </c>
      <c r="W306" s="7">
        <v>18.2</v>
      </c>
      <c r="X306" s="7">
        <v>3.1</v>
      </c>
      <c r="Y306" s="7">
        <v>2.8</v>
      </c>
      <c r="Z306" s="7">
        <v>5.9</v>
      </c>
      <c r="AA306" s="7">
        <v>0.116</v>
      </c>
      <c r="AB306" s="7">
        <v>0.6</v>
      </c>
      <c r="AC306" s="7">
        <v>0.1</v>
      </c>
      <c r="AD306" s="7">
        <v>0.7</v>
      </c>
      <c r="AE306" s="7">
        <v>1.7</v>
      </c>
      <c r="AF306" s="8">
        <f>VLOOKUP($B306,'NBA.com Averages'!$B$2:$AE$540,30,FALSE)</f>
        <v>118</v>
      </c>
      <c r="AG306" s="8">
        <f>VLOOKUP($B306,'Advanced Stats'!$A$2:$AE$540,10,FALSE)</f>
        <v>46</v>
      </c>
    </row>
    <row r="307" hidden="1">
      <c r="A307" s="4">
        <v>244.0</v>
      </c>
      <c r="B307" s="14" t="s">
        <v>337</v>
      </c>
      <c r="C307" s="6" t="s">
        <v>40</v>
      </c>
      <c r="D307" s="7" t="str">
        <f>VLOOKUP($B307,'Physical Data'!$B$2:$AC$680,3,false)</f>
        <v>6'7.75"</v>
      </c>
      <c r="E307" s="7">
        <f>VLOOKUP($B307,'Physical Data'!$B$2:$AC$680,2,false)</f>
        <v>4.5</v>
      </c>
      <c r="F307" s="7" t="str">
        <f>VLOOKUP($B307,'Physical Data'!$B$2:$AC$680,4,false)</f>
        <v>7'0.25"</v>
      </c>
      <c r="G307" s="7">
        <v>21.0</v>
      </c>
      <c r="H307" s="14" t="s">
        <v>114</v>
      </c>
      <c r="I307" s="7">
        <v>70.0</v>
      </c>
      <c r="J307" s="7">
        <v>1042.0</v>
      </c>
      <c r="K307" s="7">
        <f>VLOOKUP($B307,'Basketball Reference Averages'!$B$2:$AE$710,7,FALSE)</f>
        <v>14.9</v>
      </c>
      <c r="L307" s="7">
        <v>14.1</v>
      </c>
      <c r="M307" s="7">
        <v>0.554</v>
      </c>
      <c r="N307" s="7">
        <v>0.323</v>
      </c>
      <c r="O307" s="7">
        <v>0.242</v>
      </c>
      <c r="P307" s="7">
        <v>5.3</v>
      </c>
      <c r="Q307" s="7">
        <v>24.6</v>
      </c>
      <c r="R307" s="7">
        <v>14.8</v>
      </c>
      <c r="S307" s="7">
        <v>10.4</v>
      </c>
      <c r="T307" s="7">
        <v>1.7</v>
      </c>
      <c r="U307" s="7">
        <v>2.8</v>
      </c>
      <c r="V307" s="7">
        <v>10.3</v>
      </c>
      <c r="W307" s="7">
        <v>16.0</v>
      </c>
      <c r="X307" s="7">
        <v>0.8</v>
      </c>
      <c r="Y307" s="7">
        <v>1.3</v>
      </c>
      <c r="Z307" s="7">
        <v>2.1</v>
      </c>
      <c r="AA307" s="7">
        <v>0.099</v>
      </c>
      <c r="AB307" s="7">
        <v>-1.2</v>
      </c>
      <c r="AC307" s="7">
        <v>1.5</v>
      </c>
      <c r="AD307" s="7">
        <v>0.3</v>
      </c>
      <c r="AE307" s="7">
        <v>0.6</v>
      </c>
      <c r="AF307" s="8">
        <f>VLOOKUP($B307,'NBA.com Averages'!$B$2:$AE$540,30,FALSE)</f>
        <v>114</v>
      </c>
      <c r="AG307" s="8">
        <f>VLOOKUP($B307,'Advanced Stats'!$A$2:$AE$540,10,FALSE)</f>
        <v>46.8</v>
      </c>
    </row>
    <row r="308">
      <c r="A308" s="4">
        <v>539.0</v>
      </c>
      <c r="B308" s="14" t="s">
        <v>338</v>
      </c>
      <c r="C308" s="6" t="s">
        <v>47</v>
      </c>
      <c r="D308" s="7" t="str">
        <f>VLOOKUP($B308,'Physical Data'!$B$2:$AC$680,3,false)</f>
        <v>6'11.5"</v>
      </c>
      <c r="E308" s="7">
        <f>VLOOKUP($B308,'Physical Data'!$B$2:$AC$680,2,false)</f>
        <v>4.5</v>
      </c>
      <c r="F308" s="7" t="str">
        <f>VLOOKUP($B308,'Physical Data'!$B$2:$AC$680,4,false)</f>
        <v>7'4"</v>
      </c>
      <c r="G308" s="7">
        <v>25.0</v>
      </c>
      <c r="H308" s="14" t="s">
        <v>66</v>
      </c>
      <c r="I308" s="7">
        <v>76.0</v>
      </c>
      <c r="J308" s="7">
        <v>2170.0</v>
      </c>
      <c r="K308" s="7">
        <f>VLOOKUP($B308,'Basketball Reference Averages'!$B$2:$AE$710,7,FALSE)</f>
        <v>28.6</v>
      </c>
      <c r="L308" s="7">
        <v>16.7</v>
      </c>
      <c r="M308" s="7">
        <v>0.661</v>
      </c>
      <c r="N308" s="7">
        <v>0.004</v>
      </c>
      <c r="O308" s="7">
        <v>0.463</v>
      </c>
      <c r="P308" s="7">
        <v>12.3</v>
      </c>
      <c r="Q308" s="7">
        <v>26.5</v>
      </c>
      <c r="R308" s="7">
        <v>19.5</v>
      </c>
      <c r="S308" s="7">
        <v>5.1</v>
      </c>
      <c r="T308" s="7">
        <v>0.7</v>
      </c>
      <c r="U308" s="7">
        <v>4.0</v>
      </c>
      <c r="V308" s="7">
        <v>15.9</v>
      </c>
      <c r="W308" s="7">
        <v>14.8</v>
      </c>
      <c r="X308" s="7">
        <v>3.8</v>
      </c>
      <c r="Y308" s="7">
        <v>2.9</v>
      </c>
      <c r="Z308" s="7">
        <v>6.7</v>
      </c>
      <c r="AA308" s="7">
        <v>0.149</v>
      </c>
      <c r="AB308" s="7">
        <v>-1.1</v>
      </c>
      <c r="AC308" s="7">
        <v>0.2</v>
      </c>
      <c r="AD308" s="7">
        <v>-0.9</v>
      </c>
      <c r="AE308" s="7">
        <v>0.6</v>
      </c>
      <c r="AF308" s="8">
        <f>VLOOKUP($B308,'NBA.com Averages'!$B$2:$AE$540,30,FALSE)</f>
        <v>125</v>
      </c>
      <c r="AG308" s="8">
        <f>VLOOKUP($B308,'Advanced Stats'!$A$2:$AE$540,10,FALSE)</f>
        <v>47</v>
      </c>
    </row>
    <row r="309" hidden="1">
      <c r="A309" s="4">
        <v>135.0</v>
      </c>
      <c r="B309" s="14" t="s">
        <v>339</v>
      </c>
      <c r="C309" s="6" t="s">
        <v>33</v>
      </c>
      <c r="D309" s="7" t="str">
        <f>VLOOKUP($B309,'Physical Data'!$B$2:$AC$680,3,false)</f>
        <v>6'4.25"</v>
      </c>
      <c r="E309" s="7">
        <f>VLOOKUP($B309,'Physical Data'!$B$2:$AC$680,2,false)</f>
        <v>4.5</v>
      </c>
      <c r="F309" s="7" t="str">
        <f>VLOOKUP($B309,'Physical Data'!$B$2:$AC$680,4,false)</f>
        <v>6'8.75"</v>
      </c>
      <c r="G309" s="7">
        <v>23.0</v>
      </c>
      <c r="H309" s="14" t="s">
        <v>63</v>
      </c>
      <c r="I309" s="7">
        <v>23.0</v>
      </c>
      <c r="J309" s="7">
        <v>228.0</v>
      </c>
      <c r="K309" s="7">
        <f>VLOOKUP($B309,'Basketball Reference Averages'!$B$2:$AE$710,7,FALSE)</f>
        <v>9.9</v>
      </c>
      <c r="L309" s="7">
        <v>8.3</v>
      </c>
      <c r="M309" s="7">
        <v>0.497</v>
      </c>
      <c r="N309" s="7">
        <v>0.154</v>
      </c>
      <c r="O309" s="7">
        <v>0.218</v>
      </c>
      <c r="P309" s="7">
        <v>5.5</v>
      </c>
      <c r="Q309" s="7">
        <v>8.7</v>
      </c>
      <c r="R309" s="7">
        <v>7.1</v>
      </c>
      <c r="S309" s="7">
        <v>13.1</v>
      </c>
      <c r="T309" s="7">
        <v>2.1</v>
      </c>
      <c r="U309" s="7">
        <v>0.4</v>
      </c>
      <c r="V309" s="7">
        <v>17.4</v>
      </c>
      <c r="W309" s="7">
        <v>20.1</v>
      </c>
      <c r="X309" s="7">
        <v>-0.3</v>
      </c>
      <c r="Y309" s="7">
        <v>0.2</v>
      </c>
      <c r="Z309" s="7">
        <v>-0.1</v>
      </c>
      <c r="AA309" s="7">
        <v>-0.011</v>
      </c>
      <c r="AB309" s="7">
        <v>-6.3</v>
      </c>
      <c r="AC309" s="7">
        <v>-1.0</v>
      </c>
      <c r="AD309" s="7">
        <v>-7.3</v>
      </c>
      <c r="AE309" s="7">
        <v>-0.3</v>
      </c>
      <c r="AF309" s="8">
        <f>VLOOKUP($B309,'NBA.com Averages'!$B$2:$AE$540,30,FALSE)</f>
        <v>96</v>
      </c>
      <c r="AG309" s="8">
        <f>VLOOKUP($B309,'Advanced Stats'!$A$2:$AE$540,10,FALSE)</f>
        <v>47.1</v>
      </c>
    </row>
    <row r="310" hidden="1">
      <c r="A310" s="4">
        <v>76.0</v>
      </c>
      <c r="B310" s="5" t="s">
        <v>340</v>
      </c>
      <c r="C310" s="6" t="s">
        <v>47</v>
      </c>
      <c r="D310" s="7" t="str">
        <f>VLOOKUP($B310,'Physical Data'!$B$2:$AC$680,3,false)</f>
        <v>#N/A</v>
      </c>
      <c r="E310" s="7" t="str">
        <f>VLOOKUP($B310,'Physical Data'!$B$2:$AC$680,2,false)</f>
        <v>#N/A</v>
      </c>
      <c r="F310" s="7" t="str">
        <f>VLOOKUP($B310,'Physical Data'!$B$2:$AC$680,4,false)</f>
        <v>#N/A</v>
      </c>
      <c r="G310" s="7">
        <v>20.0</v>
      </c>
      <c r="H310" s="5" t="s">
        <v>126</v>
      </c>
      <c r="I310" s="7">
        <v>19.0</v>
      </c>
      <c r="J310" s="7">
        <v>221.0</v>
      </c>
      <c r="K310" s="7"/>
      <c r="L310" s="7">
        <v>5.7</v>
      </c>
      <c r="M310" s="7">
        <v>0.411</v>
      </c>
      <c r="N310" s="7">
        <v>0.66</v>
      </c>
      <c r="O310" s="7">
        <v>0.075</v>
      </c>
      <c r="P310" s="7">
        <v>1.5</v>
      </c>
      <c r="Q310" s="7">
        <v>7.3</v>
      </c>
      <c r="R310" s="7">
        <v>4.4</v>
      </c>
      <c r="S310" s="7">
        <v>6.5</v>
      </c>
      <c r="T310" s="7">
        <v>1.5</v>
      </c>
      <c r="U310" s="7">
        <v>3.6</v>
      </c>
      <c r="V310" s="7">
        <v>1.8</v>
      </c>
      <c r="W310" s="7">
        <v>11.0</v>
      </c>
      <c r="X310" s="7">
        <v>-0.1</v>
      </c>
      <c r="Y310" s="7">
        <v>0.1</v>
      </c>
      <c r="Z310" s="7">
        <v>0.0</v>
      </c>
      <c r="AA310" s="7">
        <v>0.001</v>
      </c>
      <c r="AB310" s="7">
        <v>-5.4</v>
      </c>
      <c r="AC310" s="7">
        <v>-0.8</v>
      </c>
      <c r="AD310" s="7">
        <v>-6.2</v>
      </c>
      <c r="AE310" s="7">
        <v>-0.2</v>
      </c>
      <c r="AF310" s="8">
        <f>VLOOKUP($B310,'NBA.com Averages'!$B$2:$AE$540,30,FALSE)</f>
        <v>97</v>
      </c>
      <c r="AG310" s="8" t="str">
        <f>VLOOKUP($B310,'Advanced Stats'!$A$2:$AE$540,10,FALSE)</f>
        <v>#N/A</v>
      </c>
    </row>
    <row r="311">
      <c r="A311" s="4">
        <v>241.0</v>
      </c>
      <c r="B311" s="14" t="s">
        <v>341</v>
      </c>
      <c r="C311" s="6" t="s">
        <v>33</v>
      </c>
      <c r="D311" s="7" t="str">
        <f>VLOOKUP($B311,'Physical Data'!$B$2:$AC$680,3,false)</f>
        <v>6'3"</v>
      </c>
      <c r="E311" s="7">
        <f>VLOOKUP($B311,'Physical Data'!$B$2:$AC$680,2,false)</f>
        <v>4.5</v>
      </c>
      <c r="F311" s="7" t="str">
        <f>VLOOKUP($B311,'Physical Data'!$B$2:$AC$680,4,false)</f>
        <v>6'7.5"</v>
      </c>
      <c r="G311" s="7">
        <v>23.0</v>
      </c>
      <c r="H311" s="14" t="s">
        <v>55</v>
      </c>
      <c r="I311" s="7">
        <v>73.0</v>
      </c>
      <c r="J311" s="7">
        <v>1395.0</v>
      </c>
      <c r="K311" s="7">
        <f>VLOOKUP($B311,'Basketball Reference Averages'!$B$2:$AE$710,7,FALSE)</f>
        <v>19.1</v>
      </c>
      <c r="L311" s="7">
        <v>14.5</v>
      </c>
      <c r="M311" s="7">
        <v>0.626</v>
      </c>
      <c r="N311" s="7">
        <v>0.776</v>
      </c>
      <c r="O311" s="7">
        <v>0.197</v>
      </c>
      <c r="P311" s="7">
        <v>2.0</v>
      </c>
      <c r="Q311" s="7">
        <v>11.6</v>
      </c>
      <c r="R311" s="7">
        <v>6.7</v>
      </c>
      <c r="S311" s="7">
        <v>8.7</v>
      </c>
      <c r="T311" s="7">
        <v>1.6</v>
      </c>
      <c r="U311" s="7">
        <v>0.5</v>
      </c>
      <c r="V311" s="7">
        <v>6.6</v>
      </c>
      <c r="W311" s="7">
        <v>17.7</v>
      </c>
      <c r="X311" s="7">
        <v>2.5</v>
      </c>
      <c r="Y311" s="7">
        <v>1.3</v>
      </c>
      <c r="Z311" s="7">
        <v>3.8</v>
      </c>
      <c r="AA311" s="7">
        <v>0.131</v>
      </c>
      <c r="AB311" s="7">
        <v>1.3</v>
      </c>
      <c r="AC311" s="7">
        <v>-0.4</v>
      </c>
      <c r="AD311" s="7">
        <v>0.9</v>
      </c>
      <c r="AE311" s="7">
        <v>1.0</v>
      </c>
      <c r="AF311" s="8">
        <f>VLOOKUP($B311,'NBA.com Averages'!$B$2:$AE$540,30,FALSE)</f>
        <v>125</v>
      </c>
      <c r="AG311" s="8">
        <f>VLOOKUP($B311,'Advanced Stats'!$A$2:$AE$540,10,FALSE)</f>
        <v>47.3</v>
      </c>
    </row>
    <row r="312">
      <c r="A312" s="4">
        <v>392.0</v>
      </c>
      <c r="B312" s="14" t="s">
        <v>342</v>
      </c>
      <c r="C312" s="6" t="s">
        <v>44</v>
      </c>
      <c r="D312" s="7" t="str">
        <f>VLOOKUP($B312,'Physical Data'!$B$2:$AC$680,3,false)</f>
        <v>6'9.5"</v>
      </c>
      <c r="E312" s="7">
        <f>VLOOKUP($B312,'Physical Data'!$B$2:$AC$680,2,false)</f>
        <v>4.5</v>
      </c>
      <c r="F312" s="7" t="str">
        <f>VLOOKUP($B312,'Physical Data'!$B$2:$AC$680,4,false)</f>
        <v>7'2"</v>
      </c>
      <c r="G312" s="7">
        <v>27.0</v>
      </c>
      <c r="H312" s="14" t="s">
        <v>34</v>
      </c>
      <c r="I312" s="7">
        <v>70.0</v>
      </c>
      <c r="J312" s="7">
        <v>1818.0</v>
      </c>
      <c r="K312" s="7">
        <f>VLOOKUP($B312,'Basketball Reference Averages'!$B$2:$AE$710,7,FALSE)</f>
        <v>26</v>
      </c>
      <c r="L312" s="7">
        <v>17.8</v>
      </c>
      <c r="M312" s="7">
        <v>0.575</v>
      </c>
      <c r="N312" s="7">
        <v>0.32</v>
      </c>
      <c r="O312" s="7">
        <v>0.156</v>
      </c>
      <c r="P312" s="7">
        <v>9.2</v>
      </c>
      <c r="Q312" s="7">
        <v>28.6</v>
      </c>
      <c r="R312" s="7">
        <v>19.3</v>
      </c>
      <c r="S312" s="7">
        <v>8.7</v>
      </c>
      <c r="T312" s="7">
        <v>0.8</v>
      </c>
      <c r="U312" s="7">
        <v>0.7</v>
      </c>
      <c r="V312" s="7">
        <v>8.6</v>
      </c>
      <c r="W312" s="7">
        <v>21.7</v>
      </c>
      <c r="X312" s="7">
        <v>2.5</v>
      </c>
      <c r="Y312" s="7">
        <v>2.8</v>
      </c>
      <c r="Z312" s="7">
        <v>5.3</v>
      </c>
      <c r="AA312" s="7">
        <v>0.139</v>
      </c>
      <c r="AB312" s="7">
        <v>1.2</v>
      </c>
      <c r="AC312" s="7">
        <v>-0.6</v>
      </c>
      <c r="AD312" s="7">
        <v>0.7</v>
      </c>
      <c r="AE312" s="7">
        <v>1.2</v>
      </c>
      <c r="AF312" s="8">
        <f>VLOOKUP($B312,'NBA.com Averages'!$B$2:$AE$540,30,FALSE)</f>
        <v>117</v>
      </c>
      <c r="AG312" s="8">
        <f>VLOOKUP($B312,'Advanced Stats'!$A$2:$AE$540,10,FALSE)</f>
        <v>47.6</v>
      </c>
    </row>
    <row r="313" hidden="1">
      <c r="A313" s="4">
        <v>497.0</v>
      </c>
      <c r="B313" s="5" t="s">
        <v>343</v>
      </c>
      <c r="C313" s="6" t="s">
        <v>71</v>
      </c>
      <c r="D313" s="7" t="str">
        <f>VLOOKUP($B313,'Physical Data'!$B$2:$AC$680,3,false)</f>
        <v>#N/A</v>
      </c>
      <c r="E313" s="7" t="str">
        <f>VLOOKUP($B313,'Physical Data'!$B$2:$AC$680,2,false)</f>
        <v>#N/A</v>
      </c>
      <c r="F313" s="7" t="str">
        <f>VLOOKUP($B313,'Physical Data'!$B$2:$AC$680,4,false)</f>
        <v>#N/A</v>
      </c>
      <c r="G313" s="7">
        <v>32.0</v>
      </c>
      <c r="H313" s="5" t="s">
        <v>66</v>
      </c>
      <c r="I313" s="7">
        <v>34.0</v>
      </c>
      <c r="J313" s="7">
        <v>755.0</v>
      </c>
      <c r="K313" s="7"/>
      <c r="L313" s="7">
        <v>13.6</v>
      </c>
      <c r="M313" s="7">
        <v>0.498</v>
      </c>
      <c r="N313" s="7">
        <v>0.322</v>
      </c>
      <c r="O313" s="7">
        <v>0.334</v>
      </c>
      <c r="P313" s="7">
        <v>2.1</v>
      </c>
      <c r="Q313" s="7">
        <v>11.4</v>
      </c>
      <c r="R313" s="7">
        <v>6.8</v>
      </c>
      <c r="S313" s="7">
        <v>35.3</v>
      </c>
      <c r="T313" s="7">
        <v>1.8</v>
      </c>
      <c r="U313" s="7">
        <v>1.4</v>
      </c>
      <c r="V313" s="7">
        <v>17.1</v>
      </c>
      <c r="W313" s="7">
        <v>27.0</v>
      </c>
      <c r="X313" s="7">
        <v>-0.4</v>
      </c>
      <c r="Y313" s="7">
        <v>0.7</v>
      </c>
      <c r="Z313" s="7">
        <v>0.3</v>
      </c>
      <c r="AA313" s="7">
        <v>0.02</v>
      </c>
      <c r="AB313" s="7">
        <v>-0.8</v>
      </c>
      <c r="AC313" s="7">
        <v>-0.4</v>
      </c>
      <c r="AD313" s="7">
        <v>-1.2</v>
      </c>
      <c r="AE313" s="7">
        <v>0.1</v>
      </c>
      <c r="AF313" s="8">
        <f>VLOOKUP($B313,'NBA.com Averages'!$B$2:$AE$540,30,FALSE)</f>
        <v>102</v>
      </c>
      <c r="AG313" s="8">
        <f>VLOOKUP($B313,'Advanced Stats'!$A$2:$AE$540,10,FALSE)</f>
        <v>48.5</v>
      </c>
    </row>
    <row r="314">
      <c r="A314" s="4">
        <v>104.0</v>
      </c>
      <c r="B314" s="14" t="s">
        <v>344</v>
      </c>
      <c r="C314" s="6" t="s">
        <v>44</v>
      </c>
      <c r="D314" s="7" t="str">
        <f>VLOOKUP($B314,'Physical Data'!$B$2:$AC$680,3,false)</f>
        <v>6'4.75"</v>
      </c>
      <c r="E314" s="7">
        <f>VLOOKUP($B314,'Physical Data'!$B$2:$AC$680,2,false)</f>
        <v>4.5</v>
      </c>
      <c r="F314" s="7" t="str">
        <f>VLOOKUP($B314,'Physical Data'!$B$2:$AC$680,4,false)</f>
        <v>6'9.25"</v>
      </c>
      <c r="G314" s="7">
        <v>32.0</v>
      </c>
      <c r="H314" s="14" t="s">
        <v>34</v>
      </c>
      <c r="I314" s="7">
        <v>18.0</v>
      </c>
      <c r="J314" s="7">
        <v>340.0</v>
      </c>
      <c r="K314" s="7">
        <f>VLOOKUP($B314,'Basketball Reference Averages'!$B$2:$AE$710,7,FALSE)</f>
        <v>18.9</v>
      </c>
      <c r="L314" s="7">
        <v>14.6</v>
      </c>
      <c r="M314" s="7">
        <v>0.624</v>
      </c>
      <c r="N314" s="7">
        <v>0.585</v>
      </c>
      <c r="O314" s="7">
        <v>0.128</v>
      </c>
      <c r="P314" s="7">
        <v>5.4</v>
      </c>
      <c r="Q314" s="7">
        <v>15.3</v>
      </c>
      <c r="R314" s="7">
        <v>10.6</v>
      </c>
      <c r="S314" s="7">
        <v>10.6</v>
      </c>
      <c r="T314" s="7">
        <v>1.7</v>
      </c>
      <c r="U314" s="7">
        <v>1.4</v>
      </c>
      <c r="V314" s="7">
        <v>6.6</v>
      </c>
      <c r="W314" s="7">
        <v>13.2</v>
      </c>
      <c r="X314" s="7">
        <v>0.7</v>
      </c>
      <c r="Y314" s="7">
        <v>0.5</v>
      </c>
      <c r="Z314" s="7">
        <v>1.2</v>
      </c>
      <c r="AA314" s="7">
        <v>0.165</v>
      </c>
      <c r="AB314" s="7">
        <v>0.1</v>
      </c>
      <c r="AC314" s="7">
        <v>1.1</v>
      </c>
      <c r="AD314" s="7">
        <v>1.2</v>
      </c>
      <c r="AE314" s="7">
        <v>0.3</v>
      </c>
      <c r="AF314" s="8">
        <f>VLOOKUP($B314,'NBA.com Averages'!$B$2:$AE$540,30,FALSE)</f>
        <v>133</v>
      </c>
      <c r="AG314" s="8">
        <f>VLOOKUP($B314,'Advanced Stats'!$A$2:$AE$540,10,FALSE)</f>
        <v>48</v>
      </c>
    </row>
    <row r="315" hidden="1">
      <c r="A315" s="4">
        <v>260.0</v>
      </c>
      <c r="B315" s="5" t="s">
        <v>345</v>
      </c>
      <c r="C315" s="6" t="s">
        <v>33</v>
      </c>
      <c r="D315" s="7" t="str">
        <f>VLOOKUP($B315,'Physical Data'!$B$2:$AC$680,3,false)</f>
        <v>#N/A</v>
      </c>
      <c r="E315" s="7" t="str">
        <f>VLOOKUP($B315,'Physical Data'!$B$2:$AC$680,2,false)</f>
        <v>#N/A</v>
      </c>
      <c r="F315" s="7" t="str">
        <f>VLOOKUP($B315,'Physical Data'!$B$2:$AC$680,4,false)</f>
        <v>#N/A</v>
      </c>
      <c r="G315" s="7">
        <v>21.0</v>
      </c>
      <c r="H315" s="5" t="s">
        <v>48</v>
      </c>
      <c r="I315" s="7">
        <v>18.0</v>
      </c>
      <c r="J315" s="7">
        <v>232.0</v>
      </c>
      <c r="K315" s="7"/>
      <c r="L315" s="7">
        <v>6.5</v>
      </c>
      <c r="M315" s="7">
        <v>0.411</v>
      </c>
      <c r="N315" s="7">
        <v>0.606</v>
      </c>
      <c r="O315" s="7">
        <v>0.038</v>
      </c>
      <c r="P315" s="7">
        <v>3.8</v>
      </c>
      <c r="Q315" s="7">
        <v>14.3</v>
      </c>
      <c r="R315" s="7">
        <v>9.1</v>
      </c>
      <c r="S315" s="7">
        <v>4.7</v>
      </c>
      <c r="T315" s="7">
        <v>0.8</v>
      </c>
      <c r="U315" s="7">
        <v>1.1</v>
      </c>
      <c r="V315" s="7">
        <v>2.8</v>
      </c>
      <c r="W315" s="7">
        <v>19.6</v>
      </c>
      <c r="X315" s="7">
        <v>-0.3</v>
      </c>
      <c r="Y315" s="7">
        <v>0.1</v>
      </c>
      <c r="Z315" s="7">
        <v>-0.2</v>
      </c>
      <c r="AA315" s="7">
        <v>-0.032</v>
      </c>
      <c r="AB315" s="7">
        <v>-4.3</v>
      </c>
      <c r="AC315" s="7">
        <v>-2.2</v>
      </c>
      <c r="AD315" s="7">
        <v>-6.5</v>
      </c>
      <c r="AE315" s="7">
        <v>-0.3</v>
      </c>
      <c r="AF315" s="8">
        <f>VLOOKUP($B315,'NBA.com Averages'!$B$2:$AE$540,30,FALSE)</f>
        <v>93</v>
      </c>
      <c r="AG315" s="8">
        <f>VLOOKUP($B315,'Advanced Stats'!$A$2:$AE$540,10,FALSE)</f>
        <v>55.4</v>
      </c>
    </row>
    <row r="316">
      <c r="A316" s="4">
        <v>125.0</v>
      </c>
      <c r="B316" s="14" t="s">
        <v>346</v>
      </c>
      <c r="C316" s="6" t="s">
        <v>71</v>
      </c>
      <c r="D316" s="7" t="str">
        <f>VLOOKUP($B316,'Physical Data'!$B$2:$AC$680,3,false)</f>
        <v>6'6.5"</v>
      </c>
      <c r="E316" s="7">
        <f>VLOOKUP($B316,'Physical Data'!$B$2:$AC$680,2,false)</f>
        <v>4.5</v>
      </c>
      <c r="F316" s="7" t="str">
        <f>VLOOKUP($B316,'Physical Data'!$B$2:$AC$680,4,false)</f>
        <v>6'11"</v>
      </c>
      <c r="G316" s="7">
        <v>23.0</v>
      </c>
      <c r="H316" s="14" t="s">
        <v>38</v>
      </c>
      <c r="I316" s="7">
        <v>66.0</v>
      </c>
      <c r="J316" s="7">
        <v>2391.0</v>
      </c>
      <c r="K316" s="7">
        <f>VLOOKUP($B316,'Basketball Reference Averages'!$B$2:$AE$710,7,FALSE)</f>
        <v>36.2</v>
      </c>
      <c r="L316" s="7">
        <v>28.7</v>
      </c>
      <c r="M316" s="7">
        <v>0.609</v>
      </c>
      <c r="N316" s="7">
        <v>0.373</v>
      </c>
      <c r="O316" s="7">
        <v>0.479</v>
      </c>
      <c r="P316" s="7">
        <v>2.6</v>
      </c>
      <c r="Q316" s="7">
        <v>25.4</v>
      </c>
      <c r="R316" s="7">
        <v>13.8</v>
      </c>
      <c r="S316" s="7">
        <v>42.3</v>
      </c>
      <c r="T316" s="7">
        <v>1.9</v>
      </c>
      <c r="U316" s="7">
        <v>1.2</v>
      </c>
      <c r="V316" s="7">
        <v>11.9</v>
      </c>
      <c r="W316" s="7">
        <v>37.6</v>
      </c>
      <c r="X316" s="7">
        <v>7.3</v>
      </c>
      <c r="Y316" s="7">
        <v>2.9</v>
      </c>
      <c r="Z316" s="7">
        <v>10.2</v>
      </c>
      <c r="AA316" s="7">
        <v>0.204</v>
      </c>
      <c r="AB316" s="7">
        <v>7.6</v>
      </c>
      <c r="AC316" s="7">
        <v>1.4</v>
      </c>
      <c r="AD316" s="7">
        <v>8.9</v>
      </c>
      <c r="AE316" s="7">
        <v>6.6</v>
      </c>
      <c r="AF316" s="8">
        <f>VLOOKUP($B316,'NBA.com Averages'!$B$2:$AE$540,30,FALSE)</f>
        <v>120</v>
      </c>
      <c r="AG316" s="8">
        <f>VLOOKUP($B316,'Advanced Stats'!$A$2:$AE$540,10,FALSE)</f>
        <v>48</v>
      </c>
    </row>
    <row r="317">
      <c r="A317" s="4">
        <v>314.0</v>
      </c>
      <c r="B317" s="14" t="s">
        <v>347</v>
      </c>
      <c r="C317" s="6" t="s">
        <v>33</v>
      </c>
      <c r="D317" s="7" t="str">
        <f>VLOOKUP($B317,'Physical Data'!$B$2:$AC$680,3,false)</f>
        <v>6'4.5"</v>
      </c>
      <c r="E317" s="7">
        <f>VLOOKUP($B317,'Physical Data'!$B$2:$AC$680,2,false)</f>
        <v>4.5</v>
      </c>
      <c r="F317" s="7" t="str">
        <f>VLOOKUP($B317,'Physical Data'!$B$2:$AC$680,4,false)</f>
        <v>6'9"</v>
      </c>
      <c r="G317" s="7">
        <v>20.0</v>
      </c>
      <c r="H317" s="14" t="s">
        <v>98</v>
      </c>
      <c r="I317" s="7">
        <v>78.0</v>
      </c>
      <c r="J317" s="7">
        <v>2222.0</v>
      </c>
      <c r="K317" s="7">
        <f>VLOOKUP($B317,'Basketball Reference Averages'!$B$2:$AE$710,7,FALSE)</f>
        <v>28.5</v>
      </c>
      <c r="L317" s="7">
        <v>13.1</v>
      </c>
      <c r="M317" s="7">
        <v>0.566</v>
      </c>
      <c r="N317" s="7">
        <v>0.326</v>
      </c>
      <c r="O317" s="7">
        <v>0.477</v>
      </c>
      <c r="P317" s="7">
        <v>4.4</v>
      </c>
      <c r="Q317" s="7">
        <v>11.5</v>
      </c>
      <c r="R317" s="7">
        <v>7.9</v>
      </c>
      <c r="S317" s="7">
        <v>7.6</v>
      </c>
      <c r="T317" s="7">
        <v>1.0</v>
      </c>
      <c r="U317" s="7">
        <v>0.5</v>
      </c>
      <c r="V317" s="7">
        <v>11.7</v>
      </c>
      <c r="W317" s="7">
        <v>24.6</v>
      </c>
      <c r="X317" s="7">
        <v>1.0</v>
      </c>
      <c r="Y317" s="7">
        <v>0.8</v>
      </c>
      <c r="Z317" s="7">
        <v>1.8</v>
      </c>
      <c r="AA317" s="7">
        <v>0.038</v>
      </c>
      <c r="AB317" s="7">
        <v>-1.2</v>
      </c>
      <c r="AC317" s="7">
        <v>-2.5</v>
      </c>
      <c r="AD317" s="7">
        <v>-3.7</v>
      </c>
      <c r="AE317" s="7">
        <v>-1.0</v>
      </c>
      <c r="AF317" s="8">
        <f>VLOOKUP($B317,'NBA.com Averages'!$B$2:$AE$540,30,FALSE)</f>
        <v>109</v>
      </c>
      <c r="AG317" s="8">
        <f>VLOOKUP($B317,'Advanced Stats'!$A$2:$AE$540,10,FALSE)</f>
        <v>48.5</v>
      </c>
    </row>
    <row r="318">
      <c r="A318" s="4">
        <v>199.0</v>
      </c>
      <c r="B318" s="14" t="s">
        <v>348</v>
      </c>
      <c r="C318" s="6" t="s">
        <v>40</v>
      </c>
      <c r="D318" s="7" t="str">
        <f>VLOOKUP($B318,'Physical Data'!$B$2:$AC$680,3,false)</f>
        <v>6'3.75"</v>
      </c>
      <c r="E318" s="7">
        <f>VLOOKUP($B318,'Physical Data'!$B$2:$AC$680,2,false)</f>
        <v>4.5</v>
      </c>
      <c r="F318" s="7" t="str">
        <f>VLOOKUP($B318,'Physical Data'!$B$2:$AC$680,4,false)</f>
        <v>6'8.25"</v>
      </c>
      <c r="G318" s="7">
        <v>27.0</v>
      </c>
      <c r="H318" s="9" t="s">
        <v>36</v>
      </c>
      <c r="I318" s="7">
        <v>76.0</v>
      </c>
      <c r="J318" s="7">
        <v>2454.0</v>
      </c>
      <c r="K318" s="7">
        <f>VLOOKUP($B318,'Basketball Reference Averages'!$B$2:$AE$710,7,FALSE)</f>
        <v>32.3</v>
      </c>
      <c r="L318" s="7">
        <v>14.1</v>
      </c>
      <c r="M318" s="7">
        <v>0.622</v>
      </c>
      <c r="N318" s="7">
        <v>0.315</v>
      </c>
      <c r="O318" s="7">
        <v>0.338</v>
      </c>
      <c r="P318" s="7">
        <v>6.5</v>
      </c>
      <c r="Q318" s="7">
        <v>21.0</v>
      </c>
      <c r="R318" s="7">
        <v>13.7</v>
      </c>
      <c r="S318" s="7">
        <v>16.1</v>
      </c>
      <c r="T318" s="7">
        <v>1.8</v>
      </c>
      <c r="U318" s="7">
        <v>0.8</v>
      </c>
      <c r="V318" s="7">
        <v>16.4</v>
      </c>
      <c r="W318" s="7">
        <v>12.6</v>
      </c>
      <c r="X318" s="7">
        <v>3.8</v>
      </c>
      <c r="Y318" s="7">
        <v>2.2</v>
      </c>
      <c r="Z318" s="7">
        <v>6.0</v>
      </c>
      <c r="AA318" s="7">
        <v>0.118</v>
      </c>
      <c r="AB318" s="7">
        <v>-0.2</v>
      </c>
      <c r="AC318" s="7">
        <v>1.1</v>
      </c>
      <c r="AD318" s="7">
        <v>0.9</v>
      </c>
      <c r="AE318" s="7">
        <v>1.8</v>
      </c>
      <c r="AF318" s="8">
        <f>VLOOKUP($B318,'NBA.com Averages'!$B$2:$AE$540,30,FALSE)</f>
        <v>125</v>
      </c>
      <c r="AG318" s="8">
        <f>VLOOKUP($B318,'Advanced Stats'!$A$2:$AE$540,10,FALSE)</f>
        <v>48.6</v>
      </c>
    </row>
    <row r="319">
      <c r="A319" s="4">
        <v>153.0</v>
      </c>
      <c r="B319" s="14" t="s">
        <v>349</v>
      </c>
      <c r="C319" s="6" t="s">
        <v>71</v>
      </c>
      <c r="D319" s="7" t="str">
        <f>VLOOKUP($B319,'Physical Data'!$B$2:$AC$680,3,false)</f>
        <v>6'2"</v>
      </c>
      <c r="E319" s="7">
        <f>VLOOKUP($B319,'Physical Data'!$B$2:$AC$680,2,false)</f>
        <v>4.5</v>
      </c>
      <c r="F319" s="7" t="str">
        <f>VLOOKUP($B319,'Physical Data'!$B$2:$AC$680,4,false)</f>
        <v>6'6.5"</v>
      </c>
      <c r="G319" s="7">
        <v>25.0</v>
      </c>
      <c r="H319" s="14" t="s">
        <v>86</v>
      </c>
      <c r="I319" s="7">
        <v>73.0</v>
      </c>
      <c r="J319" s="7">
        <v>2435.0</v>
      </c>
      <c r="K319" s="7">
        <f>VLOOKUP($B319,'Basketball Reference Averages'!$B$2:$AE$710,7,FALSE)</f>
        <v>33.4</v>
      </c>
      <c r="L319" s="7">
        <v>21.8</v>
      </c>
      <c r="M319" s="7">
        <v>0.599</v>
      </c>
      <c r="N319" s="7">
        <v>0.276</v>
      </c>
      <c r="O319" s="7">
        <v>0.331</v>
      </c>
      <c r="P319" s="7">
        <v>1.9</v>
      </c>
      <c r="Q319" s="7">
        <v>12.4</v>
      </c>
      <c r="R319" s="7">
        <v>7.2</v>
      </c>
      <c r="S319" s="7">
        <v>29.6</v>
      </c>
      <c r="T319" s="7">
        <v>1.6</v>
      </c>
      <c r="U319" s="7">
        <v>0.8</v>
      </c>
      <c r="V319" s="7">
        <v>10.6</v>
      </c>
      <c r="W319" s="7">
        <v>30.1</v>
      </c>
      <c r="X319" s="7">
        <v>5.5</v>
      </c>
      <c r="Y319" s="7">
        <v>1.8</v>
      </c>
      <c r="Z319" s="7">
        <v>7.4</v>
      </c>
      <c r="AA319" s="7">
        <v>0.146</v>
      </c>
      <c r="AB319" s="7">
        <v>3.4</v>
      </c>
      <c r="AC319" s="7">
        <v>-0.9</v>
      </c>
      <c r="AD319" s="7">
        <v>2.5</v>
      </c>
      <c r="AE319" s="7">
        <v>2.7</v>
      </c>
      <c r="AF319" s="8">
        <f>VLOOKUP($B319,'NBA.com Averages'!$B$2:$AE$540,30,FALSE)</f>
        <v>119</v>
      </c>
      <c r="AG319" s="8">
        <f>VLOOKUP($B319,'Advanced Stats'!$A$2:$AE$540,10,FALSE)</f>
        <v>48.8</v>
      </c>
    </row>
    <row r="320" hidden="1">
      <c r="A320" s="4">
        <v>168.0</v>
      </c>
      <c r="B320" s="5" t="s">
        <v>350</v>
      </c>
      <c r="C320" s="6" t="s">
        <v>71</v>
      </c>
      <c r="D320" s="7" t="str">
        <f>VLOOKUP($B320,'Physical Data'!$B$2:$AC$680,3,false)</f>
        <v>#N/A</v>
      </c>
      <c r="E320" s="7" t="str">
        <f>VLOOKUP($B320,'Physical Data'!$B$2:$AC$680,2,false)</f>
        <v>#N/A</v>
      </c>
      <c r="F320" s="7" t="str">
        <f>VLOOKUP($B320,'Physical Data'!$B$2:$AC$680,4,false)</f>
        <v>#N/A</v>
      </c>
      <c r="G320" s="7">
        <v>24.0</v>
      </c>
      <c r="H320" s="5" t="s">
        <v>45</v>
      </c>
      <c r="I320" s="7">
        <v>62.0</v>
      </c>
      <c r="J320" s="7">
        <v>1106.0</v>
      </c>
      <c r="K320" s="7"/>
      <c r="L320" s="7">
        <v>14.8</v>
      </c>
      <c r="M320" s="7">
        <v>0.531</v>
      </c>
      <c r="N320" s="7">
        <v>0.334</v>
      </c>
      <c r="O320" s="7">
        <v>0.195</v>
      </c>
      <c r="P320" s="7">
        <v>6.0</v>
      </c>
      <c r="Q320" s="7">
        <v>14.3</v>
      </c>
      <c r="R320" s="7">
        <v>10.3</v>
      </c>
      <c r="S320" s="7">
        <v>20.8</v>
      </c>
      <c r="T320" s="7">
        <v>2.6</v>
      </c>
      <c r="U320" s="7">
        <v>2.0</v>
      </c>
      <c r="V320" s="7">
        <v>12.9</v>
      </c>
      <c r="W320" s="7">
        <v>17.3</v>
      </c>
      <c r="X320" s="7">
        <v>0.9</v>
      </c>
      <c r="Y320" s="7">
        <v>1.3</v>
      </c>
      <c r="Z320" s="7">
        <v>2.2</v>
      </c>
      <c r="AA320" s="7">
        <v>0.097</v>
      </c>
      <c r="AB320" s="7">
        <v>-0.7</v>
      </c>
      <c r="AC320" s="7">
        <v>1.4</v>
      </c>
      <c r="AD320" s="7">
        <v>0.7</v>
      </c>
      <c r="AE320" s="7">
        <v>0.8</v>
      </c>
      <c r="AF320" s="8">
        <f>VLOOKUP($B320,'NBA.com Averages'!$B$2:$AE$540,30,FALSE)</f>
        <v>113</v>
      </c>
      <c r="AG320" s="8">
        <f>VLOOKUP($B320,'Advanced Stats'!$A$2:$AE$540,10,FALSE)</f>
        <v>48.4</v>
      </c>
    </row>
    <row r="321" hidden="1">
      <c r="A321" s="4">
        <v>187.0</v>
      </c>
      <c r="B321" s="5" t="s">
        <v>351</v>
      </c>
      <c r="C321" s="6" t="s">
        <v>40</v>
      </c>
      <c r="D321" s="7" t="str">
        <f>VLOOKUP($B321,'Physical Data'!$B$2:$AC$680,3,false)</f>
        <v>#N/A</v>
      </c>
      <c r="E321" s="7" t="str">
        <f>VLOOKUP($B321,'Physical Data'!$B$2:$AC$680,2,false)</f>
        <v>#N/A</v>
      </c>
      <c r="F321" s="7" t="str">
        <f>VLOOKUP($B321,'Physical Data'!$B$2:$AC$680,4,false)</f>
        <v>#N/A</v>
      </c>
      <c r="G321" s="7">
        <v>21.0</v>
      </c>
      <c r="H321" s="5" t="s">
        <v>61</v>
      </c>
      <c r="I321" s="7">
        <v>9.0</v>
      </c>
      <c r="J321" s="7">
        <v>83.0</v>
      </c>
      <c r="K321" s="7"/>
      <c r="L321" s="7">
        <v>5.5</v>
      </c>
      <c r="M321" s="7">
        <v>0.438</v>
      </c>
      <c r="N321" s="7">
        <v>0.536</v>
      </c>
      <c r="O321" s="7">
        <v>0.321</v>
      </c>
      <c r="P321" s="7">
        <v>3.8</v>
      </c>
      <c r="Q321" s="7">
        <v>12.3</v>
      </c>
      <c r="R321" s="7">
        <v>7.9</v>
      </c>
      <c r="S321" s="7">
        <v>17.0</v>
      </c>
      <c r="T321" s="7">
        <v>0.6</v>
      </c>
      <c r="U321" s="7">
        <v>0.0</v>
      </c>
      <c r="V321" s="7">
        <v>18.0</v>
      </c>
      <c r="W321" s="7">
        <v>19.4</v>
      </c>
      <c r="X321" s="7">
        <v>-0.1</v>
      </c>
      <c r="Y321" s="7">
        <v>0.0</v>
      </c>
      <c r="Z321" s="7">
        <v>-0.1</v>
      </c>
      <c r="AA321" s="7">
        <v>-0.077</v>
      </c>
      <c r="AB321" s="7">
        <v>-4.7</v>
      </c>
      <c r="AC321" s="7">
        <v>-2.9</v>
      </c>
      <c r="AD321" s="7">
        <v>-7.6</v>
      </c>
      <c r="AE321" s="7">
        <v>-0.1</v>
      </c>
      <c r="AF321" s="8">
        <f>VLOOKUP($B321,'NBA.com Averages'!$B$2:$AE$540,30,FALSE)</f>
        <v>91</v>
      </c>
      <c r="AG321" s="8">
        <f>VLOOKUP($B321,'Advanced Stats'!$A$2:$AE$540,10,FALSE)</f>
        <v>56.7</v>
      </c>
    </row>
    <row r="322">
      <c r="A322" s="4">
        <v>256.0</v>
      </c>
      <c r="B322" s="14" t="s">
        <v>352</v>
      </c>
      <c r="C322" s="6" t="s">
        <v>71</v>
      </c>
      <c r="D322" s="7" t="str">
        <f>VLOOKUP($B322,'Physical Data'!$B$2:$AC$680,3,false)</f>
        <v>6'0.5"</v>
      </c>
      <c r="E322" s="7">
        <f>VLOOKUP($B322,'Physical Data'!$B$2:$AC$680,2,false)</f>
        <v>4.5</v>
      </c>
      <c r="F322" s="7" t="str">
        <f>VLOOKUP($B322,'Physical Data'!$B$2:$AC$680,4,false)</f>
        <v>6'5"</v>
      </c>
      <c r="G322" s="7">
        <v>26.0</v>
      </c>
      <c r="H322" s="14" t="s">
        <v>52</v>
      </c>
      <c r="I322" s="7">
        <v>80.0</v>
      </c>
      <c r="J322" s="7">
        <v>1940.0</v>
      </c>
      <c r="K322" s="7">
        <f>VLOOKUP($B322,'Basketball Reference Averages'!$B$2:$AE$710,7,FALSE)</f>
        <v>24.3</v>
      </c>
      <c r="L322" s="7">
        <v>16.0</v>
      </c>
      <c r="M322" s="7">
        <v>0.546</v>
      </c>
      <c r="N322" s="7">
        <v>0.459</v>
      </c>
      <c r="O322" s="7">
        <v>0.141</v>
      </c>
      <c r="P322" s="7">
        <v>1.5</v>
      </c>
      <c r="Q322" s="7">
        <v>9.4</v>
      </c>
      <c r="R322" s="7">
        <v>5.5</v>
      </c>
      <c r="S322" s="7">
        <v>28.8</v>
      </c>
      <c r="T322" s="7">
        <v>2.0</v>
      </c>
      <c r="U322" s="7">
        <v>0.3</v>
      </c>
      <c r="V322" s="7">
        <v>8.9</v>
      </c>
      <c r="W322" s="7">
        <v>17.7</v>
      </c>
      <c r="X322" s="7">
        <v>3.4</v>
      </c>
      <c r="Y322" s="7">
        <v>2.3</v>
      </c>
      <c r="Z322" s="7">
        <v>5.7</v>
      </c>
      <c r="AA322" s="7">
        <v>0.141</v>
      </c>
      <c r="AB322" s="7">
        <v>1.2</v>
      </c>
      <c r="AC322" s="7">
        <v>0.3</v>
      </c>
      <c r="AD322" s="7">
        <v>1.6</v>
      </c>
      <c r="AE322" s="7">
        <v>1.7</v>
      </c>
      <c r="AF322" s="8">
        <f>VLOOKUP($B322,'NBA.com Averages'!$B$2:$AE$540,30,FALSE)</f>
        <v>122</v>
      </c>
      <c r="AG322" s="8">
        <f>VLOOKUP($B322,'Advanced Stats'!$A$2:$AE$540,10,FALSE)</f>
        <v>49</v>
      </c>
    </row>
    <row r="323">
      <c r="A323" s="4">
        <v>301.0</v>
      </c>
      <c r="B323" s="14" t="s">
        <v>353</v>
      </c>
      <c r="C323" s="6" t="s">
        <v>44</v>
      </c>
      <c r="D323" s="7" t="str">
        <f>VLOOKUP($B323,'Physical Data'!$B$2:$AC$680,3,false)</f>
        <v>6'9"</v>
      </c>
      <c r="E323" s="7">
        <f>VLOOKUP($B323,'Physical Data'!$B$2:$AC$680,2,false)</f>
        <v>4.5</v>
      </c>
      <c r="F323" s="7" t="str">
        <f>VLOOKUP($B323,'Physical Data'!$B$2:$AC$680,4,false)</f>
        <v>7'1.5"</v>
      </c>
      <c r="G323" s="7">
        <v>27.0</v>
      </c>
      <c r="H323" s="14" t="s">
        <v>86</v>
      </c>
      <c r="I323" s="7">
        <v>74.0</v>
      </c>
      <c r="J323" s="7">
        <v>1247.0</v>
      </c>
      <c r="K323" s="7">
        <f>VLOOKUP($B323,'Basketball Reference Averages'!$B$2:$AE$710,7,FALSE)</f>
        <v>16.9</v>
      </c>
      <c r="L323" s="7">
        <v>14.2</v>
      </c>
      <c r="M323" s="7">
        <v>0.607</v>
      </c>
      <c r="N323" s="7">
        <v>0.588</v>
      </c>
      <c r="O323" s="7">
        <v>0.304</v>
      </c>
      <c r="P323" s="7">
        <v>6.3</v>
      </c>
      <c r="Q323" s="7">
        <v>21.1</v>
      </c>
      <c r="R323" s="7">
        <v>13.7</v>
      </c>
      <c r="S323" s="7">
        <v>7.0</v>
      </c>
      <c r="T323" s="7">
        <v>1.0</v>
      </c>
      <c r="U323" s="7">
        <v>2.2</v>
      </c>
      <c r="V323" s="7">
        <v>12.2</v>
      </c>
      <c r="W323" s="7">
        <v>18.1</v>
      </c>
      <c r="X323" s="7">
        <v>1.4</v>
      </c>
      <c r="Y323" s="7">
        <v>1.2</v>
      </c>
      <c r="Z323" s="7">
        <v>2.6</v>
      </c>
      <c r="AA323" s="7">
        <v>0.098</v>
      </c>
      <c r="AB323" s="7">
        <v>0.0</v>
      </c>
      <c r="AC323" s="7">
        <v>-0.9</v>
      </c>
      <c r="AD323" s="7">
        <v>-1.0</v>
      </c>
      <c r="AE323" s="7">
        <v>0.3</v>
      </c>
      <c r="AF323" s="8">
        <f>VLOOKUP($B323,'NBA.com Averages'!$B$2:$AE$540,30,FALSE)</f>
        <v>117</v>
      </c>
      <c r="AG323" s="8">
        <f>VLOOKUP($B323,'Advanced Stats'!$A$2:$AE$540,10,FALSE)</f>
        <v>49.1</v>
      </c>
    </row>
    <row r="324" hidden="1">
      <c r="A324" s="16">
        <v>368.0</v>
      </c>
      <c r="B324" s="17" t="s">
        <v>354</v>
      </c>
      <c r="C324" s="18" t="s">
        <v>40</v>
      </c>
      <c r="D324" s="19" t="str">
        <f>VLOOKUP($B324,'Physical Data'!$B$2:$AC$680,3,false)</f>
        <v>6'5.75"</v>
      </c>
      <c r="E324" s="19">
        <f>VLOOKUP($B324,'Physical Data'!$B$2:$AC$680,2,false)</f>
        <v>4.5</v>
      </c>
      <c r="F324" s="19" t="str">
        <f>VLOOKUP($B324,'Physical Data'!$B$2:$AC$680,4,false)</f>
        <v>6'10.25"</v>
      </c>
      <c r="G324" s="19">
        <v>24.0</v>
      </c>
      <c r="H324" s="17" t="s">
        <v>34</v>
      </c>
      <c r="I324" s="19">
        <v>38.0</v>
      </c>
      <c r="J324" s="19">
        <v>597.0</v>
      </c>
      <c r="K324" s="19"/>
      <c r="L324" s="19">
        <v>10.0</v>
      </c>
      <c r="M324" s="19">
        <v>0.53</v>
      </c>
      <c r="N324" s="19">
        <v>0.518</v>
      </c>
      <c r="O324" s="19">
        <v>0.218</v>
      </c>
      <c r="P324" s="19">
        <v>5.3</v>
      </c>
      <c r="Q324" s="19">
        <v>14.8</v>
      </c>
      <c r="R324" s="19">
        <v>10.2</v>
      </c>
      <c r="S324" s="19">
        <v>8.4</v>
      </c>
      <c r="T324" s="19">
        <v>1.0</v>
      </c>
      <c r="U324" s="19">
        <v>1.0</v>
      </c>
      <c r="V324" s="19">
        <v>13.6</v>
      </c>
      <c r="W324" s="19">
        <v>17.6</v>
      </c>
      <c r="X324" s="19">
        <v>0.0</v>
      </c>
      <c r="Y324" s="19">
        <v>0.7</v>
      </c>
      <c r="Z324" s="19">
        <v>0.7</v>
      </c>
      <c r="AA324" s="19">
        <v>0.057</v>
      </c>
      <c r="AB324" s="19">
        <v>-2.0</v>
      </c>
      <c r="AC324" s="19">
        <v>-0.4</v>
      </c>
      <c r="AD324" s="19">
        <v>-2.4</v>
      </c>
      <c r="AE324" s="19">
        <v>0.0</v>
      </c>
      <c r="AF324" s="8">
        <f>VLOOKUP($B324,'NBA.com Averages'!$B$2:$AE$540,30,FALSE)</f>
        <v>109</v>
      </c>
      <c r="AG324" s="8">
        <f>VLOOKUP($B324,'Advanced Stats'!$A$2:$AE$540,10,FALSE)</f>
        <v>53.2</v>
      </c>
    </row>
    <row r="325" hidden="1">
      <c r="A325" s="16">
        <v>368.0</v>
      </c>
      <c r="B325" s="17" t="s">
        <v>354</v>
      </c>
      <c r="C325" s="18" t="s">
        <v>40</v>
      </c>
      <c r="D325" s="19" t="str">
        <f>VLOOKUP($B325,'Physical Data'!$B$2:$AC$680,3,false)</f>
        <v>6'5.75"</v>
      </c>
      <c r="E325" s="19">
        <f>VLOOKUP($B325,'Physical Data'!$B$2:$AC$680,2,false)</f>
        <v>4.5</v>
      </c>
      <c r="F325" s="19" t="str">
        <f>VLOOKUP($B325,'Physical Data'!$B$2:$AC$680,4,false)</f>
        <v>6'10.25"</v>
      </c>
      <c r="G325" s="19">
        <v>24.0</v>
      </c>
      <c r="H325" s="17" t="s">
        <v>98</v>
      </c>
      <c r="I325" s="19">
        <v>24.0</v>
      </c>
      <c r="J325" s="19">
        <v>591.0</v>
      </c>
      <c r="K325" s="19"/>
      <c r="L325" s="19">
        <v>14.4</v>
      </c>
      <c r="M325" s="19">
        <v>0.586</v>
      </c>
      <c r="N325" s="19">
        <v>0.44</v>
      </c>
      <c r="O325" s="19">
        <v>0.173</v>
      </c>
      <c r="P325" s="19">
        <v>4.1</v>
      </c>
      <c r="Q325" s="19">
        <v>16.9</v>
      </c>
      <c r="R325" s="19">
        <v>10.5</v>
      </c>
      <c r="S325" s="19">
        <v>12.6</v>
      </c>
      <c r="T325" s="19">
        <v>1.0</v>
      </c>
      <c r="U325" s="19">
        <v>1.0</v>
      </c>
      <c r="V325" s="19">
        <v>10.7</v>
      </c>
      <c r="W325" s="19">
        <v>21.2</v>
      </c>
      <c r="X325" s="19">
        <v>0.5</v>
      </c>
      <c r="Y325" s="19">
        <v>0.3</v>
      </c>
      <c r="Z325" s="19">
        <v>0.8</v>
      </c>
      <c r="AA325" s="19">
        <v>0.064</v>
      </c>
      <c r="AB325" s="19">
        <v>0.4</v>
      </c>
      <c r="AC325" s="19">
        <v>-2.2</v>
      </c>
      <c r="AD325" s="19">
        <v>-1.8</v>
      </c>
      <c r="AE325" s="19">
        <v>0.0</v>
      </c>
      <c r="AF325" s="8">
        <f>VLOOKUP($B325,'NBA.com Averages'!$B$2:$AE$540,30,FALSE)</f>
        <v>109</v>
      </c>
      <c r="AG325" s="8">
        <f>VLOOKUP($B325,'Advanced Stats'!$A$2:$AE$540,10,FALSE)</f>
        <v>53.2</v>
      </c>
    </row>
    <row r="326" hidden="1">
      <c r="A326" s="4">
        <v>409.0</v>
      </c>
      <c r="B326" s="14" t="s">
        <v>355</v>
      </c>
      <c r="C326" s="6" t="s">
        <v>47</v>
      </c>
      <c r="D326" s="7" t="str">
        <f>VLOOKUP($B326,'Physical Data'!$B$2:$AC$680,3,false)</f>
        <v>6'9"</v>
      </c>
      <c r="E326" s="7">
        <f>VLOOKUP($B326,'Physical Data'!$B$2:$AC$680,2,false)</f>
        <v>4.5</v>
      </c>
      <c r="F326" s="7" t="str">
        <f>VLOOKUP($B326,'Physical Data'!$B$2:$AC$680,4,false)</f>
        <v>7'1.5"</v>
      </c>
      <c r="G326" s="7">
        <v>23.0</v>
      </c>
      <c r="H326" s="14" t="s">
        <v>129</v>
      </c>
      <c r="I326" s="7">
        <v>69.0</v>
      </c>
      <c r="J326" s="7">
        <v>755.0</v>
      </c>
      <c r="K326" s="7">
        <f>VLOOKUP($B326,'Basketball Reference Averages'!$B$2:$AE$710,7,FALSE)</f>
        <v>10.9</v>
      </c>
      <c r="L326" s="7">
        <v>19.2</v>
      </c>
      <c r="M326" s="7">
        <v>0.62</v>
      </c>
      <c r="N326" s="7">
        <v>0.029</v>
      </c>
      <c r="O326" s="7">
        <v>0.244</v>
      </c>
      <c r="P326" s="7">
        <v>17.8</v>
      </c>
      <c r="Q326" s="7">
        <v>23.1</v>
      </c>
      <c r="R326" s="7">
        <v>20.5</v>
      </c>
      <c r="S326" s="7">
        <v>5.3</v>
      </c>
      <c r="T326" s="7">
        <v>3.0</v>
      </c>
      <c r="U326" s="7">
        <v>6.3</v>
      </c>
      <c r="V326" s="7">
        <v>16.3</v>
      </c>
      <c r="W326" s="7">
        <v>16.4</v>
      </c>
      <c r="X326" s="7">
        <v>1.2</v>
      </c>
      <c r="Y326" s="7">
        <v>1.6</v>
      </c>
      <c r="Z326" s="7">
        <v>2.8</v>
      </c>
      <c r="AA326" s="7">
        <v>0.18</v>
      </c>
      <c r="AB326" s="7">
        <v>-1.6</v>
      </c>
      <c r="AC326" s="7">
        <v>1.5</v>
      </c>
      <c r="AD326" s="7">
        <v>-0.1</v>
      </c>
      <c r="AE326" s="7">
        <v>0.4</v>
      </c>
      <c r="AF326" s="8">
        <f>VLOOKUP($B326,'NBA.com Averages'!$B$2:$AE$540,30,FALSE)</f>
        <v>122</v>
      </c>
      <c r="AG326" s="8">
        <f>VLOOKUP($B326,'Advanced Stats'!$A$2:$AE$540,10,FALSE)</f>
        <v>49.3</v>
      </c>
    </row>
    <row r="327" hidden="1">
      <c r="A327" s="4">
        <v>432.0</v>
      </c>
      <c r="B327" s="5" t="s">
        <v>356</v>
      </c>
      <c r="C327" s="6" t="s">
        <v>40</v>
      </c>
      <c r="D327" s="7" t="str">
        <f>VLOOKUP($B327,'Physical Data'!$B$2:$AC$680,3,false)</f>
        <v>#N/A</v>
      </c>
      <c r="E327" s="7" t="str">
        <f>VLOOKUP($B327,'Physical Data'!$B$2:$AC$680,2,false)</f>
        <v>#N/A</v>
      </c>
      <c r="F327" s="7" t="str">
        <f>VLOOKUP($B327,'Physical Data'!$B$2:$AC$680,4,false)</f>
        <v>#N/A</v>
      </c>
      <c r="G327" s="7">
        <v>24.0</v>
      </c>
      <c r="H327" s="5" t="s">
        <v>45</v>
      </c>
      <c r="I327" s="7">
        <v>2.0</v>
      </c>
      <c r="J327" s="7">
        <v>6.0</v>
      </c>
      <c r="K327" s="7"/>
      <c r="L327" s="7">
        <v>24.3</v>
      </c>
      <c r="M327" s="7">
        <v>0.75</v>
      </c>
      <c r="N327" s="7">
        <v>0.5</v>
      </c>
      <c r="O327" s="7">
        <v>0.0</v>
      </c>
      <c r="P327" s="7">
        <v>0.0</v>
      </c>
      <c r="Q327" s="7">
        <v>0.0</v>
      </c>
      <c r="R327" s="7">
        <v>0.0</v>
      </c>
      <c r="S327" s="7">
        <v>23.5</v>
      </c>
      <c r="T327" s="7">
        <v>8.1</v>
      </c>
      <c r="U327" s="7">
        <v>0.0</v>
      </c>
      <c r="V327" s="7">
        <v>0.0</v>
      </c>
      <c r="W327" s="7">
        <v>14.5</v>
      </c>
      <c r="X327" s="7">
        <v>0.0</v>
      </c>
      <c r="Y327" s="7">
        <v>0.0</v>
      </c>
      <c r="Z327" s="7">
        <v>0.0</v>
      </c>
      <c r="AA327" s="7">
        <v>0.314</v>
      </c>
      <c r="AB327" s="7">
        <v>7.7</v>
      </c>
      <c r="AC327" s="7">
        <v>9.3</v>
      </c>
      <c r="AD327" s="7">
        <v>17.0</v>
      </c>
      <c r="AE327" s="7">
        <v>0.0</v>
      </c>
      <c r="AF327" s="8">
        <f>VLOOKUP($B327,'NBA.com Averages'!$B$2:$AE$540,30,FALSE)</f>
        <v>161</v>
      </c>
      <c r="AG327" s="8" t="str">
        <f>VLOOKUP($B327,'Advanced Stats'!$A$2:$AE$540,10,FALSE)</f>
        <v>#N/A</v>
      </c>
    </row>
    <row r="328">
      <c r="A328" s="4">
        <v>479.0</v>
      </c>
      <c r="B328" s="14" t="s">
        <v>357</v>
      </c>
      <c r="C328" s="6" t="s">
        <v>33</v>
      </c>
      <c r="D328" s="7" t="str">
        <f>VLOOKUP($B328,'Physical Data'!$B$2:$AC$680,3,false)</f>
        <v>6'4.25"</v>
      </c>
      <c r="E328" s="7">
        <f>VLOOKUP($B328,'Physical Data'!$B$2:$AC$680,2,false)</f>
        <v>4.5</v>
      </c>
      <c r="F328" s="7" t="str">
        <f>VLOOKUP($B328,'Physical Data'!$B$2:$AC$680,4,false)</f>
        <v>6'8.75"</v>
      </c>
      <c r="G328" s="7">
        <v>24.0</v>
      </c>
      <c r="H328" s="14" t="s">
        <v>88</v>
      </c>
      <c r="I328" s="7">
        <v>66.0</v>
      </c>
      <c r="J328" s="7">
        <v>2118.0</v>
      </c>
      <c r="K328" s="7">
        <f>VLOOKUP($B328,'Basketball Reference Averages'!$B$2:$AE$710,7,FALSE)</f>
        <v>32.1</v>
      </c>
      <c r="L328" s="7">
        <v>15.0</v>
      </c>
      <c r="M328" s="7">
        <v>0.56</v>
      </c>
      <c r="N328" s="7">
        <v>0.481</v>
      </c>
      <c r="O328" s="7">
        <v>0.219</v>
      </c>
      <c r="P328" s="7">
        <v>1.5</v>
      </c>
      <c r="Q328" s="7">
        <v>8.2</v>
      </c>
      <c r="R328" s="7">
        <v>4.6</v>
      </c>
      <c r="S328" s="7">
        <v>7.4</v>
      </c>
      <c r="T328" s="7">
        <v>2.4</v>
      </c>
      <c r="U328" s="7">
        <v>0.6</v>
      </c>
      <c r="V328" s="7">
        <v>5.1</v>
      </c>
      <c r="W328" s="7">
        <v>21.7</v>
      </c>
      <c r="X328" s="7">
        <v>2.5</v>
      </c>
      <c r="Y328" s="7">
        <v>2.0</v>
      </c>
      <c r="Z328" s="7">
        <v>4.5</v>
      </c>
      <c r="AA328" s="7">
        <v>0.102</v>
      </c>
      <c r="AB328" s="7">
        <v>0.2</v>
      </c>
      <c r="AC328" s="7">
        <v>0.0</v>
      </c>
      <c r="AD328" s="7">
        <v>0.2</v>
      </c>
      <c r="AE328" s="7">
        <v>1.2</v>
      </c>
      <c r="AF328" s="8">
        <f>VLOOKUP($B328,'NBA.com Averages'!$B$2:$AE$540,30,FALSE)</f>
        <v>116</v>
      </c>
      <c r="AG328" s="8">
        <f>VLOOKUP($B328,'Advanced Stats'!$A$2:$AE$540,10,FALSE)</f>
        <v>49.5</v>
      </c>
    </row>
    <row r="329">
      <c r="A329" s="4">
        <v>350.0</v>
      </c>
      <c r="B329" s="14" t="s">
        <v>358</v>
      </c>
      <c r="C329" s="6" t="s">
        <v>40</v>
      </c>
      <c r="D329" s="7" t="str">
        <f>VLOOKUP($B329,'Physical Data'!$B$2:$AC$680,3,false)</f>
        <v>6'7.5"</v>
      </c>
      <c r="E329" s="7">
        <f>VLOOKUP($B329,'Physical Data'!$B$2:$AC$680,2,false)</f>
        <v>4.5</v>
      </c>
      <c r="F329" s="7" t="str">
        <f>VLOOKUP($B329,'Physical Data'!$B$2:$AC$680,4,false)</f>
        <v>7'0"</v>
      </c>
      <c r="G329" s="7">
        <v>22.0</v>
      </c>
      <c r="H329" s="14" t="s">
        <v>116</v>
      </c>
      <c r="I329" s="7">
        <v>79.0</v>
      </c>
      <c r="J329" s="7">
        <v>2448.0</v>
      </c>
      <c r="K329" s="7">
        <f>VLOOKUP($B329,'Basketball Reference Averages'!$B$2:$AE$710,7,FALSE)</f>
        <v>31</v>
      </c>
      <c r="L329" s="7">
        <v>15.2</v>
      </c>
      <c r="M329" s="7">
        <v>0.65</v>
      </c>
      <c r="N329" s="7">
        <v>0.621</v>
      </c>
      <c r="O329" s="7">
        <v>0.238</v>
      </c>
      <c r="P329" s="7">
        <v>2.7</v>
      </c>
      <c r="Q329" s="7">
        <v>10.3</v>
      </c>
      <c r="R329" s="7">
        <v>6.5</v>
      </c>
      <c r="S329" s="7">
        <v>6.4</v>
      </c>
      <c r="T329" s="7">
        <v>1.8</v>
      </c>
      <c r="U329" s="7">
        <v>1.7</v>
      </c>
      <c r="V329" s="7">
        <v>6.5</v>
      </c>
      <c r="W329" s="7">
        <v>16.6</v>
      </c>
      <c r="X329" s="7">
        <v>4.8</v>
      </c>
      <c r="Y329" s="7">
        <v>2.8</v>
      </c>
      <c r="Z329" s="7">
        <v>7.6</v>
      </c>
      <c r="AA329" s="7">
        <v>0.15</v>
      </c>
      <c r="AB329" s="7">
        <v>1.4</v>
      </c>
      <c r="AC329" s="7">
        <v>0.4</v>
      </c>
      <c r="AD329" s="7">
        <v>1.8</v>
      </c>
      <c r="AE329" s="7">
        <v>2.3</v>
      </c>
      <c r="AF329" s="8">
        <f>VLOOKUP($B329,'NBA.com Averages'!$B$2:$AE$540,30,FALSE)</f>
        <v>128</v>
      </c>
      <c r="AG329" s="8">
        <f>VLOOKUP($B329,'Advanced Stats'!$A$2:$AE$540,10,FALSE)</f>
        <v>50.2</v>
      </c>
    </row>
    <row r="330" hidden="1">
      <c r="A330" s="4">
        <v>331.0</v>
      </c>
      <c r="B330" s="14" t="s">
        <v>359</v>
      </c>
      <c r="C330" s="6" t="s">
        <v>44</v>
      </c>
      <c r="D330" s="7" t="str">
        <f>VLOOKUP($B330,'Physical Data'!$B$2:$AC$680,3,false)</f>
        <v>6'8"</v>
      </c>
      <c r="E330" s="7">
        <f>VLOOKUP($B330,'Physical Data'!$B$2:$AC$680,2,false)</f>
        <v>4.5</v>
      </c>
      <c r="F330" s="7" t="str">
        <f>VLOOKUP($B330,'Physical Data'!$B$2:$AC$680,4,false)</f>
        <v>7'0.5"</v>
      </c>
      <c r="G330" s="7">
        <v>25.0</v>
      </c>
      <c r="H330" s="14" t="s">
        <v>86</v>
      </c>
      <c r="I330" s="7">
        <v>66.0</v>
      </c>
      <c r="J330" s="7">
        <v>689.0</v>
      </c>
      <c r="K330" s="7">
        <f>VLOOKUP($B330,'Basketball Reference Averages'!$B$2:$AE$710,7,FALSE)</f>
        <v>10.4</v>
      </c>
      <c r="L330" s="7">
        <v>17.3</v>
      </c>
      <c r="M330" s="7">
        <v>0.639</v>
      </c>
      <c r="N330" s="7">
        <v>0.174</v>
      </c>
      <c r="O330" s="7">
        <v>0.333</v>
      </c>
      <c r="P330" s="7">
        <v>7.8</v>
      </c>
      <c r="Q330" s="7">
        <v>24.9</v>
      </c>
      <c r="R330" s="7">
        <v>16.4</v>
      </c>
      <c r="S330" s="7">
        <v>8.1</v>
      </c>
      <c r="T330" s="7">
        <v>1.5</v>
      </c>
      <c r="U330" s="7">
        <v>2.7</v>
      </c>
      <c r="V330" s="7">
        <v>11.3</v>
      </c>
      <c r="W330" s="7">
        <v>17.6</v>
      </c>
      <c r="X330" s="7">
        <v>1.2</v>
      </c>
      <c r="Y330" s="7">
        <v>0.8</v>
      </c>
      <c r="Z330" s="7">
        <v>2.1</v>
      </c>
      <c r="AA330" s="7">
        <v>0.143</v>
      </c>
      <c r="AB330" s="7">
        <v>-0.3</v>
      </c>
      <c r="AC330" s="7">
        <v>0.2</v>
      </c>
      <c r="AD330" s="7">
        <v>-0.1</v>
      </c>
      <c r="AE330" s="7">
        <v>0.3</v>
      </c>
      <c r="AF330" s="8">
        <f>VLOOKUP($B330,'NBA.com Averages'!$B$2:$AE$540,30,FALSE)</f>
        <v>124</v>
      </c>
      <c r="AG330" s="8">
        <f>VLOOKUP($B330,'Advanced Stats'!$A$2:$AE$540,10,FALSE)</f>
        <v>50.4</v>
      </c>
    </row>
    <row r="331">
      <c r="A331" s="4">
        <v>484.0</v>
      </c>
      <c r="B331" s="14" t="s">
        <v>312</v>
      </c>
      <c r="C331" s="6" t="s">
        <v>44</v>
      </c>
      <c r="D331" s="7" t="str">
        <f>VLOOKUP($B331,'Physical Data'!$B$2:$AC$680,3,false)</f>
        <v>6'8.5"</v>
      </c>
      <c r="E331" s="7">
        <f>VLOOKUP($B331,'Physical Data'!$B$2:$AC$680,2,false)</f>
        <v>4.5</v>
      </c>
      <c r="F331" s="7" t="str">
        <f>VLOOKUP($B331,'Physical Data'!$B$2:$AC$680,4,false)</f>
        <v>7'1"</v>
      </c>
      <c r="G331" s="7">
        <v>23.0</v>
      </c>
      <c r="H331" s="9" t="s">
        <v>36</v>
      </c>
      <c r="I331" s="7">
        <v>78.0</v>
      </c>
      <c r="J331" s="7">
        <v>1879.0</v>
      </c>
      <c r="K331" s="7">
        <f>VLOOKUP($B331,'Basketball Reference Averages'!$B$2:$AE$710,7,FALSE)</f>
        <v>24.1</v>
      </c>
      <c r="L331" s="7">
        <v>15.1</v>
      </c>
      <c r="M331" s="7">
        <v>0.604</v>
      </c>
      <c r="N331" s="7">
        <v>0.2</v>
      </c>
      <c r="O331" s="7">
        <v>0.308</v>
      </c>
      <c r="P331" s="7">
        <v>10.0</v>
      </c>
      <c r="Q331" s="7">
        <v>23.2</v>
      </c>
      <c r="R331" s="7">
        <v>16.7</v>
      </c>
      <c r="S331" s="7">
        <v>13.1</v>
      </c>
      <c r="T331" s="7">
        <v>2.1</v>
      </c>
      <c r="U331" s="7">
        <v>0.9</v>
      </c>
      <c r="V331" s="7">
        <v>15.9</v>
      </c>
      <c r="W331" s="7">
        <v>13.6</v>
      </c>
      <c r="X331" s="7">
        <v>2.7</v>
      </c>
      <c r="Y331" s="7">
        <v>2.5</v>
      </c>
      <c r="Z331" s="7">
        <v>5.2</v>
      </c>
      <c r="AA331" s="7">
        <v>0.132</v>
      </c>
      <c r="AB331" s="7">
        <v>-0.6</v>
      </c>
      <c r="AC331" s="7">
        <v>1.6</v>
      </c>
      <c r="AD331" s="7">
        <v>1.1</v>
      </c>
      <c r="AE331" s="7">
        <v>1.5</v>
      </c>
      <c r="AF331" s="8">
        <f>VLOOKUP($B331,'NBA.com Averages'!$B$2:$AE$540,30,FALSE)</f>
        <v>123</v>
      </c>
      <c r="AG331" s="8">
        <f>VLOOKUP($B331,'Advanced Stats'!$A$2:$AE$540,10,FALSE)</f>
        <v>51.2</v>
      </c>
    </row>
    <row r="332" hidden="1">
      <c r="A332" s="16">
        <v>199.0</v>
      </c>
      <c r="B332" s="17" t="s">
        <v>348</v>
      </c>
      <c r="C332" s="18" t="s">
        <v>40</v>
      </c>
      <c r="D332" s="19" t="str">
        <f>VLOOKUP($B332,'Physical Data'!$B$2:$AC$680,3,false)</f>
        <v>6'3.75"</v>
      </c>
      <c r="E332" s="19">
        <f>VLOOKUP($B332,'Physical Data'!$B$2:$AC$680,2,false)</f>
        <v>4.5</v>
      </c>
      <c r="F332" s="19" t="str">
        <f>VLOOKUP($B332,'Physical Data'!$B$2:$AC$680,4,false)</f>
        <v>6'8.25"</v>
      </c>
      <c r="G332" s="19">
        <v>27.0</v>
      </c>
      <c r="H332" s="17" t="s">
        <v>126</v>
      </c>
      <c r="I332" s="19">
        <v>51.0</v>
      </c>
      <c r="J332" s="19">
        <v>1704.0</v>
      </c>
      <c r="K332" s="19"/>
      <c r="L332" s="19">
        <v>12.7</v>
      </c>
      <c r="M332" s="19">
        <v>0.586</v>
      </c>
      <c r="N332" s="19">
        <v>0.309</v>
      </c>
      <c r="O332" s="19">
        <v>0.328</v>
      </c>
      <c r="P332" s="19">
        <v>6.4</v>
      </c>
      <c r="Q332" s="19">
        <v>21.9</v>
      </c>
      <c r="R332" s="19">
        <v>14.1</v>
      </c>
      <c r="S332" s="19">
        <v>16.0</v>
      </c>
      <c r="T332" s="19">
        <v>1.5</v>
      </c>
      <c r="U332" s="19">
        <v>0.5</v>
      </c>
      <c r="V332" s="19">
        <v>16.0</v>
      </c>
      <c r="W332" s="19">
        <v>12.6</v>
      </c>
      <c r="X332" s="19">
        <v>2.0</v>
      </c>
      <c r="Y332" s="19">
        <v>1.2</v>
      </c>
      <c r="Z332" s="19">
        <v>3.2</v>
      </c>
      <c r="AA332" s="19">
        <v>0.091</v>
      </c>
      <c r="AB332" s="19">
        <v>-0.9</v>
      </c>
      <c r="AC332" s="19">
        <v>0.7</v>
      </c>
      <c r="AD332" s="19">
        <v>-0.2</v>
      </c>
      <c r="AE332" s="19">
        <v>0.8</v>
      </c>
      <c r="AF332" s="8">
        <f>VLOOKUP($B332,'NBA.com Averages'!$B$2:$AE$540,30,FALSE)</f>
        <v>125</v>
      </c>
      <c r="AG332" s="8">
        <f>VLOOKUP($B332,'Advanced Stats'!$A$2:$AE$540,10,FALSE)</f>
        <v>48.6</v>
      </c>
    </row>
    <row r="333" hidden="1">
      <c r="A333" s="16">
        <v>199.0</v>
      </c>
      <c r="B333" s="17" t="s">
        <v>348</v>
      </c>
      <c r="C333" s="18" t="s">
        <v>40</v>
      </c>
      <c r="D333" s="19" t="str">
        <f>VLOOKUP($B333,'Physical Data'!$B$2:$AC$680,3,false)</f>
        <v>6'3.75"</v>
      </c>
      <c r="E333" s="19">
        <f>VLOOKUP($B333,'Physical Data'!$B$2:$AC$680,2,false)</f>
        <v>4.5</v>
      </c>
      <c r="F333" s="19" t="str">
        <f>VLOOKUP($B333,'Physical Data'!$B$2:$AC$680,4,false)</f>
        <v>6'8.25"</v>
      </c>
      <c r="G333" s="19">
        <v>27.0</v>
      </c>
      <c r="H333" s="17" t="s">
        <v>83</v>
      </c>
      <c r="I333" s="19">
        <v>25.0</v>
      </c>
      <c r="J333" s="19">
        <v>750.0</v>
      </c>
      <c r="K333" s="19"/>
      <c r="L333" s="19">
        <v>17.1</v>
      </c>
      <c r="M333" s="19">
        <v>0.703</v>
      </c>
      <c r="N333" s="19">
        <v>0.331</v>
      </c>
      <c r="O333" s="19">
        <v>0.363</v>
      </c>
      <c r="P333" s="19">
        <v>6.9</v>
      </c>
      <c r="Q333" s="19">
        <v>19.0</v>
      </c>
      <c r="R333" s="19">
        <v>12.9</v>
      </c>
      <c r="S333" s="19">
        <v>16.2</v>
      </c>
      <c r="T333" s="19">
        <v>2.2</v>
      </c>
      <c r="U333" s="19">
        <v>1.5</v>
      </c>
      <c r="V333" s="19">
        <v>17.3</v>
      </c>
      <c r="W333" s="19">
        <v>12.6</v>
      </c>
      <c r="X333" s="19">
        <v>1.8</v>
      </c>
      <c r="Y333" s="19">
        <v>1.0</v>
      </c>
      <c r="Z333" s="19">
        <v>2.8</v>
      </c>
      <c r="AA333" s="19">
        <v>0.179</v>
      </c>
      <c r="AB333" s="19">
        <v>1.4</v>
      </c>
      <c r="AC333" s="19">
        <v>2.0</v>
      </c>
      <c r="AD333" s="19">
        <v>3.4</v>
      </c>
      <c r="AE333" s="19">
        <v>1.0</v>
      </c>
      <c r="AF333" s="8">
        <f>VLOOKUP($B333,'NBA.com Averages'!$B$2:$AE$540,30,FALSE)</f>
        <v>125</v>
      </c>
      <c r="AG333" s="8">
        <f>VLOOKUP($B333,'Advanced Stats'!$A$2:$AE$540,10,FALSE)</f>
        <v>48.6</v>
      </c>
    </row>
    <row r="334">
      <c r="A334" s="4">
        <v>246.0</v>
      </c>
      <c r="B334" s="14" t="s">
        <v>360</v>
      </c>
      <c r="C334" s="6" t="s">
        <v>40</v>
      </c>
      <c r="D334" s="7" t="str">
        <f>VLOOKUP($B334,'Physical Data'!$B$2:$AC$680,3,false)</f>
        <v>6'4.75"</v>
      </c>
      <c r="E334" s="7">
        <f>VLOOKUP($B334,'Physical Data'!$B$2:$AC$680,2,false)</f>
        <v>4.5</v>
      </c>
      <c r="F334" s="7" t="str">
        <f>VLOOKUP($B334,'Physical Data'!$B$2:$AC$680,4,false)</f>
        <v>6'9.25"</v>
      </c>
      <c r="G334" s="7">
        <v>23.0</v>
      </c>
      <c r="H334" s="14" t="s">
        <v>61</v>
      </c>
      <c r="I334" s="7">
        <v>63.0</v>
      </c>
      <c r="J334" s="7">
        <v>2063.0</v>
      </c>
      <c r="K334" s="7">
        <f>VLOOKUP($B334,'Basketball Reference Averages'!$B$2:$AE$710,7,FALSE)</f>
        <v>32.7</v>
      </c>
      <c r="L334" s="7">
        <v>15.3</v>
      </c>
      <c r="M334" s="7">
        <v>0.551</v>
      </c>
      <c r="N334" s="7">
        <v>0.366</v>
      </c>
      <c r="O334" s="7">
        <v>0.294</v>
      </c>
      <c r="P334" s="7">
        <v>2.9</v>
      </c>
      <c r="Q334" s="7">
        <v>14.4</v>
      </c>
      <c r="R334" s="7">
        <v>8.4</v>
      </c>
      <c r="S334" s="7">
        <v>13.7</v>
      </c>
      <c r="T334" s="7">
        <v>1.1</v>
      </c>
      <c r="U334" s="7">
        <v>0.4</v>
      </c>
      <c r="V334" s="7">
        <v>9.6</v>
      </c>
      <c r="W334" s="7">
        <v>27.9</v>
      </c>
      <c r="X334" s="7">
        <v>0.7</v>
      </c>
      <c r="Y334" s="7">
        <v>0.5</v>
      </c>
      <c r="Z334" s="7">
        <v>1.3</v>
      </c>
      <c r="AA334" s="7">
        <v>0.03</v>
      </c>
      <c r="AB334" s="7">
        <v>0.7</v>
      </c>
      <c r="AC334" s="7">
        <v>-2.5</v>
      </c>
      <c r="AD334" s="7">
        <v>-1.8</v>
      </c>
      <c r="AE334" s="7">
        <v>0.1</v>
      </c>
      <c r="AF334" s="8">
        <f>VLOOKUP($B334,'NBA.com Averages'!$B$2:$AE$540,30,FALSE)</f>
        <v>108</v>
      </c>
      <c r="AG334" s="8">
        <f>VLOOKUP($B334,'Advanced Stats'!$A$2:$AE$540,10,FALSE)</f>
        <v>52.4</v>
      </c>
    </row>
    <row r="335">
      <c r="A335" s="4">
        <v>368.0</v>
      </c>
      <c r="B335" s="14" t="s">
        <v>354</v>
      </c>
      <c r="C335" s="6" t="s">
        <v>40</v>
      </c>
      <c r="D335" s="7" t="str">
        <f>VLOOKUP($B335,'Physical Data'!$B$2:$AC$680,3,false)</f>
        <v>6'5.75"</v>
      </c>
      <c r="E335" s="7">
        <f>VLOOKUP($B335,'Physical Data'!$B$2:$AC$680,2,false)</f>
        <v>4.5</v>
      </c>
      <c r="F335" s="7" t="str">
        <f>VLOOKUP($B335,'Physical Data'!$B$2:$AC$680,4,false)</f>
        <v>6'10.25"</v>
      </c>
      <c r="G335" s="7">
        <v>24.0</v>
      </c>
      <c r="H335" s="9" t="s">
        <v>36</v>
      </c>
      <c r="I335" s="7">
        <v>62.0</v>
      </c>
      <c r="J335" s="7">
        <v>1188.0</v>
      </c>
      <c r="K335" s="7">
        <f>VLOOKUP($B335,'Basketball Reference Averages'!$B$2:$AE$710,7,FALSE)</f>
        <v>19.2</v>
      </c>
      <c r="L335" s="7">
        <v>12.2</v>
      </c>
      <c r="M335" s="7">
        <v>0.561</v>
      </c>
      <c r="N335" s="7">
        <v>0.474</v>
      </c>
      <c r="O335" s="7">
        <v>0.193</v>
      </c>
      <c r="P335" s="7">
        <v>4.7</v>
      </c>
      <c r="Q335" s="7">
        <v>15.8</v>
      </c>
      <c r="R335" s="7">
        <v>10.4</v>
      </c>
      <c r="S335" s="7">
        <v>10.5</v>
      </c>
      <c r="T335" s="7">
        <v>1.0</v>
      </c>
      <c r="U335" s="7">
        <v>1.0</v>
      </c>
      <c r="V335" s="7">
        <v>12.0</v>
      </c>
      <c r="W335" s="7">
        <v>19.4</v>
      </c>
      <c r="X335" s="7">
        <v>0.5</v>
      </c>
      <c r="Y335" s="7">
        <v>1.0</v>
      </c>
      <c r="Z335" s="7">
        <v>1.5</v>
      </c>
      <c r="AA335" s="7">
        <v>0.06</v>
      </c>
      <c r="AB335" s="7">
        <v>-0.8</v>
      </c>
      <c r="AC335" s="7">
        <v>-1.3</v>
      </c>
      <c r="AD335" s="7">
        <v>-2.1</v>
      </c>
      <c r="AE335" s="7">
        <v>0.0</v>
      </c>
      <c r="AF335" s="8">
        <f>VLOOKUP($B335,'NBA.com Averages'!$B$2:$AE$540,30,FALSE)</f>
        <v>109</v>
      </c>
      <c r="AG335" s="8">
        <f>VLOOKUP($B335,'Advanced Stats'!$A$2:$AE$540,10,FALSE)</f>
        <v>53.2</v>
      </c>
    </row>
    <row r="336" hidden="1">
      <c r="A336" s="4">
        <v>20.0</v>
      </c>
      <c r="B336" s="14" t="s">
        <v>361</v>
      </c>
      <c r="C336" s="6" t="s">
        <v>40</v>
      </c>
      <c r="D336" s="7" t="str">
        <f>VLOOKUP($B336,'Physical Data'!$B$2:$AC$680,3,false)</f>
        <v>6'9.25"</v>
      </c>
      <c r="E336" s="7">
        <f>VLOOKUP($B336,'Physical Data'!$B$2:$AC$680,2,false)</f>
        <v>4.5</v>
      </c>
      <c r="F336" s="7" t="str">
        <f>VLOOKUP($B336,'Physical Data'!$B$2:$AC$680,4,false)</f>
        <v>7'1.75"</v>
      </c>
      <c r="G336" s="7">
        <v>20.0</v>
      </c>
      <c r="H336" s="14" t="s">
        <v>58</v>
      </c>
      <c r="I336" s="7">
        <v>31.0</v>
      </c>
      <c r="J336" s="7">
        <v>226.0</v>
      </c>
      <c r="K336" s="7">
        <f>VLOOKUP($B336,'Basketball Reference Averages'!$B$2:$AE$710,7,FALSE)</f>
        <v>7.3</v>
      </c>
      <c r="L336" s="7">
        <v>11.3</v>
      </c>
      <c r="M336" s="7">
        <v>0.546</v>
      </c>
      <c r="N336" s="7">
        <v>0.771</v>
      </c>
      <c r="O336" s="7">
        <v>0.055</v>
      </c>
      <c r="P336" s="7">
        <v>0.5</v>
      </c>
      <c r="Q336" s="7">
        <v>18.6</v>
      </c>
      <c r="R336" s="7">
        <v>9.7</v>
      </c>
      <c r="S336" s="7">
        <v>6.9</v>
      </c>
      <c r="T336" s="7">
        <v>1.3</v>
      </c>
      <c r="U336" s="7">
        <v>1.6</v>
      </c>
      <c r="V336" s="7">
        <v>9.0</v>
      </c>
      <c r="W336" s="7">
        <v>22.8</v>
      </c>
      <c r="X336" s="7">
        <v>-0.1</v>
      </c>
      <c r="Y336" s="7">
        <v>0.3</v>
      </c>
      <c r="Z336" s="7">
        <v>0.1</v>
      </c>
      <c r="AA336" s="7">
        <v>0.029</v>
      </c>
      <c r="AB336" s="7">
        <v>-0.7</v>
      </c>
      <c r="AC336" s="7">
        <v>-1.4</v>
      </c>
      <c r="AD336" s="7">
        <v>-2.1</v>
      </c>
      <c r="AE336" s="7">
        <v>0.0</v>
      </c>
      <c r="AF336" s="8">
        <f>VLOOKUP($B336,'NBA.com Averages'!$B$2:$AE$540,30,FALSE)</f>
        <v>101</v>
      </c>
      <c r="AG336" s="8">
        <f>VLOOKUP($B336,'Advanced Stats'!$A$2:$AE$540,10,FALSE)</f>
        <v>53.6</v>
      </c>
    </row>
    <row r="337">
      <c r="A337" s="4">
        <v>527.0</v>
      </c>
      <c r="B337" s="14" t="s">
        <v>362</v>
      </c>
      <c r="C337" s="6" t="s">
        <v>44</v>
      </c>
      <c r="D337" s="7" t="str">
        <f>VLOOKUP($B337,'Physical Data'!$B$2:$AC$680,3,false)</f>
        <v>6'5.75"</v>
      </c>
      <c r="E337" s="7">
        <f>VLOOKUP($B337,'Physical Data'!$B$2:$AC$680,2,false)</f>
        <v>4.75</v>
      </c>
      <c r="F337" s="7" t="str">
        <f>VLOOKUP($B337,'Physical Data'!$B$2:$AC$680,4,false)</f>
        <v>6'10.5"</v>
      </c>
      <c r="G337" s="7">
        <v>22.0</v>
      </c>
      <c r="H337" s="14" t="s">
        <v>116</v>
      </c>
      <c r="I337" s="7">
        <v>29.0</v>
      </c>
      <c r="J337" s="7">
        <v>956.0</v>
      </c>
      <c r="K337" s="7">
        <f>VLOOKUP($B337,'Basketball Reference Averages'!$B$2:$AE$710,7,FALSE)</f>
        <v>33</v>
      </c>
      <c r="L337" s="7">
        <v>25.2</v>
      </c>
      <c r="M337" s="7">
        <v>0.652</v>
      </c>
      <c r="N337" s="7">
        <v>0.041</v>
      </c>
      <c r="O337" s="7">
        <v>0.529</v>
      </c>
      <c r="P337" s="7">
        <v>6.9</v>
      </c>
      <c r="Q337" s="7">
        <v>17.0</v>
      </c>
      <c r="R337" s="7">
        <v>12.0</v>
      </c>
      <c r="S337" s="7">
        <v>24.4</v>
      </c>
      <c r="T337" s="7">
        <v>1.6</v>
      </c>
      <c r="U337" s="7">
        <v>1.6</v>
      </c>
      <c r="V337" s="7">
        <v>14.6</v>
      </c>
      <c r="W337" s="7">
        <v>30.4</v>
      </c>
      <c r="X337" s="7">
        <v>2.3</v>
      </c>
      <c r="Y337" s="7">
        <v>1.2</v>
      </c>
      <c r="Z337" s="7">
        <v>3.6</v>
      </c>
      <c r="AA337" s="7">
        <v>0.18</v>
      </c>
      <c r="AB337" s="7">
        <v>4.8</v>
      </c>
      <c r="AC337" s="7">
        <v>1.0</v>
      </c>
      <c r="AD337" s="7">
        <v>5.8</v>
      </c>
      <c r="AE337" s="7">
        <v>1.9</v>
      </c>
      <c r="AF337" s="8">
        <f>VLOOKUP($B337,'NBA.com Averages'!$B$2:$AE$540,30,FALSE)</f>
        <v>120</v>
      </c>
      <c r="AG337" s="8">
        <f>VLOOKUP($B337,'Advanced Stats'!$A$2:$AE$540,10,FALSE)</f>
        <v>42.4</v>
      </c>
    </row>
    <row r="338" hidden="1">
      <c r="A338" s="16">
        <v>413.0</v>
      </c>
      <c r="B338" s="17" t="s">
        <v>363</v>
      </c>
      <c r="C338" s="18" t="s">
        <v>33</v>
      </c>
      <c r="D338" s="19" t="str">
        <f>VLOOKUP($B338,'Physical Data'!$B$2:$AC$680,3,false)</f>
        <v>6'5"</v>
      </c>
      <c r="E338" s="19">
        <f>VLOOKUP($B338,'Physical Data'!$B$2:$AC$680,2,false)</f>
        <v>5</v>
      </c>
      <c r="F338" s="19" t="str">
        <f>VLOOKUP($B338,'Physical Data'!$B$2:$AC$680,4,false)</f>
        <v>6'10"</v>
      </c>
      <c r="G338" s="19">
        <v>29.0</v>
      </c>
      <c r="H338" s="17" t="s">
        <v>61</v>
      </c>
      <c r="I338" s="19">
        <v>42.0</v>
      </c>
      <c r="J338" s="19">
        <v>997.0</v>
      </c>
      <c r="K338" s="19"/>
      <c r="L338" s="19">
        <v>13.6</v>
      </c>
      <c r="M338" s="19">
        <v>0.556</v>
      </c>
      <c r="N338" s="19">
        <v>0.51</v>
      </c>
      <c r="O338" s="19">
        <v>0.148</v>
      </c>
      <c r="P338" s="19">
        <v>3.2</v>
      </c>
      <c r="Q338" s="19">
        <v>10.1</v>
      </c>
      <c r="R338" s="19">
        <v>6.5</v>
      </c>
      <c r="S338" s="19">
        <v>19.3</v>
      </c>
      <c r="T338" s="19">
        <v>1.9</v>
      </c>
      <c r="U338" s="19">
        <v>0.9</v>
      </c>
      <c r="V338" s="19">
        <v>12.7</v>
      </c>
      <c r="W338" s="19">
        <v>20.5</v>
      </c>
      <c r="X338" s="19">
        <v>0.6</v>
      </c>
      <c r="Y338" s="19">
        <v>0.4</v>
      </c>
      <c r="Z338" s="19">
        <v>1.0</v>
      </c>
      <c r="AA338" s="19">
        <v>0.047</v>
      </c>
      <c r="AB338" s="19">
        <v>-0.1</v>
      </c>
      <c r="AC338" s="19">
        <v>-1.0</v>
      </c>
      <c r="AD338" s="19">
        <v>-1.1</v>
      </c>
      <c r="AE338" s="19">
        <v>0.2</v>
      </c>
      <c r="AF338" s="8">
        <f>VLOOKUP($B338,'NBA.com Averages'!$B$2:$AE$540,30,FALSE)</f>
        <v>110</v>
      </c>
      <c r="AG338" s="8">
        <f>VLOOKUP($B338,'Advanced Stats'!$A$2:$AE$540,10,FALSE)</f>
        <v>50.6</v>
      </c>
    </row>
    <row r="339" hidden="1">
      <c r="A339" s="16">
        <v>413.0</v>
      </c>
      <c r="B339" s="17" t="s">
        <v>363</v>
      </c>
      <c r="C339" s="18" t="s">
        <v>33</v>
      </c>
      <c r="D339" s="19" t="str">
        <f>VLOOKUP($B339,'Physical Data'!$B$2:$AC$680,3,false)</f>
        <v>6'5"</v>
      </c>
      <c r="E339" s="19">
        <f>VLOOKUP($B339,'Physical Data'!$B$2:$AC$680,2,false)</f>
        <v>5</v>
      </c>
      <c r="F339" s="19" t="str">
        <f>VLOOKUP($B339,'Physical Data'!$B$2:$AC$680,4,false)</f>
        <v>6'10"</v>
      </c>
      <c r="G339" s="19">
        <v>29.0</v>
      </c>
      <c r="H339" s="17" t="s">
        <v>116</v>
      </c>
      <c r="I339" s="19">
        <v>23.0</v>
      </c>
      <c r="J339" s="19">
        <v>533.0</v>
      </c>
      <c r="K339" s="19"/>
      <c r="L339" s="19">
        <v>9.9</v>
      </c>
      <c r="M339" s="19">
        <v>0.55</v>
      </c>
      <c r="N339" s="19">
        <v>0.581</v>
      </c>
      <c r="O339" s="19">
        <v>0.142</v>
      </c>
      <c r="P339" s="19">
        <v>2.3</v>
      </c>
      <c r="Q339" s="19">
        <v>9.6</v>
      </c>
      <c r="R339" s="19">
        <v>6.0</v>
      </c>
      <c r="S339" s="19">
        <v>9.2</v>
      </c>
      <c r="T339" s="19">
        <v>2.6</v>
      </c>
      <c r="U339" s="19">
        <v>1.6</v>
      </c>
      <c r="V339" s="19">
        <v>12.8</v>
      </c>
      <c r="W339" s="19">
        <v>14.5</v>
      </c>
      <c r="X339" s="19">
        <v>0.1</v>
      </c>
      <c r="Y339" s="19">
        <v>0.7</v>
      </c>
      <c r="Z339" s="19">
        <v>0.8</v>
      </c>
      <c r="AA339" s="19">
        <v>0.071</v>
      </c>
      <c r="AB339" s="19">
        <v>-2.9</v>
      </c>
      <c r="AC339" s="19">
        <v>1.6</v>
      </c>
      <c r="AD339" s="19">
        <v>-1.3</v>
      </c>
      <c r="AE339" s="19">
        <v>0.1</v>
      </c>
      <c r="AF339" s="8">
        <f>VLOOKUP($B339,'NBA.com Averages'!$B$2:$AE$540,30,FALSE)</f>
        <v>110</v>
      </c>
      <c r="AG339" s="8">
        <f>VLOOKUP($B339,'Advanced Stats'!$A$2:$AE$540,10,FALSE)</f>
        <v>50.6</v>
      </c>
    </row>
    <row r="340" hidden="1">
      <c r="A340" s="4">
        <v>398.0</v>
      </c>
      <c r="B340" s="5" t="s">
        <v>364</v>
      </c>
      <c r="C340" s="6" t="s">
        <v>33</v>
      </c>
      <c r="D340" s="7" t="str">
        <f>VLOOKUP($B340,'Physical Data'!$B$2:$AC$680,3,false)</f>
        <v>#N/A</v>
      </c>
      <c r="E340" s="7" t="str">
        <f>VLOOKUP($B340,'Physical Data'!$B$2:$AC$680,2,false)</f>
        <v>#N/A</v>
      </c>
      <c r="F340" s="7" t="str">
        <f>VLOOKUP($B340,'Physical Data'!$B$2:$AC$680,4,false)</f>
        <v>#N/A</v>
      </c>
      <c r="G340" s="7">
        <v>20.0</v>
      </c>
      <c r="H340" s="5" t="s">
        <v>61</v>
      </c>
      <c r="I340" s="7">
        <v>4.0</v>
      </c>
      <c r="J340" s="7">
        <v>93.0</v>
      </c>
      <c r="K340" s="7"/>
      <c r="L340" s="7">
        <v>6.1</v>
      </c>
      <c r="M340" s="7">
        <v>0.467</v>
      </c>
      <c r="N340" s="7">
        <v>0.462</v>
      </c>
      <c r="O340" s="7">
        <v>0.346</v>
      </c>
      <c r="P340" s="7">
        <v>2.3</v>
      </c>
      <c r="Q340" s="7">
        <v>13.4</v>
      </c>
      <c r="R340" s="7">
        <v>7.6</v>
      </c>
      <c r="S340" s="7">
        <v>24.4</v>
      </c>
      <c r="T340" s="7">
        <v>0.5</v>
      </c>
      <c r="U340" s="7">
        <v>1.8</v>
      </c>
      <c r="V340" s="7">
        <v>26.9</v>
      </c>
      <c r="W340" s="7">
        <v>18.2</v>
      </c>
      <c r="X340" s="7">
        <v>-0.2</v>
      </c>
      <c r="Y340" s="7">
        <v>0.0</v>
      </c>
      <c r="Z340" s="7">
        <v>-0.1</v>
      </c>
      <c r="AA340" s="7">
        <v>-0.073</v>
      </c>
      <c r="AB340" s="7">
        <v>-4.7</v>
      </c>
      <c r="AC340" s="7">
        <v>-1.6</v>
      </c>
      <c r="AD340" s="7">
        <v>-6.3</v>
      </c>
      <c r="AE340" s="7">
        <v>-0.1</v>
      </c>
      <c r="AF340" s="8">
        <f>VLOOKUP($B340,'NBA.com Averages'!$B$2:$AE$540,30,FALSE)</f>
        <v>90</v>
      </c>
      <c r="AG340" s="8">
        <f>VLOOKUP($B340,'Advanced Stats'!$A$2:$AE$540,10,FALSE)</f>
        <v>53.7</v>
      </c>
    </row>
    <row r="341">
      <c r="A341" s="4">
        <v>52.0</v>
      </c>
      <c r="B341" s="14" t="s">
        <v>365</v>
      </c>
      <c r="C341" s="6" t="s">
        <v>33</v>
      </c>
      <c r="D341" s="7" t="str">
        <f>VLOOKUP($B341,'Physical Data'!$B$2:$AC$680,3,false)</f>
        <v>6'3.5"</v>
      </c>
      <c r="E341" s="7">
        <f>VLOOKUP($B341,'Physical Data'!$B$2:$AC$680,2,false)</f>
        <v>4.75</v>
      </c>
      <c r="F341" s="7" t="str">
        <f>VLOOKUP($B341,'Physical Data'!$B$2:$AC$680,4,false)</f>
        <v>6'8.25"</v>
      </c>
      <c r="G341" s="7">
        <v>22.0</v>
      </c>
      <c r="H341" s="14" t="s">
        <v>74</v>
      </c>
      <c r="I341" s="7">
        <v>34.0</v>
      </c>
      <c r="J341" s="7">
        <v>515.0</v>
      </c>
      <c r="K341" s="7">
        <f>VLOOKUP($B341,'Basketball Reference Averages'!$B$2:$AE$710,7,FALSE)</f>
        <v>15.1</v>
      </c>
      <c r="L341" s="7">
        <v>6.2</v>
      </c>
      <c r="M341" s="7">
        <v>0.463</v>
      </c>
      <c r="N341" s="7">
        <v>0.565</v>
      </c>
      <c r="O341" s="7">
        <v>0.155</v>
      </c>
      <c r="P341" s="7">
        <v>1.6</v>
      </c>
      <c r="Q341" s="7">
        <v>13.5</v>
      </c>
      <c r="R341" s="7">
        <v>7.5</v>
      </c>
      <c r="S341" s="7">
        <v>11.1</v>
      </c>
      <c r="T341" s="7">
        <v>1.3</v>
      </c>
      <c r="U341" s="7">
        <v>0.8</v>
      </c>
      <c r="V341" s="7">
        <v>13.4</v>
      </c>
      <c r="W341" s="7">
        <v>19.5</v>
      </c>
      <c r="X341" s="7">
        <v>-0.8</v>
      </c>
      <c r="Y341" s="7">
        <v>0.4</v>
      </c>
      <c r="Z341" s="7">
        <v>-0.4</v>
      </c>
      <c r="AA341" s="7">
        <v>-0.04</v>
      </c>
      <c r="AB341" s="7">
        <v>-5.4</v>
      </c>
      <c r="AC341" s="7">
        <v>-1.1</v>
      </c>
      <c r="AD341" s="7">
        <v>-6.5</v>
      </c>
      <c r="AE341" s="7">
        <v>-0.6</v>
      </c>
      <c r="AF341" s="8">
        <f>VLOOKUP($B341,'NBA.com Averages'!$B$2:$AE$540,30,FALSE)</f>
        <v>90</v>
      </c>
      <c r="AG341" s="8">
        <f>VLOOKUP($B341,'Advanced Stats'!$A$2:$AE$540,10,FALSE)</f>
        <v>42.7</v>
      </c>
    </row>
    <row r="342">
      <c r="A342" s="4">
        <v>35.0</v>
      </c>
      <c r="B342" s="14" t="s">
        <v>366</v>
      </c>
      <c r="C342" s="6" t="s">
        <v>33</v>
      </c>
      <c r="D342" s="7" t="str">
        <f>VLOOKUP($B342,'Physical Data'!$B$2:$AC$680,3,false)</f>
        <v>6'3.25"</v>
      </c>
      <c r="E342" s="7">
        <f>VLOOKUP($B342,'Physical Data'!$B$2:$AC$680,2,false)</f>
        <v>4.75</v>
      </c>
      <c r="F342" s="7" t="str">
        <f>VLOOKUP($B342,'Physical Data'!$B$2:$AC$680,4,false)</f>
        <v>6'8"</v>
      </c>
      <c r="G342" s="7">
        <v>29.0</v>
      </c>
      <c r="H342" s="14" t="s">
        <v>45</v>
      </c>
      <c r="I342" s="7">
        <v>50.0</v>
      </c>
      <c r="J342" s="7">
        <v>1673.0</v>
      </c>
      <c r="K342" s="7">
        <f>VLOOKUP($B342,'Basketball Reference Averages'!$B$2:$AE$710,7,FALSE)</f>
        <v>33.5</v>
      </c>
      <c r="L342" s="7">
        <v>19.7</v>
      </c>
      <c r="M342" s="7">
        <v>0.593</v>
      </c>
      <c r="N342" s="7">
        <v>0.249</v>
      </c>
      <c r="O342" s="7">
        <v>0.26</v>
      </c>
      <c r="P342" s="7">
        <v>2.8</v>
      </c>
      <c r="Q342" s="7">
        <v>9.9</v>
      </c>
      <c r="R342" s="7">
        <v>6.5</v>
      </c>
      <c r="S342" s="7">
        <v>26.6</v>
      </c>
      <c r="T342" s="7">
        <v>1.3</v>
      </c>
      <c r="U342" s="7">
        <v>1.7</v>
      </c>
      <c r="V342" s="7">
        <v>12.9</v>
      </c>
      <c r="W342" s="7">
        <v>29.2</v>
      </c>
      <c r="X342" s="7">
        <v>2.2</v>
      </c>
      <c r="Y342" s="7">
        <v>1.2</v>
      </c>
      <c r="Z342" s="7">
        <v>3.4</v>
      </c>
      <c r="AA342" s="7">
        <v>0.099</v>
      </c>
      <c r="AB342" s="7">
        <v>2.9</v>
      </c>
      <c r="AC342" s="7">
        <v>-1.2</v>
      </c>
      <c r="AD342" s="7">
        <v>1.8</v>
      </c>
      <c r="AE342" s="7">
        <v>1.6</v>
      </c>
      <c r="AF342" s="8">
        <f>VLOOKUP($B342,'NBA.com Averages'!$B$2:$AE$540,30,FALSE)</f>
        <v>114</v>
      </c>
      <c r="AG342" s="8">
        <f>VLOOKUP($B342,'Advanced Stats'!$A$2:$AE$540,10,FALSE)</f>
        <v>44.4</v>
      </c>
    </row>
    <row r="343" hidden="1">
      <c r="A343" s="4">
        <v>477.0</v>
      </c>
      <c r="B343" s="5" t="s">
        <v>367</v>
      </c>
      <c r="C343" s="6" t="s">
        <v>40</v>
      </c>
      <c r="D343" s="7" t="str">
        <f>VLOOKUP($B343,'Physical Data'!$B$2:$AC$680,3,false)</f>
        <v>#N/A</v>
      </c>
      <c r="E343" s="7" t="str">
        <f>VLOOKUP($B343,'Physical Data'!$B$2:$AC$680,2,false)</f>
        <v>#N/A</v>
      </c>
      <c r="F343" s="7" t="str">
        <f>VLOOKUP($B343,'Physical Data'!$B$2:$AC$680,4,false)</f>
        <v>#N/A</v>
      </c>
      <c r="G343" s="7">
        <v>29.0</v>
      </c>
      <c r="H343" s="9" t="s">
        <v>36</v>
      </c>
      <c r="I343" s="7">
        <v>52.0</v>
      </c>
      <c r="J343" s="7">
        <v>700.0</v>
      </c>
      <c r="K343" s="7"/>
      <c r="L343" s="7">
        <v>7.2</v>
      </c>
      <c r="M343" s="7">
        <v>0.505</v>
      </c>
      <c r="N343" s="7">
        <v>0.301</v>
      </c>
      <c r="O343" s="7">
        <v>0.168</v>
      </c>
      <c r="P343" s="7">
        <v>4.4</v>
      </c>
      <c r="Q343" s="7">
        <v>14.4</v>
      </c>
      <c r="R343" s="7">
        <v>9.5</v>
      </c>
      <c r="S343" s="7">
        <v>11.8</v>
      </c>
      <c r="T343" s="7">
        <v>1.1</v>
      </c>
      <c r="U343" s="7">
        <v>1.2</v>
      </c>
      <c r="V343" s="7">
        <v>18.1</v>
      </c>
      <c r="W343" s="7">
        <v>11.3</v>
      </c>
      <c r="X343" s="7">
        <v>-0.1</v>
      </c>
      <c r="Y343" s="7">
        <v>0.6</v>
      </c>
      <c r="Z343" s="7">
        <v>0.5</v>
      </c>
      <c r="AA343" s="7">
        <v>0.038</v>
      </c>
      <c r="AB343" s="7">
        <v>-4.6</v>
      </c>
      <c r="AC343" s="7">
        <v>0.8</v>
      </c>
      <c r="AD343" s="7">
        <v>-3.8</v>
      </c>
      <c r="AE343" s="7">
        <v>-0.3</v>
      </c>
      <c r="AF343" s="8">
        <f>VLOOKUP($B343,'NBA.com Averages'!$B$2:$AE$540,30,FALSE)</f>
        <v>104</v>
      </c>
      <c r="AG343" s="8">
        <f>VLOOKUP($B343,'Advanced Stats'!$A$2:$AE$540,10,FALSE)</f>
        <v>48.9</v>
      </c>
    </row>
    <row r="344" hidden="1">
      <c r="A344" s="10">
        <v>477.0</v>
      </c>
      <c r="B344" s="11" t="s">
        <v>367</v>
      </c>
      <c r="C344" s="12" t="s">
        <v>40</v>
      </c>
      <c r="D344" s="7" t="str">
        <f>VLOOKUP($B344,'Physical Data'!$B$2:$AC$680,3,false)</f>
        <v>#N/A</v>
      </c>
      <c r="E344" s="7" t="str">
        <f>VLOOKUP($B344,'Physical Data'!$B$2:$AC$680,2,false)</f>
        <v>#N/A</v>
      </c>
      <c r="F344" s="7" t="str">
        <f>VLOOKUP($B344,'Physical Data'!$B$2:$AC$680,4,false)</f>
        <v>#N/A</v>
      </c>
      <c r="G344" s="13">
        <v>29.0</v>
      </c>
      <c r="H344" s="11" t="s">
        <v>112</v>
      </c>
      <c r="I344" s="13">
        <v>30.0</v>
      </c>
      <c r="J344" s="13">
        <v>365.0</v>
      </c>
      <c r="K344" s="13"/>
      <c r="L344" s="13">
        <v>7.5</v>
      </c>
      <c r="M344" s="13">
        <v>0.558</v>
      </c>
      <c r="N344" s="13">
        <v>0.303</v>
      </c>
      <c r="O344" s="13">
        <v>0.227</v>
      </c>
      <c r="P344" s="13">
        <v>4.3</v>
      </c>
      <c r="Q344" s="13">
        <v>13.3</v>
      </c>
      <c r="R344" s="13">
        <v>8.9</v>
      </c>
      <c r="S344" s="13">
        <v>8.6</v>
      </c>
      <c r="T344" s="13">
        <v>1.3</v>
      </c>
      <c r="U344" s="13">
        <v>1.6</v>
      </c>
      <c r="V344" s="13">
        <v>19.0</v>
      </c>
      <c r="W344" s="13">
        <v>10.4</v>
      </c>
      <c r="X344" s="13">
        <v>0.0</v>
      </c>
      <c r="Y344" s="13">
        <v>0.4</v>
      </c>
      <c r="Z344" s="13">
        <v>0.4</v>
      </c>
      <c r="AA344" s="13">
        <v>0.055</v>
      </c>
      <c r="AB344" s="13">
        <v>-4.6</v>
      </c>
      <c r="AC344" s="13">
        <v>1.2</v>
      </c>
      <c r="AD344" s="13">
        <v>-3.4</v>
      </c>
      <c r="AE344" s="13">
        <v>-0.1</v>
      </c>
      <c r="AF344" s="8">
        <f>VLOOKUP($B344,'NBA.com Averages'!$B$2:$AE$540,30,FALSE)</f>
        <v>104</v>
      </c>
      <c r="AG344" s="8">
        <f>VLOOKUP($B344,'Advanced Stats'!$A$2:$AE$540,10,FALSE)</f>
        <v>48.9</v>
      </c>
    </row>
    <row r="345" hidden="1">
      <c r="A345" s="10">
        <v>477.0</v>
      </c>
      <c r="B345" s="11" t="s">
        <v>367</v>
      </c>
      <c r="C345" s="12" t="s">
        <v>40</v>
      </c>
      <c r="D345" s="7" t="str">
        <f>VLOOKUP($B345,'Physical Data'!$B$2:$AC$680,3,false)</f>
        <v>#N/A</v>
      </c>
      <c r="E345" s="7" t="str">
        <f>VLOOKUP($B345,'Physical Data'!$B$2:$AC$680,2,false)</f>
        <v>#N/A</v>
      </c>
      <c r="F345" s="7" t="str">
        <f>VLOOKUP($B345,'Physical Data'!$B$2:$AC$680,4,false)</f>
        <v>#N/A</v>
      </c>
      <c r="G345" s="13">
        <v>29.0</v>
      </c>
      <c r="H345" s="11" t="s">
        <v>48</v>
      </c>
      <c r="I345" s="13">
        <v>22.0</v>
      </c>
      <c r="J345" s="13">
        <v>335.0</v>
      </c>
      <c r="K345" s="13"/>
      <c r="L345" s="13">
        <v>6.9</v>
      </c>
      <c r="M345" s="13">
        <v>0.457</v>
      </c>
      <c r="N345" s="13">
        <v>0.299</v>
      </c>
      <c r="O345" s="13">
        <v>0.117</v>
      </c>
      <c r="P345" s="13">
        <v>4.6</v>
      </c>
      <c r="Q345" s="13">
        <v>15.6</v>
      </c>
      <c r="R345" s="13">
        <v>10.2</v>
      </c>
      <c r="S345" s="13">
        <v>15.2</v>
      </c>
      <c r="T345" s="13">
        <v>0.9</v>
      </c>
      <c r="U345" s="13">
        <v>0.8</v>
      </c>
      <c r="V345" s="13">
        <v>17.4</v>
      </c>
      <c r="W345" s="13">
        <v>12.2</v>
      </c>
      <c r="X345" s="13">
        <v>-0.1</v>
      </c>
      <c r="Y345" s="13">
        <v>0.2</v>
      </c>
      <c r="Z345" s="13">
        <v>0.1</v>
      </c>
      <c r="AA345" s="13">
        <v>0.019</v>
      </c>
      <c r="AB345" s="13">
        <v>-4.7</v>
      </c>
      <c r="AC345" s="13">
        <v>0.4</v>
      </c>
      <c r="AD345" s="13">
        <v>-4.3</v>
      </c>
      <c r="AE345" s="13">
        <v>-0.2</v>
      </c>
      <c r="AF345" s="8">
        <f>VLOOKUP($B345,'NBA.com Averages'!$B$2:$AE$540,30,FALSE)</f>
        <v>104</v>
      </c>
      <c r="AG345" s="8">
        <f>VLOOKUP($B345,'Advanced Stats'!$A$2:$AE$540,10,FALSE)</f>
        <v>48.9</v>
      </c>
    </row>
    <row r="346" hidden="1">
      <c r="A346" s="4">
        <v>65.0</v>
      </c>
      <c r="B346" s="14" t="s">
        <v>368</v>
      </c>
      <c r="C346" s="6" t="s">
        <v>33</v>
      </c>
      <c r="D346" s="7" t="str">
        <f>VLOOKUP($B346,'Physical Data'!$B$2:$AC$680,3,false)</f>
        <v>6'6.25"</v>
      </c>
      <c r="E346" s="7">
        <f>VLOOKUP($B346,'Physical Data'!$B$2:$AC$680,2,false)</f>
        <v>4.75</v>
      </c>
      <c r="F346" s="7" t="str">
        <f>VLOOKUP($B346,'Physical Data'!$B$2:$AC$680,4,false)</f>
        <v>6'11"</v>
      </c>
      <c r="G346" s="7">
        <v>19.0</v>
      </c>
      <c r="H346" s="14" t="s">
        <v>98</v>
      </c>
      <c r="I346" s="7">
        <v>6.0</v>
      </c>
      <c r="J346" s="7">
        <v>40.0</v>
      </c>
      <c r="K346" s="7">
        <f>VLOOKUP($B346,'Basketball Reference Averages'!$B$2:$AE$710,7,FALSE)</f>
        <v>6.7</v>
      </c>
      <c r="L346" s="7">
        <v>9.1</v>
      </c>
      <c r="M346" s="7">
        <v>0.571</v>
      </c>
      <c r="N346" s="7">
        <v>0.143</v>
      </c>
      <c r="O346" s="7">
        <v>0.286</v>
      </c>
      <c r="P346" s="7">
        <v>5.6</v>
      </c>
      <c r="Q346" s="7">
        <v>11.1</v>
      </c>
      <c r="R346" s="7">
        <v>8.3</v>
      </c>
      <c r="S346" s="7">
        <v>9.7</v>
      </c>
      <c r="T346" s="7">
        <v>4.7</v>
      </c>
      <c r="U346" s="7">
        <v>0.0</v>
      </c>
      <c r="V346" s="7">
        <v>20.2</v>
      </c>
      <c r="W346" s="7">
        <v>10.4</v>
      </c>
      <c r="X346" s="7">
        <v>0.0</v>
      </c>
      <c r="Y346" s="7">
        <v>0.1</v>
      </c>
      <c r="Z346" s="7">
        <v>0.1</v>
      </c>
      <c r="AA346" s="7">
        <v>0.071</v>
      </c>
      <c r="AB346" s="7">
        <v>-7.0</v>
      </c>
      <c r="AC346" s="7">
        <v>4.0</v>
      </c>
      <c r="AD346" s="7">
        <v>-2.9</v>
      </c>
      <c r="AE346" s="7">
        <v>0.0</v>
      </c>
      <c r="AF346" s="8">
        <f>VLOOKUP($B346,'NBA.com Averages'!$B$2:$AE$540,30,FALSE)</f>
        <v>109</v>
      </c>
      <c r="AG346" s="8">
        <f>VLOOKUP($B346,'Advanced Stats'!$A$2:$AE$540,10,FALSE)</f>
        <v>45</v>
      </c>
    </row>
    <row r="347" hidden="1">
      <c r="A347" s="4">
        <v>87.0</v>
      </c>
      <c r="B347" s="5" t="s">
        <v>369</v>
      </c>
      <c r="C347" s="6" t="s">
        <v>40</v>
      </c>
      <c r="D347" s="7" t="str">
        <f>VLOOKUP($B347,'Physical Data'!$B$2:$AC$680,3,false)</f>
        <v>#N/A</v>
      </c>
      <c r="E347" s="7" t="str">
        <f>VLOOKUP($B347,'Physical Data'!$B$2:$AC$680,2,false)</f>
        <v>#N/A</v>
      </c>
      <c r="F347" s="7" t="str">
        <f>VLOOKUP($B347,'Physical Data'!$B$2:$AC$680,4,false)</f>
        <v>#N/A</v>
      </c>
      <c r="G347" s="7">
        <v>21.0</v>
      </c>
      <c r="H347" s="9" t="s">
        <v>36</v>
      </c>
      <c r="I347" s="7">
        <v>17.0</v>
      </c>
      <c r="J347" s="7">
        <v>320.0</v>
      </c>
      <c r="K347" s="7"/>
      <c r="L347" s="7">
        <v>13.4</v>
      </c>
      <c r="M347" s="7">
        <v>0.6</v>
      </c>
      <c r="N347" s="7">
        <v>0.631</v>
      </c>
      <c r="O347" s="7">
        <v>0.131</v>
      </c>
      <c r="P347" s="7">
        <v>3.3</v>
      </c>
      <c r="Q347" s="7">
        <v>17.7</v>
      </c>
      <c r="R347" s="7">
        <v>10.2</v>
      </c>
      <c r="S347" s="7">
        <v>4.5</v>
      </c>
      <c r="T347" s="7">
        <v>0.9</v>
      </c>
      <c r="U347" s="7">
        <v>1.3</v>
      </c>
      <c r="V347" s="7">
        <v>7.4</v>
      </c>
      <c r="W347" s="7">
        <v>19.2</v>
      </c>
      <c r="X347" s="7">
        <v>0.3</v>
      </c>
      <c r="Y347" s="7">
        <v>0.1</v>
      </c>
      <c r="Z347" s="7">
        <v>0.4</v>
      </c>
      <c r="AA347" s="7">
        <v>0.061</v>
      </c>
      <c r="AB347" s="7">
        <v>-0.6</v>
      </c>
      <c r="AC347" s="7">
        <v>-2.7</v>
      </c>
      <c r="AD347" s="7">
        <v>-3.3</v>
      </c>
      <c r="AE347" s="7">
        <v>-0.1</v>
      </c>
      <c r="AF347" s="8">
        <f>VLOOKUP($B347,'NBA.com Averages'!$B$2:$AE$540,30,FALSE)</f>
        <v>115</v>
      </c>
      <c r="AG347" s="8">
        <f>VLOOKUP($B347,'Advanced Stats'!$A$2:$AE$540,10,FALSE)</f>
        <v>50.4</v>
      </c>
    </row>
    <row r="348" hidden="1">
      <c r="A348" s="10">
        <v>87.0</v>
      </c>
      <c r="B348" s="11" t="s">
        <v>369</v>
      </c>
      <c r="C348" s="12" t="s">
        <v>40</v>
      </c>
      <c r="D348" s="7" t="str">
        <f>VLOOKUP($B348,'Physical Data'!$B$2:$AC$680,3,false)</f>
        <v>#N/A</v>
      </c>
      <c r="E348" s="7" t="str">
        <f>VLOOKUP($B348,'Physical Data'!$B$2:$AC$680,2,false)</f>
        <v>#N/A</v>
      </c>
      <c r="F348" s="7" t="str">
        <f>VLOOKUP($B348,'Physical Data'!$B$2:$AC$680,4,false)</f>
        <v>#N/A</v>
      </c>
      <c r="G348" s="13">
        <v>21.0</v>
      </c>
      <c r="H348" s="11" t="s">
        <v>129</v>
      </c>
      <c r="I348" s="13">
        <v>2.0</v>
      </c>
      <c r="J348" s="13">
        <v>7.0</v>
      </c>
      <c r="K348" s="13"/>
      <c r="L348" s="13">
        <v>-3.8</v>
      </c>
      <c r="M348" s="13">
        <v>0.0</v>
      </c>
      <c r="N348" s="13">
        <v>0.5</v>
      </c>
      <c r="O348" s="13">
        <v>0.0</v>
      </c>
      <c r="P348" s="13">
        <v>0.0</v>
      </c>
      <c r="Q348" s="13">
        <v>0.0</v>
      </c>
      <c r="R348" s="13">
        <v>0.0</v>
      </c>
      <c r="S348" s="13">
        <v>0.0</v>
      </c>
      <c r="T348" s="13">
        <v>7.1</v>
      </c>
      <c r="U348" s="13">
        <v>0.0</v>
      </c>
      <c r="V348" s="13">
        <v>0.0</v>
      </c>
      <c r="W348" s="13">
        <v>12.8</v>
      </c>
      <c r="X348" s="13">
        <v>0.0</v>
      </c>
      <c r="Y348" s="13">
        <v>0.0</v>
      </c>
      <c r="Z348" s="13">
        <v>0.0</v>
      </c>
      <c r="AA348" s="13">
        <v>-0.214</v>
      </c>
      <c r="AB348" s="13">
        <v>-12.0</v>
      </c>
      <c r="AC348" s="13">
        <v>-1.5</v>
      </c>
      <c r="AD348" s="13">
        <v>-13.5</v>
      </c>
      <c r="AE348" s="13">
        <v>0.0</v>
      </c>
      <c r="AF348" s="8">
        <f>VLOOKUP($B348,'NBA.com Averages'!$B$2:$AE$540,30,FALSE)</f>
        <v>115</v>
      </c>
      <c r="AG348" s="8">
        <f>VLOOKUP($B348,'Advanced Stats'!$A$2:$AE$540,10,FALSE)</f>
        <v>50.4</v>
      </c>
    </row>
    <row r="349" hidden="1">
      <c r="A349" s="10">
        <v>87.0</v>
      </c>
      <c r="B349" s="11" t="s">
        <v>369</v>
      </c>
      <c r="C349" s="12" t="s">
        <v>40</v>
      </c>
      <c r="D349" s="7" t="str">
        <f>VLOOKUP($B349,'Physical Data'!$B$2:$AC$680,3,false)</f>
        <v>#N/A</v>
      </c>
      <c r="E349" s="7" t="str">
        <f>VLOOKUP($B349,'Physical Data'!$B$2:$AC$680,2,false)</f>
        <v>#N/A</v>
      </c>
      <c r="F349" s="7" t="str">
        <f>VLOOKUP($B349,'Physical Data'!$B$2:$AC$680,4,false)</f>
        <v>#N/A</v>
      </c>
      <c r="G349" s="13">
        <v>21.0</v>
      </c>
      <c r="H349" s="11" t="s">
        <v>61</v>
      </c>
      <c r="I349" s="13">
        <v>15.0</v>
      </c>
      <c r="J349" s="13">
        <v>313.0</v>
      </c>
      <c r="K349" s="13"/>
      <c r="L349" s="13">
        <v>13.8</v>
      </c>
      <c r="M349" s="13">
        <v>0.609</v>
      </c>
      <c r="N349" s="13">
        <v>0.633</v>
      </c>
      <c r="O349" s="13">
        <v>0.133</v>
      </c>
      <c r="P349" s="13">
        <v>3.4</v>
      </c>
      <c r="Q349" s="13">
        <v>18.1</v>
      </c>
      <c r="R349" s="13">
        <v>10.5</v>
      </c>
      <c r="S349" s="13">
        <v>4.6</v>
      </c>
      <c r="T349" s="13">
        <v>0.8</v>
      </c>
      <c r="U349" s="13">
        <v>1.3</v>
      </c>
      <c r="V349" s="13">
        <v>7.5</v>
      </c>
      <c r="W349" s="13">
        <v>19.3</v>
      </c>
      <c r="X349" s="13">
        <v>0.3</v>
      </c>
      <c r="Y349" s="13">
        <v>0.1</v>
      </c>
      <c r="Z349" s="13">
        <v>0.4</v>
      </c>
      <c r="AA349" s="13">
        <v>0.067</v>
      </c>
      <c r="AB349" s="13">
        <v>-0.3</v>
      </c>
      <c r="AC349" s="13">
        <v>-2.7</v>
      </c>
      <c r="AD349" s="13">
        <v>-3.0</v>
      </c>
      <c r="AE349" s="13">
        <v>-0.1</v>
      </c>
      <c r="AF349" s="8">
        <f>VLOOKUP($B349,'NBA.com Averages'!$B$2:$AE$540,30,FALSE)</f>
        <v>115</v>
      </c>
      <c r="AG349" s="8">
        <f>VLOOKUP($B349,'Advanced Stats'!$A$2:$AE$540,10,FALSE)</f>
        <v>50.4</v>
      </c>
    </row>
    <row r="350">
      <c r="A350" s="4">
        <v>217.0</v>
      </c>
      <c r="B350" s="14" t="s">
        <v>370</v>
      </c>
      <c r="C350" s="6" t="s">
        <v>47</v>
      </c>
      <c r="D350" s="7" t="str">
        <f>VLOOKUP($B350,'Physical Data'!$B$2:$AC$680,3,false)</f>
        <v>6'8"</v>
      </c>
      <c r="E350" s="7">
        <f>VLOOKUP($B350,'Physical Data'!$B$2:$AC$680,2,false)</f>
        <v>4.75</v>
      </c>
      <c r="F350" s="7" t="str">
        <f>VLOOKUP($B350,'Physical Data'!$B$2:$AC$680,4,false)</f>
        <v>7'0.75"</v>
      </c>
      <c r="G350" s="7">
        <v>36.0</v>
      </c>
      <c r="H350" s="14" t="s">
        <v>148</v>
      </c>
      <c r="I350" s="7">
        <v>63.0</v>
      </c>
      <c r="J350" s="7">
        <v>1922.0</v>
      </c>
      <c r="K350" s="7">
        <f>VLOOKUP($B350,'Basketball Reference Averages'!$B$2:$AE$710,7,FALSE)</f>
        <v>30.5</v>
      </c>
      <c r="L350" s="7">
        <v>13.8</v>
      </c>
      <c r="M350" s="7">
        <v>0.631</v>
      </c>
      <c r="N350" s="7">
        <v>0.678</v>
      </c>
      <c r="O350" s="7">
        <v>0.044</v>
      </c>
      <c r="P350" s="7">
        <v>4.2</v>
      </c>
      <c r="Q350" s="7">
        <v>17.7</v>
      </c>
      <c r="R350" s="7">
        <v>11.1</v>
      </c>
      <c r="S350" s="7">
        <v>13.2</v>
      </c>
      <c r="T350" s="7">
        <v>0.8</v>
      </c>
      <c r="U350" s="7">
        <v>2.7</v>
      </c>
      <c r="V350" s="7">
        <v>7.0</v>
      </c>
      <c r="W350" s="7">
        <v>11.9</v>
      </c>
      <c r="X350" s="7">
        <v>3.6</v>
      </c>
      <c r="Y350" s="7">
        <v>2.7</v>
      </c>
      <c r="Z350" s="7">
        <v>6.3</v>
      </c>
      <c r="AA350" s="7">
        <v>0.157</v>
      </c>
      <c r="AB350" s="7">
        <v>1.6</v>
      </c>
      <c r="AC350" s="7">
        <v>1.7</v>
      </c>
      <c r="AD350" s="7">
        <v>3.3</v>
      </c>
      <c r="AE350" s="7">
        <v>2.5</v>
      </c>
      <c r="AF350" s="8">
        <f>VLOOKUP($B350,'NBA.com Averages'!$B$2:$AE$540,30,FALSE)</f>
        <v>133</v>
      </c>
      <c r="AG350" s="8">
        <f>VLOOKUP($B350,'Advanced Stats'!$A$2:$AE$540,10,FALSE)</f>
        <v>45.3</v>
      </c>
    </row>
    <row r="351" hidden="1">
      <c r="A351" s="4">
        <v>88.0</v>
      </c>
      <c r="B351" s="5" t="s">
        <v>371</v>
      </c>
      <c r="C351" s="6" t="s">
        <v>40</v>
      </c>
      <c r="D351" s="7" t="str">
        <f>VLOOKUP($B351,'Physical Data'!$B$2:$AC$680,3,false)</f>
        <v>#N/A</v>
      </c>
      <c r="E351" s="7" t="str">
        <f>VLOOKUP($B351,'Physical Data'!$B$2:$AC$680,2,false)</f>
        <v>#N/A</v>
      </c>
      <c r="F351" s="7" t="str">
        <f>VLOOKUP($B351,'Physical Data'!$B$2:$AC$680,4,false)</f>
        <v>#N/A</v>
      </c>
      <c r="G351" s="7">
        <v>21.0</v>
      </c>
      <c r="H351" s="9" t="s">
        <v>36</v>
      </c>
      <c r="I351" s="7">
        <v>5.0</v>
      </c>
      <c r="J351" s="7">
        <v>34.0</v>
      </c>
      <c r="K351" s="7"/>
      <c r="L351" s="7">
        <v>10.3</v>
      </c>
      <c r="M351" s="7">
        <v>0.367</v>
      </c>
      <c r="N351" s="7">
        <v>0.333</v>
      </c>
      <c r="O351" s="7">
        <v>0.0</v>
      </c>
      <c r="P351" s="7">
        <v>9.6</v>
      </c>
      <c r="Q351" s="7">
        <v>17.1</v>
      </c>
      <c r="R351" s="7">
        <v>13.1</v>
      </c>
      <c r="S351" s="7">
        <v>16.3</v>
      </c>
      <c r="T351" s="7">
        <v>1.4</v>
      </c>
      <c r="U351" s="7">
        <v>0.0</v>
      </c>
      <c r="V351" s="7">
        <v>0.0</v>
      </c>
      <c r="W351" s="7">
        <v>19.2</v>
      </c>
      <c r="X351" s="7">
        <v>0.0</v>
      </c>
      <c r="Y351" s="7">
        <v>0.0</v>
      </c>
      <c r="Z351" s="7">
        <v>0.0</v>
      </c>
      <c r="AA351" s="7">
        <v>0.009</v>
      </c>
      <c r="AB351" s="7">
        <v>-5.1</v>
      </c>
      <c r="AC351" s="7">
        <v>-2.8</v>
      </c>
      <c r="AD351" s="7">
        <v>-7.9</v>
      </c>
      <c r="AE351" s="7">
        <v>-0.1</v>
      </c>
      <c r="AF351" s="8">
        <f>VLOOKUP($B351,'NBA.com Averages'!$B$2:$AE$540,30,FALSE)</f>
        <v>96</v>
      </c>
      <c r="AG351" s="8">
        <f>VLOOKUP($B351,'Advanced Stats'!$A$2:$AE$540,10,FALSE)</f>
        <v>57.1</v>
      </c>
    </row>
    <row r="352" hidden="1">
      <c r="A352" s="10">
        <v>88.0</v>
      </c>
      <c r="B352" s="11" t="s">
        <v>371</v>
      </c>
      <c r="C352" s="12" t="s">
        <v>40</v>
      </c>
      <c r="D352" s="7" t="str">
        <f>VLOOKUP($B352,'Physical Data'!$B$2:$AC$680,3,false)</f>
        <v>#N/A</v>
      </c>
      <c r="E352" s="7" t="str">
        <f>VLOOKUP($B352,'Physical Data'!$B$2:$AC$680,2,false)</f>
        <v>#N/A</v>
      </c>
      <c r="F352" s="7" t="str">
        <f>VLOOKUP($B352,'Physical Data'!$B$2:$AC$680,4,false)</f>
        <v>#N/A</v>
      </c>
      <c r="G352" s="13">
        <v>21.0</v>
      </c>
      <c r="H352" s="11" t="s">
        <v>88</v>
      </c>
      <c r="I352" s="13">
        <v>3.0</v>
      </c>
      <c r="J352" s="13">
        <v>11.0</v>
      </c>
      <c r="K352" s="13"/>
      <c r="L352" s="13">
        <v>28.9</v>
      </c>
      <c r="M352" s="13">
        <v>1.0</v>
      </c>
      <c r="N352" s="13">
        <v>0.0</v>
      </c>
      <c r="O352" s="13">
        <v>0.0</v>
      </c>
      <c r="P352" s="13">
        <v>9.6</v>
      </c>
      <c r="Q352" s="13">
        <v>33.3</v>
      </c>
      <c r="R352" s="13">
        <v>20.6</v>
      </c>
      <c r="S352" s="13">
        <v>15.3</v>
      </c>
      <c r="T352" s="13">
        <v>0.0</v>
      </c>
      <c r="U352" s="13">
        <v>0.0</v>
      </c>
      <c r="V352" s="13">
        <v>0.0</v>
      </c>
      <c r="W352" s="13">
        <v>11.6</v>
      </c>
      <c r="X352" s="13">
        <v>0.1</v>
      </c>
      <c r="Y352" s="13">
        <v>0.0</v>
      </c>
      <c r="Z352" s="13">
        <v>0.1</v>
      </c>
      <c r="AA352" s="13">
        <v>0.332</v>
      </c>
      <c r="AB352" s="13">
        <v>6.1</v>
      </c>
      <c r="AC352" s="13">
        <v>1.9</v>
      </c>
      <c r="AD352" s="13">
        <v>8.1</v>
      </c>
      <c r="AE352" s="13">
        <v>0.0</v>
      </c>
      <c r="AF352" s="8">
        <f>VLOOKUP($B352,'NBA.com Averages'!$B$2:$AE$540,30,FALSE)</f>
        <v>96</v>
      </c>
      <c r="AG352" s="8">
        <f>VLOOKUP($B352,'Advanced Stats'!$A$2:$AE$540,10,FALSE)</f>
        <v>57.1</v>
      </c>
    </row>
    <row r="353" hidden="1">
      <c r="A353" s="10">
        <v>88.0</v>
      </c>
      <c r="B353" s="11" t="s">
        <v>371</v>
      </c>
      <c r="C353" s="12" t="s">
        <v>40</v>
      </c>
      <c r="D353" s="7" t="str">
        <f>VLOOKUP($B353,'Physical Data'!$B$2:$AC$680,3,false)</f>
        <v>#N/A</v>
      </c>
      <c r="E353" s="7" t="str">
        <f>VLOOKUP($B353,'Physical Data'!$B$2:$AC$680,2,false)</f>
        <v>#N/A</v>
      </c>
      <c r="F353" s="7" t="str">
        <f>VLOOKUP($B353,'Physical Data'!$B$2:$AC$680,4,false)</f>
        <v>#N/A</v>
      </c>
      <c r="G353" s="13">
        <v>21.0</v>
      </c>
      <c r="H353" s="11" t="s">
        <v>148</v>
      </c>
      <c r="I353" s="13">
        <v>2.0</v>
      </c>
      <c r="J353" s="13">
        <v>23.0</v>
      </c>
      <c r="K353" s="13"/>
      <c r="L353" s="13">
        <v>1.5</v>
      </c>
      <c r="M353" s="13">
        <v>0.208</v>
      </c>
      <c r="N353" s="13">
        <v>0.417</v>
      </c>
      <c r="O353" s="13">
        <v>0.0</v>
      </c>
      <c r="P353" s="13">
        <v>9.6</v>
      </c>
      <c r="Q353" s="13">
        <v>9.3</v>
      </c>
      <c r="R353" s="13">
        <v>9.5</v>
      </c>
      <c r="S353" s="13">
        <v>16.7</v>
      </c>
      <c r="T353" s="13">
        <v>2.1</v>
      </c>
      <c r="U353" s="13">
        <v>0.0</v>
      </c>
      <c r="V353" s="13">
        <v>0.0</v>
      </c>
      <c r="W353" s="13">
        <v>22.8</v>
      </c>
      <c r="X353" s="13">
        <v>-0.1</v>
      </c>
      <c r="Y353" s="13">
        <v>0.0</v>
      </c>
      <c r="Z353" s="13">
        <v>-0.1</v>
      </c>
      <c r="AA353" s="13">
        <v>-0.145</v>
      </c>
      <c r="AB353" s="13">
        <v>-10.5</v>
      </c>
      <c r="AC353" s="13">
        <v>-5.1</v>
      </c>
      <c r="AD353" s="13">
        <v>-15.5</v>
      </c>
      <c r="AE353" s="13">
        <v>-0.1</v>
      </c>
      <c r="AF353" s="8">
        <f>VLOOKUP($B353,'NBA.com Averages'!$B$2:$AE$540,30,FALSE)</f>
        <v>96</v>
      </c>
      <c r="AG353" s="8">
        <f>VLOOKUP($B353,'Advanced Stats'!$A$2:$AE$540,10,FALSE)</f>
        <v>57.1</v>
      </c>
    </row>
    <row r="354" hidden="1">
      <c r="A354" s="16">
        <v>215.0</v>
      </c>
      <c r="B354" s="17" t="s">
        <v>372</v>
      </c>
      <c r="C354" s="18" t="s">
        <v>40</v>
      </c>
      <c r="D354" s="19" t="str">
        <f>VLOOKUP($B354,'Physical Data'!$B$2:$AC$680,3,false)</f>
        <v>6'5.5"</v>
      </c>
      <c r="E354" s="19">
        <f>VLOOKUP($B354,'Physical Data'!$B$2:$AC$680,2,false)</f>
        <v>6</v>
      </c>
      <c r="F354" s="19" t="str">
        <f>VLOOKUP($B354,'Physical Data'!$B$2:$AC$680,4,false)</f>
        <v>6'11.5"</v>
      </c>
      <c r="G354" s="19">
        <v>33.0</v>
      </c>
      <c r="H354" s="17" t="s">
        <v>114</v>
      </c>
      <c r="I354" s="19">
        <v>28.0</v>
      </c>
      <c r="J354" s="19">
        <v>411.0</v>
      </c>
      <c r="K354" s="19"/>
      <c r="L354" s="19">
        <v>6.1</v>
      </c>
      <c r="M354" s="19">
        <v>0.504</v>
      </c>
      <c r="N354" s="19">
        <v>0.696</v>
      </c>
      <c r="O354" s="19">
        <v>0.0</v>
      </c>
      <c r="P354" s="19">
        <v>0.5</v>
      </c>
      <c r="Q354" s="19">
        <v>5.7</v>
      </c>
      <c r="R354" s="19">
        <v>3.1</v>
      </c>
      <c r="S354" s="19">
        <v>7.6</v>
      </c>
      <c r="T354" s="19">
        <v>0.6</v>
      </c>
      <c r="U354" s="19">
        <v>2.1</v>
      </c>
      <c r="V354" s="19">
        <v>8.8</v>
      </c>
      <c r="W354" s="19">
        <v>14.0</v>
      </c>
      <c r="X354" s="19">
        <v>-0.1</v>
      </c>
      <c r="Y354" s="19">
        <v>0.2</v>
      </c>
      <c r="Z354" s="19">
        <v>0.1</v>
      </c>
      <c r="AA354" s="19">
        <v>0.007</v>
      </c>
      <c r="AB354" s="19">
        <v>-3.1</v>
      </c>
      <c r="AC354" s="19">
        <v>-0.6</v>
      </c>
      <c r="AD354" s="19">
        <v>-3.7</v>
      </c>
      <c r="AE354" s="19">
        <v>-0.2</v>
      </c>
      <c r="AF354" s="8">
        <f>VLOOKUP($B354,'NBA.com Averages'!$B$2:$AE$540,30,FALSE)</f>
        <v>99</v>
      </c>
      <c r="AG354" s="8">
        <f>VLOOKUP($B354,'Advanced Stats'!$A$2:$AE$540,10,FALSE)</f>
        <v>49.3</v>
      </c>
    </row>
    <row r="355" hidden="1">
      <c r="A355" s="16">
        <v>215.0</v>
      </c>
      <c r="B355" s="17" t="s">
        <v>372</v>
      </c>
      <c r="C355" s="18" t="s">
        <v>40</v>
      </c>
      <c r="D355" s="19" t="str">
        <f>VLOOKUP($B355,'Physical Data'!$B$2:$AC$680,3,false)</f>
        <v>6'5.5"</v>
      </c>
      <c r="E355" s="19">
        <f>VLOOKUP($B355,'Physical Data'!$B$2:$AC$680,2,false)</f>
        <v>6</v>
      </c>
      <c r="F355" s="19" t="str">
        <f>VLOOKUP($B355,'Physical Data'!$B$2:$AC$680,4,false)</f>
        <v>6'11.5"</v>
      </c>
      <c r="G355" s="19">
        <v>33.0</v>
      </c>
      <c r="H355" s="17" t="s">
        <v>38</v>
      </c>
      <c r="I355" s="19">
        <v>18.0</v>
      </c>
      <c r="J355" s="19">
        <v>295.0</v>
      </c>
      <c r="K355" s="19"/>
      <c r="L355" s="19">
        <v>7.4</v>
      </c>
      <c r="M355" s="19">
        <v>0.479</v>
      </c>
      <c r="N355" s="19">
        <v>0.709</v>
      </c>
      <c r="O355" s="19">
        <v>0.101</v>
      </c>
      <c r="P355" s="19">
        <v>1.2</v>
      </c>
      <c r="Q355" s="19">
        <v>11.6</v>
      </c>
      <c r="R355" s="19">
        <v>6.3</v>
      </c>
      <c r="S355" s="19">
        <v>7.5</v>
      </c>
      <c r="T355" s="19">
        <v>2.4</v>
      </c>
      <c r="U355" s="19">
        <v>2.7</v>
      </c>
      <c r="V355" s="19">
        <v>10.8</v>
      </c>
      <c r="W355" s="19">
        <v>14.2</v>
      </c>
      <c r="X355" s="19">
        <v>-0.3</v>
      </c>
      <c r="Y355" s="19">
        <v>0.3</v>
      </c>
      <c r="Z355" s="19">
        <v>0.1</v>
      </c>
      <c r="AA355" s="19">
        <v>0.009</v>
      </c>
      <c r="AB355" s="19">
        <v>-4.6</v>
      </c>
      <c r="AC355" s="19">
        <v>0.5</v>
      </c>
      <c r="AD355" s="19">
        <v>-4.1</v>
      </c>
      <c r="AE355" s="19">
        <v>-0.2</v>
      </c>
      <c r="AF355" s="8">
        <f>VLOOKUP($B355,'NBA.com Averages'!$B$2:$AE$540,30,FALSE)</f>
        <v>99</v>
      </c>
      <c r="AG355" s="8">
        <f>VLOOKUP($B355,'Advanced Stats'!$A$2:$AE$540,10,FALSE)</f>
        <v>49.3</v>
      </c>
    </row>
    <row r="356" hidden="1">
      <c r="A356" s="4">
        <v>362.0</v>
      </c>
      <c r="B356" s="14" t="s">
        <v>373</v>
      </c>
      <c r="C356" s="6" t="s">
        <v>44</v>
      </c>
      <c r="D356" s="7" t="str">
        <f>VLOOKUP($B356,'Physical Data'!$B$2:$AC$680,3,false)</f>
        <v>6'9.25"</v>
      </c>
      <c r="E356" s="7">
        <f>VLOOKUP($B356,'Physical Data'!$B$2:$AC$680,2,false)</f>
        <v>4.75</v>
      </c>
      <c r="F356" s="7" t="str">
        <f>VLOOKUP($B356,'Physical Data'!$B$2:$AC$680,4,false)</f>
        <v>7'2"</v>
      </c>
      <c r="G356" s="7">
        <v>22.0</v>
      </c>
      <c r="H356" s="14" t="s">
        <v>81</v>
      </c>
      <c r="I356" s="7">
        <v>53.0</v>
      </c>
      <c r="J356" s="7">
        <v>728.0</v>
      </c>
      <c r="K356" s="7">
        <f>VLOOKUP($B356,'Basketball Reference Averages'!$B$2:$AE$710,7,FALSE)</f>
        <v>13.7</v>
      </c>
      <c r="L356" s="7">
        <v>12.5</v>
      </c>
      <c r="M356" s="7">
        <v>0.62</v>
      </c>
      <c r="N356" s="7">
        <v>0.332</v>
      </c>
      <c r="O356" s="7">
        <v>0.316</v>
      </c>
      <c r="P356" s="7">
        <v>10.5</v>
      </c>
      <c r="Q356" s="7">
        <v>11.2</v>
      </c>
      <c r="R356" s="7">
        <v>10.9</v>
      </c>
      <c r="S356" s="7">
        <v>3.3</v>
      </c>
      <c r="T356" s="7">
        <v>1.1</v>
      </c>
      <c r="U356" s="7">
        <v>2.8</v>
      </c>
      <c r="V356" s="7">
        <v>12.2</v>
      </c>
      <c r="W356" s="7">
        <v>15.2</v>
      </c>
      <c r="X356" s="7">
        <v>0.9</v>
      </c>
      <c r="Y356" s="7">
        <v>0.7</v>
      </c>
      <c r="Z356" s="7">
        <v>1.6</v>
      </c>
      <c r="AA356" s="7">
        <v>0.106</v>
      </c>
      <c r="AB356" s="7">
        <v>-2.7</v>
      </c>
      <c r="AC356" s="7">
        <v>-0.9</v>
      </c>
      <c r="AD356" s="7">
        <v>-3.7</v>
      </c>
      <c r="AE356" s="7">
        <v>-0.3</v>
      </c>
      <c r="AF356" s="8">
        <f>VLOOKUP($B356,'NBA.com Averages'!$B$2:$AE$540,30,FALSE)</f>
        <v>120</v>
      </c>
      <c r="AG356" s="8">
        <f>VLOOKUP($B356,'Advanced Stats'!$A$2:$AE$540,10,FALSE)</f>
        <v>46.8</v>
      </c>
    </row>
    <row r="357" hidden="1">
      <c r="A357" s="4">
        <v>236.0</v>
      </c>
      <c r="B357" s="5" t="s">
        <v>374</v>
      </c>
      <c r="C357" s="6" t="s">
        <v>40</v>
      </c>
      <c r="D357" s="7" t="str">
        <f>VLOOKUP($B357,'Physical Data'!$B$2:$AC$680,3,false)</f>
        <v>#N/A</v>
      </c>
      <c r="E357" s="7" t="str">
        <f>VLOOKUP($B357,'Physical Data'!$B$2:$AC$680,2,false)</f>
        <v>#N/A</v>
      </c>
      <c r="F357" s="7" t="str">
        <f>VLOOKUP($B357,'Physical Data'!$B$2:$AC$680,4,false)</f>
        <v>#N/A</v>
      </c>
      <c r="G357" s="7">
        <v>27.0</v>
      </c>
      <c r="H357" s="5" t="s">
        <v>148</v>
      </c>
      <c r="I357" s="7">
        <v>23.0</v>
      </c>
      <c r="J357" s="7">
        <v>107.0</v>
      </c>
      <c r="K357" s="7"/>
      <c r="L357" s="7">
        <v>6.3</v>
      </c>
      <c r="M357" s="7">
        <v>0.359</v>
      </c>
      <c r="N357" s="7">
        <v>0.741</v>
      </c>
      <c r="O357" s="7">
        <v>0.074</v>
      </c>
      <c r="P357" s="7">
        <v>2.1</v>
      </c>
      <c r="Q357" s="7">
        <v>15.1</v>
      </c>
      <c r="R357" s="7">
        <v>8.7</v>
      </c>
      <c r="S357" s="7">
        <v>10.5</v>
      </c>
      <c r="T357" s="7">
        <v>1.8</v>
      </c>
      <c r="U357" s="7">
        <v>3.2</v>
      </c>
      <c r="V357" s="7">
        <v>6.7</v>
      </c>
      <c r="W357" s="7">
        <v>12.2</v>
      </c>
      <c r="X357" s="7">
        <v>-0.1</v>
      </c>
      <c r="Y357" s="7">
        <v>0.2</v>
      </c>
      <c r="Z357" s="7">
        <v>0.1</v>
      </c>
      <c r="AA357" s="7">
        <v>0.025</v>
      </c>
      <c r="AB357" s="7">
        <v>-4.2</v>
      </c>
      <c r="AC357" s="7">
        <v>1.6</v>
      </c>
      <c r="AD357" s="7">
        <v>-2.6</v>
      </c>
      <c r="AE357" s="7">
        <v>0.0</v>
      </c>
      <c r="AF357" s="8">
        <f>VLOOKUP($B357,'NBA.com Averages'!$B$2:$AE$540,30,FALSE)</f>
        <v>89</v>
      </c>
      <c r="AG357" s="8">
        <f>VLOOKUP($B357,'Advanced Stats'!$A$2:$AE$540,10,FALSE)</f>
        <v>40</v>
      </c>
    </row>
    <row r="358" hidden="1">
      <c r="A358" s="4">
        <v>335.0</v>
      </c>
      <c r="B358" s="5" t="s">
        <v>375</v>
      </c>
      <c r="C358" s="6" t="s">
        <v>40</v>
      </c>
      <c r="D358" s="7" t="str">
        <f>VLOOKUP($B358,'Physical Data'!$B$2:$AC$680,3,false)</f>
        <v>#N/A</v>
      </c>
      <c r="E358" s="7" t="str">
        <f>VLOOKUP($B358,'Physical Data'!$B$2:$AC$680,2,false)</f>
        <v>#N/A</v>
      </c>
      <c r="F358" s="7" t="str">
        <f>VLOOKUP($B358,'Physical Data'!$B$2:$AC$680,4,false)</f>
        <v>#N/A</v>
      </c>
      <c r="G358" s="7">
        <v>23.0</v>
      </c>
      <c r="H358" s="5" t="s">
        <v>126</v>
      </c>
      <c r="I358" s="7">
        <v>4.0</v>
      </c>
      <c r="J358" s="7">
        <v>89.0</v>
      </c>
      <c r="K358" s="7"/>
      <c r="L358" s="7">
        <v>4.0</v>
      </c>
      <c r="M358" s="7">
        <v>0.363</v>
      </c>
      <c r="N358" s="7">
        <v>0.522</v>
      </c>
      <c r="O358" s="7">
        <v>0.043</v>
      </c>
      <c r="P358" s="7">
        <v>3.8</v>
      </c>
      <c r="Q358" s="7">
        <v>15.6</v>
      </c>
      <c r="R358" s="7">
        <v>9.7</v>
      </c>
      <c r="S358" s="7">
        <v>5.9</v>
      </c>
      <c r="T358" s="7">
        <v>1.1</v>
      </c>
      <c r="U358" s="7">
        <v>5.0</v>
      </c>
      <c r="V358" s="7">
        <v>14.6</v>
      </c>
      <c r="W358" s="7">
        <v>13.4</v>
      </c>
      <c r="X358" s="7">
        <v>-0.2</v>
      </c>
      <c r="Y358" s="7">
        <v>0.1</v>
      </c>
      <c r="Z358" s="7">
        <v>-0.1</v>
      </c>
      <c r="AA358" s="7">
        <v>-0.067</v>
      </c>
      <c r="AB358" s="7">
        <v>-7.2</v>
      </c>
      <c r="AC358" s="7">
        <v>-1.9</v>
      </c>
      <c r="AD358" s="7">
        <v>-9.0</v>
      </c>
      <c r="AE358" s="7">
        <v>-0.2</v>
      </c>
      <c r="AF358" s="8">
        <f>VLOOKUP($B358,'NBA.com Averages'!$B$2:$AE$540,30,FALSE)</f>
        <v>77</v>
      </c>
      <c r="AG358" s="8">
        <f>VLOOKUP($B358,'Advanced Stats'!$A$2:$AE$540,10,FALSE)</f>
        <v>50</v>
      </c>
    </row>
    <row r="359">
      <c r="A359" s="4">
        <v>93.0</v>
      </c>
      <c r="B359" s="14" t="s">
        <v>376</v>
      </c>
      <c r="C359" s="6" t="s">
        <v>33</v>
      </c>
      <c r="D359" s="7" t="str">
        <f>VLOOKUP($B359,'Physical Data'!$B$2:$AC$680,3,false)</f>
        <v>6'3.25"</v>
      </c>
      <c r="E359" s="7">
        <f>VLOOKUP($B359,'Physical Data'!$B$2:$AC$680,2,false)</f>
        <v>4.75</v>
      </c>
      <c r="F359" s="7" t="str">
        <f>VLOOKUP($B359,'Physical Data'!$B$2:$AC$680,4,false)</f>
        <v>6'8"</v>
      </c>
      <c r="G359" s="7">
        <v>30.0</v>
      </c>
      <c r="H359" s="14" t="s">
        <v>48</v>
      </c>
      <c r="I359" s="7">
        <v>61.0</v>
      </c>
      <c r="J359" s="7">
        <v>1988.0</v>
      </c>
      <c r="K359" s="7">
        <f>VLOOKUP($B359,'Basketball Reference Averages'!$B$2:$AE$710,7,FALSE)</f>
        <v>32.6</v>
      </c>
      <c r="L359" s="7">
        <v>14.7</v>
      </c>
      <c r="M359" s="7">
        <v>0.558</v>
      </c>
      <c r="N359" s="7">
        <v>0.445</v>
      </c>
      <c r="O359" s="7">
        <v>0.238</v>
      </c>
      <c r="P359" s="7">
        <v>4.0</v>
      </c>
      <c r="Q359" s="7">
        <v>9.3</v>
      </c>
      <c r="R359" s="7">
        <v>6.7</v>
      </c>
      <c r="S359" s="7">
        <v>20.9</v>
      </c>
      <c r="T359" s="7">
        <v>0.8</v>
      </c>
      <c r="U359" s="7">
        <v>0.6</v>
      </c>
      <c r="V359" s="7">
        <v>14.0</v>
      </c>
      <c r="W359" s="7">
        <v>27.8</v>
      </c>
      <c r="X359" s="7">
        <v>0.9</v>
      </c>
      <c r="Y359" s="7">
        <v>0.8</v>
      </c>
      <c r="Z359" s="7">
        <v>1.7</v>
      </c>
      <c r="AA359" s="7">
        <v>0.042</v>
      </c>
      <c r="AB359" s="7">
        <v>1.0</v>
      </c>
      <c r="AC359" s="7">
        <v>-2.4</v>
      </c>
      <c r="AD359" s="7">
        <v>-1.4</v>
      </c>
      <c r="AE359" s="7">
        <v>0.3</v>
      </c>
      <c r="AF359" s="8">
        <f>VLOOKUP($B359,'NBA.com Averages'!$B$2:$AE$540,30,FALSE)</f>
        <v>109</v>
      </c>
      <c r="AG359" s="8">
        <f>VLOOKUP($B359,'Advanced Stats'!$A$2:$AE$540,10,FALSE)</f>
        <v>47.2</v>
      </c>
    </row>
    <row r="360">
      <c r="A360" s="4">
        <v>234.0</v>
      </c>
      <c r="B360" s="14" t="s">
        <v>377</v>
      </c>
      <c r="C360" s="6" t="s">
        <v>47</v>
      </c>
      <c r="D360" s="7" t="str">
        <f>VLOOKUP($B360,'Physical Data'!$B$2:$AC$680,3,false)</f>
        <v>6'9.5"</v>
      </c>
      <c r="E360" s="7">
        <f>VLOOKUP($B360,'Physical Data'!$B$2:$AC$680,2,false)</f>
        <v>4.75</v>
      </c>
      <c r="F360" s="7" t="str">
        <f>VLOOKUP($B360,'Physical Data'!$B$2:$AC$680,4,false)</f>
        <v>7'2.25"</v>
      </c>
      <c r="G360" s="7">
        <v>21.0</v>
      </c>
      <c r="H360" s="14" t="s">
        <v>98</v>
      </c>
      <c r="I360" s="7">
        <v>63.0</v>
      </c>
      <c r="J360" s="7">
        <v>1042.0</v>
      </c>
      <c r="K360" s="7">
        <f>VLOOKUP($B360,'Basketball Reference Averages'!$B$2:$AE$710,7,FALSE)</f>
        <v>16.5</v>
      </c>
      <c r="L360" s="7">
        <v>17.5</v>
      </c>
      <c r="M360" s="7">
        <v>0.595</v>
      </c>
      <c r="N360" s="7">
        <v>0.044</v>
      </c>
      <c r="O360" s="7">
        <v>0.459</v>
      </c>
      <c r="P360" s="7">
        <v>12.1</v>
      </c>
      <c r="Q360" s="7">
        <v>18.0</v>
      </c>
      <c r="R360" s="7">
        <v>15.0</v>
      </c>
      <c r="S360" s="7">
        <v>7.0</v>
      </c>
      <c r="T360" s="7">
        <v>1.4</v>
      </c>
      <c r="U360" s="7">
        <v>7.7</v>
      </c>
      <c r="V360" s="7">
        <v>11.8</v>
      </c>
      <c r="W360" s="7">
        <v>17.4</v>
      </c>
      <c r="X360" s="7">
        <v>1.5</v>
      </c>
      <c r="Y360" s="7">
        <v>1.2</v>
      </c>
      <c r="Z360" s="7">
        <v>2.7</v>
      </c>
      <c r="AA360" s="7">
        <v>0.124</v>
      </c>
      <c r="AB360" s="7">
        <v>-1.7</v>
      </c>
      <c r="AC360" s="7">
        <v>0.9</v>
      </c>
      <c r="AD360" s="7">
        <v>-0.8</v>
      </c>
      <c r="AE360" s="7">
        <v>0.3</v>
      </c>
      <c r="AF360" s="8">
        <f>VLOOKUP($B360,'NBA.com Averages'!$B$2:$AE$540,30,FALSE)</f>
        <v>120</v>
      </c>
      <c r="AG360" s="8">
        <f>VLOOKUP($B360,'Advanced Stats'!$A$2:$AE$540,10,FALSE)</f>
        <v>47.7</v>
      </c>
    </row>
    <row r="361" hidden="1">
      <c r="A361" s="4">
        <v>175.0</v>
      </c>
      <c r="B361" s="14" t="s">
        <v>170</v>
      </c>
      <c r="C361" s="6" t="s">
        <v>33</v>
      </c>
      <c r="D361" s="7" t="str">
        <f>VLOOKUP($B361,'Physical Data'!$B$2:$AC$680,3,false)</f>
        <v>6'5.25"</v>
      </c>
      <c r="E361" s="7">
        <f>VLOOKUP($B361,'Physical Data'!$B$2:$AC$680,2,false)</f>
        <v>4.75</v>
      </c>
      <c r="F361" s="7" t="str">
        <f>VLOOKUP($B361,'Physical Data'!$B$2:$AC$680,4,false)</f>
        <v>6'10"</v>
      </c>
      <c r="G361" s="7">
        <v>35.0</v>
      </c>
      <c r="H361" s="9" t="s">
        <v>36</v>
      </c>
      <c r="I361" s="7">
        <v>11.0</v>
      </c>
      <c r="J361" s="7">
        <v>138.0</v>
      </c>
      <c r="K361" s="7">
        <f>VLOOKUP($B361,'Basketball Reference Averages'!$B$2:$AE$710,7,FALSE)</f>
        <v>12.5</v>
      </c>
      <c r="L361" s="7">
        <v>10.8</v>
      </c>
      <c r="M361" s="7">
        <v>0.617</v>
      </c>
      <c r="N361" s="7">
        <v>0.755</v>
      </c>
      <c r="O361" s="7">
        <v>0.02</v>
      </c>
      <c r="P361" s="7">
        <v>2.5</v>
      </c>
      <c r="Q361" s="7">
        <v>9.1</v>
      </c>
      <c r="R361" s="7">
        <v>5.8</v>
      </c>
      <c r="S361" s="7">
        <v>6.1</v>
      </c>
      <c r="T361" s="7">
        <v>2.2</v>
      </c>
      <c r="U361" s="7">
        <v>2.0</v>
      </c>
      <c r="V361" s="7">
        <v>16.8</v>
      </c>
      <c r="W361" s="7">
        <v>18.9</v>
      </c>
      <c r="X361" s="7">
        <v>0.0</v>
      </c>
      <c r="Y361" s="7">
        <v>0.2</v>
      </c>
      <c r="Z361" s="7">
        <v>0.2</v>
      </c>
      <c r="AA361" s="7">
        <v>0.059</v>
      </c>
      <c r="AB361" s="7">
        <v>-2.1</v>
      </c>
      <c r="AC361" s="7">
        <v>0.2</v>
      </c>
      <c r="AD361" s="7">
        <v>-1.9</v>
      </c>
      <c r="AE361" s="7">
        <v>0.0</v>
      </c>
      <c r="AF361" s="8">
        <f>VLOOKUP($B361,'NBA.com Averages'!$B$2:$AE$540,30,FALSE)</f>
        <v>103</v>
      </c>
      <c r="AG361" s="8">
        <f>VLOOKUP($B361,'Advanced Stats'!$A$2:$AE$540,10,FALSE)</f>
        <v>48.1</v>
      </c>
    </row>
    <row r="362">
      <c r="A362" s="4">
        <v>33.0</v>
      </c>
      <c r="B362" s="14" t="s">
        <v>378</v>
      </c>
      <c r="C362" s="6" t="s">
        <v>44</v>
      </c>
      <c r="D362" s="7" t="str">
        <f>VLOOKUP($B362,'Physical Data'!$B$2:$AC$680,3,false)</f>
        <v>6'8.25"</v>
      </c>
      <c r="E362" s="7">
        <f>VLOOKUP($B362,'Physical Data'!$B$2:$AC$680,2,false)</f>
        <v>4.75</v>
      </c>
      <c r="F362" s="7" t="str">
        <f>VLOOKUP($B362,'Physical Data'!$B$2:$AC$680,4,false)</f>
        <v>7'1"</v>
      </c>
      <c r="G362" s="7">
        <v>34.0</v>
      </c>
      <c r="H362" s="14" t="s">
        <v>66</v>
      </c>
      <c r="I362" s="7">
        <v>78.0</v>
      </c>
      <c r="J362" s="7">
        <v>1709.0</v>
      </c>
      <c r="K362" s="7">
        <f>VLOOKUP($B362,'Basketball Reference Averages'!$B$2:$AE$710,7,FALSE)</f>
        <v>21.9</v>
      </c>
      <c r="L362" s="7">
        <v>11.0</v>
      </c>
      <c r="M362" s="7">
        <v>0.594</v>
      </c>
      <c r="N362" s="7">
        <v>0.832</v>
      </c>
      <c r="O362" s="7">
        <v>0.126</v>
      </c>
      <c r="P362" s="7">
        <v>4.1</v>
      </c>
      <c r="Q362" s="7">
        <v>15.4</v>
      </c>
      <c r="R362" s="7">
        <v>9.8</v>
      </c>
      <c r="S362" s="7">
        <v>9.4</v>
      </c>
      <c r="T362" s="7">
        <v>1.5</v>
      </c>
      <c r="U362" s="7">
        <v>2.3</v>
      </c>
      <c r="V362" s="7">
        <v>11.1</v>
      </c>
      <c r="W362" s="7">
        <v>11.5</v>
      </c>
      <c r="X362" s="7">
        <v>1.7</v>
      </c>
      <c r="Y362" s="7">
        <v>1.9</v>
      </c>
      <c r="Z362" s="7">
        <v>3.6</v>
      </c>
      <c r="AA362" s="7">
        <v>0.101</v>
      </c>
      <c r="AB362" s="7">
        <v>-0.8</v>
      </c>
      <c r="AC362" s="7">
        <v>1.2</v>
      </c>
      <c r="AD362" s="7">
        <v>0.5</v>
      </c>
      <c r="AE362" s="7">
        <v>1.0</v>
      </c>
      <c r="AF362" s="8">
        <f>VLOOKUP($B362,'NBA.com Averages'!$B$2:$AE$540,30,FALSE)</f>
        <v>120</v>
      </c>
      <c r="AG362" s="8">
        <f>VLOOKUP($B362,'Advanced Stats'!$A$2:$AE$540,10,FALSE)</f>
        <v>48.8</v>
      </c>
    </row>
    <row r="363">
      <c r="A363" s="4">
        <v>302.0</v>
      </c>
      <c r="B363" s="14" t="s">
        <v>379</v>
      </c>
      <c r="C363" s="6" t="s">
        <v>71</v>
      </c>
      <c r="D363" s="7" t="str">
        <f>VLOOKUP($B363,'Physical Data'!$B$2:$AC$680,3,false)</f>
        <v>6'4"</v>
      </c>
      <c r="E363" s="7">
        <f>VLOOKUP($B363,'Physical Data'!$B$2:$AC$680,2,false)</f>
        <v>4.75</v>
      </c>
      <c r="F363" s="7" t="str">
        <f>VLOOKUP($B363,'Physical Data'!$B$2:$AC$680,4,false)</f>
        <v>6'8.75"</v>
      </c>
      <c r="G363" s="7">
        <v>21.0</v>
      </c>
      <c r="H363" s="14" t="s">
        <v>74</v>
      </c>
      <c r="I363" s="7">
        <v>44.0</v>
      </c>
      <c r="J363" s="7">
        <v>854.0</v>
      </c>
      <c r="K363" s="7">
        <f>VLOOKUP($B363,'Basketball Reference Averages'!$B$2:$AE$710,7,FALSE)</f>
        <v>19.4</v>
      </c>
      <c r="L363" s="7">
        <v>11.6</v>
      </c>
      <c r="M363" s="7">
        <v>0.515</v>
      </c>
      <c r="N363" s="7">
        <v>0.374</v>
      </c>
      <c r="O363" s="7">
        <v>0.291</v>
      </c>
      <c r="P363" s="7">
        <v>1.7</v>
      </c>
      <c r="Q363" s="7">
        <v>13.9</v>
      </c>
      <c r="R363" s="7">
        <v>7.7</v>
      </c>
      <c r="S363" s="7">
        <v>24.2</v>
      </c>
      <c r="T363" s="7">
        <v>2.1</v>
      </c>
      <c r="U363" s="7">
        <v>1.2</v>
      </c>
      <c r="V363" s="7">
        <v>17.1</v>
      </c>
      <c r="W363" s="7">
        <v>17.0</v>
      </c>
      <c r="X363" s="7">
        <v>0.0</v>
      </c>
      <c r="Y363" s="7">
        <v>0.9</v>
      </c>
      <c r="Z363" s="7">
        <v>0.8</v>
      </c>
      <c r="AA363" s="7">
        <v>0.047</v>
      </c>
      <c r="AB363" s="7">
        <v>-3.0</v>
      </c>
      <c r="AC363" s="7">
        <v>0.5</v>
      </c>
      <c r="AD363" s="7">
        <v>-2.5</v>
      </c>
      <c r="AE363" s="7">
        <v>-0.1</v>
      </c>
      <c r="AF363" s="8">
        <f>VLOOKUP($B363,'NBA.com Averages'!$B$2:$AE$540,30,FALSE)</f>
        <v>105</v>
      </c>
      <c r="AG363" s="8">
        <f>VLOOKUP($B363,'Advanced Stats'!$A$2:$AE$540,10,FALSE)</f>
        <v>51.8</v>
      </c>
    </row>
    <row r="364" hidden="1">
      <c r="A364" s="4">
        <v>457.0</v>
      </c>
      <c r="B364" s="14" t="s">
        <v>380</v>
      </c>
      <c r="C364" s="6" t="s">
        <v>33</v>
      </c>
      <c r="D364" s="7" t="str">
        <f>VLOOKUP($B364,'Physical Data'!$B$2:$AC$680,3,false)</f>
        <v>6'3"</v>
      </c>
      <c r="E364" s="7">
        <f>VLOOKUP($B364,'Physical Data'!$B$2:$AC$680,2,false)</f>
        <v>4.75</v>
      </c>
      <c r="F364" s="7" t="str">
        <f>VLOOKUP($B364,'Physical Data'!$B$2:$AC$680,4,false)</f>
        <v>6'7.75"</v>
      </c>
      <c r="G364" s="7">
        <v>20.0</v>
      </c>
      <c r="H364" s="14" t="s">
        <v>129</v>
      </c>
      <c r="I364" s="7">
        <v>16.0</v>
      </c>
      <c r="J364" s="7">
        <v>89.0</v>
      </c>
      <c r="K364" s="7">
        <f>VLOOKUP($B364,'Basketball Reference Averages'!$B$2:$AE$710,7,FALSE)</f>
        <v>5.6</v>
      </c>
      <c r="L364" s="7">
        <v>17.2</v>
      </c>
      <c r="M364" s="7">
        <v>0.545</v>
      </c>
      <c r="N364" s="7">
        <v>0.143</v>
      </c>
      <c r="O364" s="7">
        <v>0.229</v>
      </c>
      <c r="P364" s="7">
        <v>8.1</v>
      </c>
      <c r="Q364" s="7">
        <v>10.4</v>
      </c>
      <c r="R364" s="7">
        <v>9.3</v>
      </c>
      <c r="S364" s="7">
        <v>13.8</v>
      </c>
      <c r="T364" s="7">
        <v>3.9</v>
      </c>
      <c r="U364" s="7">
        <v>3.1</v>
      </c>
      <c r="V364" s="7">
        <v>7.2</v>
      </c>
      <c r="W364" s="7">
        <v>20.8</v>
      </c>
      <c r="X364" s="7">
        <v>0.1</v>
      </c>
      <c r="Y364" s="7">
        <v>0.2</v>
      </c>
      <c r="Z364" s="7">
        <v>0.3</v>
      </c>
      <c r="AA364" s="7">
        <v>0.145</v>
      </c>
      <c r="AB364" s="7">
        <v>-2.6</v>
      </c>
      <c r="AC364" s="7">
        <v>2.9</v>
      </c>
      <c r="AD364" s="7">
        <v>0.3</v>
      </c>
      <c r="AE364" s="7">
        <v>0.1</v>
      </c>
      <c r="AF364" s="8">
        <f>VLOOKUP($B364,'NBA.com Averages'!$B$2:$AE$540,30,FALSE)</f>
        <v>116</v>
      </c>
      <c r="AG364" s="8">
        <f>VLOOKUP($B364,'Advanced Stats'!$A$2:$AE$540,10,FALSE)</f>
        <v>60</v>
      </c>
    </row>
    <row r="365">
      <c r="A365" s="4">
        <v>29.0</v>
      </c>
      <c r="B365" s="14" t="s">
        <v>381</v>
      </c>
      <c r="C365" s="6" t="s">
        <v>33</v>
      </c>
      <c r="D365" s="7" t="str">
        <f>VLOOKUP($B365,'Physical Data'!$B$2:$AC$680,3,false)</f>
        <v>6'5"</v>
      </c>
      <c r="E365" s="7">
        <f>VLOOKUP($B365,'Physical Data'!$B$2:$AC$680,2,false)</f>
        <v>5</v>
      </c>
      <c r="F365" s="7" t="str">
        <f>VLOOKUP($B365,'Physical Data'!$B$2:$AC$680,4,false)</f>
        <v>6'10"</v>
      </c>
      <c r="G365" s="7">
        <v>22.0</v>
      </c>
      <c r="H365" s="14" t="s">
        <v>83</v>
      </c>
      <c r="I365" s="7">
        <v>73.0</v>
      </c>
      <c r="J365" s="7">
        <v>2475.0</v>
      </c>
      <c r="K365" s="7">
        <f>VLOOKUP($B365,'Basketball Reference Averages'!$B$2:$AE$710,7,FALSE)</f>
        <v>33.9</v>
      </c>
      <c r="L365" s="7">
        <v>12.9</v>
      </c>
      <c r="M365" s="7">
        <v>0.531</v>
      </c>
      <c r="N365" s="7">
        <v>0.332</v>
      </c>
      <c r="O365" s="7">
        <v>0.333</v>
      </c>
      <c r="P365" s="7">
        <v>2.7</v>
      </c>
      <c r="Q365" s="7">
        <v>13.7</v>
      </c>
      <c r="R365" s="7">
        <v>8.2</v>
      </c>
      <c r="S365" s="7">
        <v>12.4</v>
      </c>
      <c r="T365" s="7">
        <v>0.6</v>
      </c>
      <c r="U365" s="7">
        <v>0.6</v>
      </c>
      <c r="V365" s="7">
        <v>10.8</v>
      </c>
      <c r="W365" s="7">
        <v>26.2</v>
      </c>
      <c r="X365" s="7">
        <v>0.5</v>
      </c>
      <c r="Y365" s="7">
        <v>1.8</v>
      </c>
      <c r="Z365" s="7">
        <v>2.2</v>
      </c>
      <c r="AA365" s="7">
        <v>0.043</v>
      </c>
      <c r="AB365" s="7">
        <v>-1.2</v>
      </c>
      <c r="AC365" s="7">
        <v>-1.9</v>
      </c>
      <c r="AD365" s="7">
        <v>-3.1</v>
      </c>
      <c r="AE365" s="7">
        <v>-0.7</v>
      </c>
      <c r="AF365" s="8">
        <f>VLOOKUP($B365,'NBA.com Averages'!$B$2:$AE$540,30,FALSE)</f>
        <v>107</v>
      </c>
      <c r="AG365" s="8">
        <f>VLOOKUP($B365,'Advanced Stats'!$A$2:$AE$540,10,FALSE)</f>
        <v>45</v>
      </c>
    </row>
    <row r="366">
      <c r="A366" s="4">
        <v>369.0</v>
      </c>
      <c r="B366" s="14" t="s">
        <v>382</v>
      </c>
      <c r="C366" s="6" t="s">
        <v>40</v>
      </c>
      <c r="D366" s="7" t="str">
        <f>VLOOKUP($B366,'Physical Data'!$B$2:$AC$680,3,false)</f>
        <v>6'4"</v>
      </c>
      <c r="E366" s="7">
        <f>VLOOKUP($B366,'Physical Data'!$B$2:$AC$680,2,false)</f>
        <v>5</v>
      </c>
      <c r="F366" s="7" t="str">
        <f>VLOOKUP($B366,'Physical Data'!$B$2:$AC$680,4,false)</f>
        <v>6'9"</v>
      </c>
      <c r="G366" s="7">
        <v>29.0</v>
      </c>
      <c r="H366" s="14" t="s">
        <v>63</v>
      </c>
      <c r="I366" s="7">
        <v>76.0</v>
      </c>
      <c r="J366" s="7">
        <v>2409.0</v>
      </c>
      <c r="K366" s="7">
        <f>VLOOKUP($B366,'Basketball Reference Averages'!$B$2:$AE$710,7,FALSE)</f>
        <v>31.7</v>
      </c>
      <c r="L366" s="7">
        <v>9.2</v>
      </c>
      <c r="M366" s="7">
        <v>0.538</v>
      </c>
      <c r="N366" s="7">
        <v>0.707</v>
      </c>
      <c r="O366" s="7">
        <v>0.116</v>
      </c>
      <c r="P366" s="7">
        <v>2.6</v>
      </c>
      <c r="Q366" s="7">
        <v>15.0</v>
      </c>
      <c r="R366" s="7">
        <v>9.0</v>
      </c>
      <c r="S366" s="7">
        <v>15.3</v>
      </c>
      <c r="T366" s="7">
        <v>1.3</v>
      </c>
      <c r="U366" s="7">
        <v>1.7</v>
      </c>
      <c r="V366" s="7">
        <v>15.5</v>
      </c>
      <c r="W366" s="7">
        <v>13.6</v>
      </c>
      <c r="X366" s="7">
        <v>0.4</v>
      </c>
      <c r="Y366" s="7">
        <v>2.5</v>
      </c>
      <c r="Z366" s="7">
        <v>2.9</v>
      </c>
      <c r="AA366" s="7">
        <v>0.057</v>
      </c>
      <c r="AB366" s="7">
        <v>-1.7</v>
      </c>
      <c r="AC366" s="7">
        <v>0.6</v>
      </c>
      <c r="AD366" s="7">
        <v>-1.1</v>
      </c>
      <c r="AE366" s="7">
        <v>0.5</v>
      </c>
      <c r="AF366" s="8">
        <f>VLOOKUP($B366,'NBA.com Averages'!$B$2:$AE$540,30,FALSE)</f>
        <v>108</v>
      </c>
      <c r="AG366" s="8">
        <f>VLOOKUP($B366,'Advanced Stats'!$A$2:$AE$540,10,FALSE)</f>
        <v>46.5</v>
      </c>
    </row>
    <row r="367">
      <c r="A367" s="4">
        <v>399.0</v>
      </c>
      <c r="B367" s="14" t="s">
        <v>383</v>
      </c>
      <c r="C367" s="6" t="s">
        <v>44</v>
      </c>
      <c r="D367" s="7" t="str">
        <f>VLOOKUP($B367,'Physical Data'!$B$2:$AC$680,3,false)</f>
        <v>6'6.5"</v>
      </c>
      <c r="E367" s="7">
        <f>VLOOKUP($B367,'Physical Data'!$B$2:$AC$680,2,false)</f>
        <v>5</v>
      </c>
      <c r="F367" s="7" t="str">
        <f>VLOOKUP($B367,'Physical Data'!$B$2:$AC$680,4,false)</f>
        <v>6'11.5"</v>
      </c>
      <c r="G367" s="7">
        <v>28.0</v>
      </c>
      <c r="H367" s="14" t="s">
        <v>37</v>
      </c>
      <c r="I367" s="7">
        <v>54.0</v>
      </c>
      <c r="J367" s="7">
        <v>1192.0</v>
      </c>
      <c r="K367" s="7">
        <f>VLOOKUP($B367,'Basketball Reference Averages'!$B$2:$AE$710,7,FALSE)</f>
        <v>22.1</v>
      </c>
      <c r="L367" s="7">
        <v>10.0</v>
      </c>
      <c r="M367" s="7">
        <v>0.597</v>
      </c>
      <c r="N367" s="7">
        <v>0.512</v>
      </c>
      <c r="O367" s="7">
        <v>0.203</v>
      </c>
      <c r="P367" s="7">
        <v>1.4</v>
      </c>
      <c r="Q367" s="7">
        <v>10.8</v>
      </c>
      <c r="R367" s="7">
        <v>6.2</v>
      </c>
      <c r="S367" s="7">
        <v>9.6</v>
      </c>
      <c r="T367" s="7">
        <v>1.1</v>
      </c>
      <c r="U367" s="7">
        <v>1.1</v>
      </c>
      <c r="V367" s="7">
        <v>14.3</v>
      </c>
      <c r="W367" s="7">
        <v>17.3</v>
      </c>
      <c r="X367" s="7">
        <v>0.3</v>
      </c>
      <c r="Y367" s="7">
        <v>1.0</v>
      </c>
      <c r="Z367" s="7">
        <v>1.3</v>
      </c>
      <c r="AA367" s="7">
        <v>0.052</v>
      </c>
      <c r="AB367" s="7">
        <v>-2.6</v>
      </c>
      <c r="AC367" s="7">
        <v>-0.6</v>
      </c>
      <c r="AD367" s="7">
        <v>-3.3</v>
      </c>
      <c r="AE367" s="7">
        <v>-0.4</v>
      </c>
      <c r="AF367" s="8">
        <f>VLOOKUP($B367,'NBA.com Averages'!$B$2:$AE$540,30,FALSE)</f>
        <v>108</v>
      </c>
      <c r="AG367" s="8">
        <f>VLOOKUP($B367,'Advanced Stats'!$A$2:$AE$540,10,FALSE)</f>
        <v>46.5</v>
      </c>
    </row>
    <row r="368">
      <c r="A368" s="4">
        <v>339.0</v>
      </c>
      <c r="B368" s="14" t="s">
        <v>384</v>
      </c>
      <c r="C368" s="6" t="s">
        <v>44</v>
      </c>
      <c r="D368" s="7" t="str">
        <f>VLOOKUP($B368,'Physical Data'!$B$2:$AC$680,3,false)</f>
        <v>6'11"</v>
      </c>
      <c r="E368" s="7">
        <f>VLOOKUP($B368,'Physical Data'!$B$2:$AC$680,2,false)</f>
        <v>5</v>
      </c>
      <c r="F368" s="7" t="str">
        <f>VLOOKUP($B368,'Physical Data'!$B$2:$AC$680,4,false)</f>
        <v>7'4"</v>
      </c>
      <c r="G368" s="7">
        <v>21.0</v>
      </c>
      <c r="H368" s="14" t="s">
        <v>77</v>
      </c>
      <c r="I368" s="7">
        <v>79.0</v>
      </c>
      <c r="J368" s="7">
        <v>2715.0</v>
      </c>
      <c r="K368" s="7">
        <f>VLOOKUP($B368,'Basketball Reference Averages'!$B$2:$AE$710,7,FALSE)</f>
        <v>34.4</v>
      </c>
      <c r="L368" s="7">
        <v>17.9</v>
      </c>
      <c r="M368" s="7">
        <v>0.591</v>
      </c>
      <c r="N368" s="7">
        <v>0.108</v>
      </c>
      <c r="O368" s="7">
        <v>0.321</v>
      </c>
      <c r="P368" s="7">
        <v>8.1</v>
      </c>
      <c r="Q368" s="7">
        <v>22.7</v>
      </c>
      <c r="R368" s="7">
        <v>15.4</v>
      </c>
      <c r="S368" s="7">
        <v>12.4</v>
      </c>
      <c r="T368" s="7">
        <v>1.1</v>
      </c>
      <c r="U368" s="7">
        <v>4.0</v>
      </c>
      <c r="V368" s="7">
        <v>11.9</v>
      </c>
      <c r="W368" s="7">
        <v>20.2</v>
      </c>
      <c r="X368" s="7">
        <v>3.7</v>
      </c>
      <c r="Y368" s="7">
        <v>4.8</v>
      </c>
      <c r="Z368" s="7">
        <v>8.5</v>
      </c>
      <c r="AA368" s="7">
        <v>0.151</v>
      </c>
      <c r="AB368" s="7">
        <v>0.0</v>
      </c>
      <c r="AC368" s="7">
        <v>1.6</v>
      </c>
      <c r="AD368" s="7">
        <v>1.7</v>
      </c>
      <c r="AE368" s="7">
        <v>2.5</v>
      </c>
      <c r="AF368" s="8">
        <f>VLOOKUP($B368,'NBA.com Averages'!$B$2:$AE$540,30,FALSE)</f>
        <v>117</v>
      </c>
      <c r="AG368" s="8">
        <f>VLOOKUP($B368,'Advanced Stats'!$A$2:$AE$540,10,FALSE)</f>
        <v>47.1</v>
      </c>
    </row>
    <row r="369" hidden="1">
      <c r="A369" s="4">
        <v>495.0</v>
      </c>
      <c r="B369" s="5" t="s">
        <v>385</v>
      </c>
      <c r="C369" s="6" t="s">
        <v>71</v>
      </c>
      <c r="D369" s="7" t="str">
        <f>VLOOKUP($B369,'Physical Data'!$B$2:$AC$680,3,false)</f>
        <v>#N/A</v>
      </c>
      <c r="E369" s="7" t="str">
        <f>VLOOKUP($B369,'Physical Data'!$B$2:$AC$680,2,false)</f>
        <v>#N/A</v>
      </c>
      <c r="F369" s="7" t="str">
        <f>VLOOKUP($B369,'Physical Data'!$B$2:$AC$680,4,false)</f>
        <v>#N/A</v>
      </c>
      <c r="G369" s="7">
        <v>32.0</v>
      </c>
      <c r="H369" s="5" t="s">
        <v>38</v>
      </c>
      <c r="I369" s="7">
        <v>9.0</v>
      </c>
      <c r="J369" s="7">
        <v>144.0</v>
      </c>
      <c r="K369" s="7"/>
      <c r="L369" s="7">
        <v>15.0</v>
      </c>
      <c r="M369" s="7">
        <v>0.543</v>
      </c>
      <c r="N369" s="7">
        <v>0.491</v>
      </c>
      <c r="O369" s="7">
        <v>0.368</v>
      </c>
      <c r="P369" s="7">
        <v>2.4</v>
      </c>
      <c r="Q369" s="7">
        <v>10.6</v>
      </c>
      <c r="R369" s="7">
        <v>6.5</v>
      </c>
      <c r="S369" s="7">
        <v>20.1</v>
      </c>
      <c r="T369" s="7">
        <v>0.7</v>
      </c>
      <c r="U369" s="7">
        <v>1.2</v>
      </c>
      <c r="V369" s="7">
        <v>5.7</v>
      </c>
      <c r="W369" s="7">
        <v>22.1</v>
      </c>
      <c r="X369" s="7">
        <v>0.2</v>
      </c>
      <c r="Y369" s="7">
        <v>0.1</v>
      </c>
      <c r="Z369" s="7">
        <v>0.3</v>
      </c>
      <c r="AA369" s="7">
        <v>0.098</v>
      </c>
      <c r="AB369" s="7">
        <v>0.3</v>
      </c>
      <c r="AC369" s="7">
        <v>-0.6</v>
      </c>
      <c r="AD369" s="7">
        <v>-0.3</v>
      </c>
      <c r="AE369" s="7">
        <v>0.1</v>
      </c>
      <c r="AF369" s="8">
        <f>VLOOKUP($B369,'NBA.com Averages'!$B$2:$AE$540,30,FALSE)</f>
        <v>118</v>
      </c>
      <c r="AG369" s="8">
        <f>VLOOKUP($B369,'Advanced Stats'!$A$2:$AE$540,10,FALSE)</f>
        <v>56.6</v>
      </c>
    </row>
    <row r="370">
      <c r="A370" s="4">
        <v>316.0</v>
      </c>
      <c r="B370" s="14" t="s">
        <v>386</v>
      </c>
      <c r="C370" s="6" t="s">
        <v>33</v>
      </c>
      <c r="D370" s="7" t="str">
        <f>VLOOKUP($B370,'Physical Data'!$B$2:$AC$680,3,false)</f>
        <v>6'2"</v>
      </c>
      <c r="E370" s="7">
        <f>VLOOKUP($B370,'Physical Data'!$B$2:$AC$680,2,false)</f>
        <v>5</v>
      </c>
      <c r="F370" s="7" t="str">
        <f>VLOOKUP($B370,'Physical Data'!$B$2:$AC$680,4,false)</f>
        <v>6'7"</v>
      </c>
      <c r="G370" s="7">
        <v>22.0</v>
      </c>
      <c r="H370" s="14" t="s">
        <v>129</v>
      </c>
      <c r="I370" s="7">
        <v>60.0</v>
      </c>
      <c r="J370" s="7">
        <v>2016.0</v>
      </c>
      <c r="K370" s="7">
        <f>VLOOKUP($B370,'Basketball Reference Averages'!$B$2:$AE$710,7,FALSE)</f>
        <v>33.6</v>
      </c>
      <c r="L370" s="7">
        <v>17.0</v>
      </c>
      <c r="M370" s="7">
        <v>0.605</v>
      </c>
      <c r="N370" s="7">
        <v>0.404</v>
      </c>
      <c r="O370" s="7">
        <v>0.233</v>
      </c>
      <c r="P370" s="7">
        <v>1.4</v>
      </c>
      <c r="Q370" s="7">
        <v>8.8</v>
      </c>
      <c r="R370" s="7">
        <v>5.2</v>
      </c>
      <c r="S370" s="7">
        <v>16.9</v>
      </c>
      <c r="T370" s="7">
        <v>1.2</v>
      </c>
      <c r="U370" s="7">
        <v>0.4</v>
      </c>
      <c r="V370" s="7">
        <v>7.4</v>
      </c>
      <c r="W370" s="7">
        <v>24.1</v>
      </c>
      <c r="X370" s="7">
        <v>3.7</v>
      </c>
      <c r="Y370" s="7">
        <v>1.6</v>
      </c>
      <c r="Z370" s="7">
        <v>5.4</v>
      </c>
      <c r="AA370" s="7">
        <v>0.128</v>
      </c>
      <c r="AB370" s="7">
        <v>1.9</v>
      </c>
      <c r="AC370" s="7">
        <v>-1.2</v>
      </c>
      <c r="AD370" s="7">
        <v>0.6</v>
      </c>
      <c r="AE370" s="7">
        <v>1.3</v>
      </c>
      <c r="AF370" s="8">
        <f>VLOOKUP($B370,'NBA.com Averages'!$B$2:$AE$540,30,FALSE)</f>
        <v>120</v>
      </c>
      <c r="AG370" s="8">
        <f>VLOOKUP($B370,'Advanced Stats'!$A$2:$AE$540,10,FALSE)</f>
        <v>47.2</v>
      </c>
    </row>
    <row r="371" hidden="1">
      <c r="A371" s="4">
        <v>366.0</v>
      </c>
      <c r="B371" s="5" t="s">
        <v>387</v>
      </c>
      <c r="C371" s="6" t="s">
        <v>33</v>
      </c>
      <c r="D371" s="7" t="str">
        <f>VLOOKUP($B371,'Physical Data'!$B$2:$AC$680,3,false)</f>
        <v>#N/A</v>
      </c>
      <c r="E371" s="7" t="str">
        <f>VLOOKUP($B371,'Physical Data'!$B$2:$AC$680,2,false)</f>
        <v>#N/A</v>
      </c>
      <c r="F371" s="7" t="str">
        <f>VLOOKUP($B371,'Physical Data'!$B$2:$AC$680,4,false)</f>
        <v>#N/A</v>
      </c>
      <c r="G371" s="7">
        <v>27.0</v>
      </c>
      <c r="H371" s="9" t="s">
        <v>36</v>
      </c>
      <c r="I371" s="7">
        <v>70.0</v>
      </c>
      <c r="J371" s="7">
        <v>964.0</v>
      </c>
      <c r="K371" s="7"/>
      <c r="L371" s="7">
        <v>11.1</v>
      </c>
      <c r="M371" s="7">
        <v>0.53</v>
      </c>
      <c r="N371" s="7">
        <v>0.496</v>
      </c>
      <c r="O371" s="7">
        <v>0.091</v>
      </c>
      <c r="P371" s="7">
        <v>1.8</v>
      </c>
      <c r="Q371" s="7">
        <v>10.3</v>
      </c>
      <c r="R371" s="7">
        <v>6.2</v>
      </c>
      <c r="S371" s="7">
        <v>13.8</v>
      </c>
      <c r="T371" s="7">
        <v>1.4</v>
      </c>
      <c r="U371" s="7">
        <v>0.6</v>
      </c>
      <c r="V371" s="7">
        <v>12.4</v>
      </c>
      <c r="W371" s="7">
        <v>23.7</v>
      </c>
      <c r="X371" s="7">
        <v>-0.6</v>
      </c>
      <c r="Y371" s="7">
        <v>0.8</v>
      </c>
      <c r="Z371" s="7">
        <v>0.2</v>
      </c>
      <c r="AA371" s="7">
        <v>0.008</v>
      </c>
      <c r="AB371" s="7">
        <v>-2.0</v>
      </c>
      <c r="AC371" s="7">
        <v>-1.5</v>
      </c>
      <c r="AD371" s="7">
        <v>-3.5</v>
      </c>
      <c r="AE371" s="7">
        <v>-0.4</v>
      </c>
      <c r="AF371" s="8">
        <f>VLOOKUP($B371,'NBA.com Averages'!$B$2:$AE$540,30,FALSE)</f>
        <v>100</v>
      </c>
      <c r="AG371" s="8">
        <f>VLOOKUP($B371,'Advanced Stats'!$A$2:$AE$540,10,FALSE)</f>
        <v>52.1</v>
      </c>
    </row>
    <row r="372" hidden="1">
      <c r="A372" s="10">
        <v>366.0</v>
      </c>
      <c r="B372" s="11" t="s">
        <v>387</v>
      </c>
      <c r="C372" s="12" t="s">
        <v>33</v>
      </c>
      <c r="D372" s="7" t="str">
        <f>VLOOKUP($B372,'Physical Data'!$B$2:$AC$680,3,false)</f>
        <v>#N/A</v>
      </c>
      <c r="E372" s="7" t="str">
        <f>VLOOKUP($B372,'Physical Data'!$B$2:$AC$680,2,false)</f>
        <v>#N/A</v>
      </c>
      <c r="F372" s="7" t="str">
        <f>VLOOKUP($B372,'Physical Data'!$B$2:$AC$680,4,false)</f>
        <v>#N/A</v>
      </c>
      <c r="G372" s="13">
        <v>27.0</v>
      </c>
      <c r="H372" s="11" t="s">
        <v>112</v>
      </c>
      <c r="I372" s="13">
        <v>39.0</v>
      </c>
      <c r="J372" s="13">
        <v>528.0</v>
      </c>
      <c r="K372" s="13"/>
      <c r="L372" s="13">
        <v>8.7</v>
      </c>
      <c r="M372" s="13">
        <v>0.503</v>
      </c>
      <c r="N372" s="13">
        <v>0.502</v>
      </c>
      <c r="O372" s="13">
        <v>0.084</v>
      </c>
      <c r="P372" s="13">
        <v>1.0</v>
      </c>
      <c r="Q372" s="13">
        <v>9.8</v>
      </c>
      <c r="R372" s="13">
        <v>5.6</v>
      </c>
      <c r="S372" s="13">
        <v>9.3</v>
      </c>
      <c r="T372" s="13">
        <v>1.0</v>
      </c>
      <c r="U372" s="13">
        <v>0.5</v>
      </c>
      <c r="V372" s="13">
        <v>10.6</v>
      </c>
      <c r="W372" s="13">
        <v>23.3</v>
      </c>
      <c r="X372" s="13">
        <v>-0.6</v>
      </c>
      <c r="Y372" s="13">
        <v>0.4</v>
      </c>
      <c r="Z372" s="13">
        <v>-0.2</v>
      </c>
      <c r="AA372" s="13">
        <v>-0.021</v>
      </c>
      <c r="AB372" s="13">
        <v>-3.4</v>
      </c>
      <c r="AC372" s="13">
        <v>-1.6</v>
      </c>
      <c r="AD372" s="13">
        <v>-5.0</v>
      </c>
      <c r="AE372" s="13">
        <v>-0.4</v>
      </c>
      <c r="AF372" s="8">
        <f>VLOOKUP($B372,'NBA.com Averages'!$B$2:$AE$540,30,FALSE)</f>
        <v>100</v>
      </c>
      <c r="AG372" s="8">
        <f>VLOOKUP($B372,'Advanced Stats'!$A$2:$AE$540,10,FALSE)</f>
        <v>52.1</v>
      </c>
    </row>
    <row r="373" hidden="1">
      <c r="A373" s="10">
        <v>366.0</v>
      </c>
      <c r="B373" s="11" t="s">
        <v>387</v>
      </c>
      <c r="C373" s="12" t="s">
        <v>33</v>
      </c>
      <c r="D373" s="7" t="str">
        <f>VLOOKUP($B373,'Physical Data'!$B$2:$AC$680,3,false)</f>
        <v>#N/A</v>
      </c>
      <c r="E373" s="7" t="str">
        <f>VLOOKUP($B373,'Physical Data'!$B$2:$AC$680,2,false)</f>
        <v>#N/A</v>
      </c>
      <c r="F373" s="7" t="str">
        <f>VLOOKUP($B373,'Physical Data'!$B$2:$AC$680,4,false)</f>
        <v>#N/A</v>
      </c>
      <c r="G373" s="13">
        <v>27.0</v>
      </c>
      <c r="H373" s="11" t="s">
        <v>45</v>
      </c>
      <c r="I373" s="13">
        <v>31.0</v>
      </c>
      <c r="J373" s="13">
        <v>436.0</v>
      </c>
      <c r="K373" s="13"/>
      <c r="L373" s="13">
        <v>14.1</v>
      </c>
      <c r="M373" s="13">
        <v>0.563</v>
      </c>
      <c r="N373" s="13">
        <v>0.487</v>
      </c>
      <c r="O373" s="13">
        <v>0.101</v>
      </c>
      <c r="P373" s="13">
        <v>2.7</v>
      </c>
      <c r="Q373" s="13">
        <v>10.8</v>
      </c>
      <c r="R373" s="13">
        <v>6.9</v>
      </c>
      <c r="S373" s="13">
        <v>19.2</v>
      </c>
      <c r="T373" s="13">
        <v>1.9</v>
      </c>
      <c r="U373" s="13">
        <v>0.8</v>
      </c>
      <c r="V373" s="13">
        <v>14.4</v>
      </c>
      <c r="W373" s="13">
        <v>24.2</v>
      </c>
      <c r="X373" s="13">
        <v>0.0</v>
      </c>
      <c r="Y373" s="13">
        <v>0.4</v>
      </c>
      <c r="Z373" s="13">
        <v>0.4</v>
      </c>
      <c r="AA373" s="13">
        <v>0.043</v>
      </c>
      <c r="AB373" s="13">
        <v>-0.4</v>
      </c>
      <c r="AC373" s="13">
        <v>-1.3</v>
      </c>
      <c r="AD373" s="13">
        <v>-1.6</v>
      </c>
      <c r="AE373" s="13">
        <v>0.0</v>
      </c>
      <c r="AF373" s="8">
        <f>VLOOKUP($B373,'NBA.com Averages'!$B$2:$AE$540,30,FALSE)</f>
        <v>100</v>
      </c>
      <c r="AG373" s="8">
        <f>VLOOKUP($B373,'Advanced Stats'!$A$2:$AE$540,10,FALSE)</f>
        <v>52.1</v>
      </c>
    </row>
    <row r="374" hidden="1">
      <c r="A374" s="4">
        <v>50.0</v>
      </c>
      <c r="B374" s="14" t="s">
        <v>388</v>
      </c>
      <c r="C374" s="6" t="s">
        <v>40</v>
      </c>
      <c r="D374" s="7" t="str">
        <f>VLOOKUP($B374,'Physical Data'!$B$2:$AC$680,3,false)</f>
        <v>6'5.75"</v>
      </c>
      <c r="E374" s="7">
        <f>VLOOKUP($B374,'Physical Data'!$B$2:$AC$680,2,false)</f>
        <v>5</v>
      </c>
      <c r="F374" s="7" t="str">
        <f>VLOOKUP($B374,'Physical Data'!$B$2:$AC$680,4,false)</f>
        <v>6'10.75"</v>
      </c>
      <c r="G374" s="7">
        <v>21.0</v>
      </c>
      <c r="H374" s="14" t="s">
        <v>66</v>
      </c>
      <c r="I374" s="7">
        <v>22.0</v>
      </c>
      <c r="J374" s="7">
        <v>248.0</v>
      </c>
      <c r="K374" s="7">
        <f>VLOOKUP($B374,'Basketball Reference Averages'!$B$2:$AE$710,7,FALSE)</f>
        <v>11.3</v>
      </c>
      <c r="L374" s="7">
        <v>13.4</v>
      </c>
      <c r="M374" s="7">
        <v>0.515</v>
      </c>
      <c r="N374" s="7">
        <v>0.238</v>
      </c>
      <c r="O374" s="7">
        <v>0.311</v>
      </c>
      <c r="P374" s="7">
        <v>3.2</v>
      </c>
      <c r="Q374" s="7">
        <v>10.3</v>
      </c>
      <c r="R374" s="7">
        <v>6.8</v>
      </c>
      <c r="S374" s="7">
        <v>12.5</v>
      </c>
      <c r="T374" s="7">
        <v>1.8</v>
      </c>
      <c r="U374" s="7">
        <v>0.0</v>
      </c>
      <c r="V374" s="7">
        <v>8.0</v>
      </c>
      <c r="W374" s="7">
        <v>26.5</v>
      </c>
      <c r="X374" s="7">
        <v>0.0</v>
      </c>
      <c r="Y374" s="7">
        <v>0.2</v>
      </c>
      <c r="Z374" s="7">
        <v>0.2</v>
      </c>
      <c r="AA374" s="7">
        <v>0.04</v>
      </c>
      <c r="AB374" s="7">
        <v>-1.5</v>
      </c>
      <c r="AC374" s="7">
        <v>-0.7</v>
      </c>
      <c r="AD374" s="7">
        <v>-2.2</v>
      </c>
      <c r="AE374" s="7">
        <v>0.0</v>
      </c>
      <c r="AF374" s="8">
        <f>VLOOKUP($B374,'NBA.com Averages'!$B$2:$AE$540,30,FALSE)</f>
        <v>105</v>
      </c>
      <c r="AG374" s="8">
        <f>VLOOKUP($B374,'Advanced Stats'!$A$2:$AE$540,10,FALSE)</f>
        <v>47.8</v>
      </c>
    </row>
    <row r="375" hidden="1">
      <c r="A375" s="4">
        <v>295.0</v>
      </c>
      <c r="B375" s="5" t="s">
        <v>389</v>
      </c>
      <c r="C375" s="6" t="s">
        <v>44</v>
      </c>
      <c r="D375" s="7" t="str">
        <f>VLOOKUP($B375,'Physical Data'!$B$2:$AC$680,3,false)</f>
        <v>#N/A</v>
      </c>
      <c r="E375" s="7" t="str">
        <f>VLOOKUP($B375,'Physical Data'!$B$2:$AC$680,2,false)</f>
        <v>#N/A</v>
      </c>
      <c r="F375" s="7" t="str">
        <f>VLOOKUP($B375,'Physical Data'!$B$2:$AC$680,4,false)</f>
        <v>#N/A</v>
      </c>
      <c r="G375" s="7">
        <v>20.0</v>
      </c>
      <c r="H375" s="5" t="s">
        <v>52</v>
      </c>
      <c r="I375" s="7">
        <v>24.0</v>
      </c>
      <c r="J375" s="7">
        <v>176.0</v>
      </c>
      <c r="K375" s="7"/>
      <c r="L375" s="7">
        <v>20.2</v>
      </c>
      <c r="M375" s="7">
        <v>0.572</v>
      </c>
      <c r="N375" s="7">
        <v>0.183</v>
      </c>
      <c r="O375" s="7">
        <v>0.29</v>
      </c>
      <c r="P375" s="7">
        <v>11.5</v>
      </c>
      <c r="Q375" s="7">
        <v>19.2</v>
      </c>
      <c r="R375" s="7">
        <v>15.4</v>
      </c>
      <c r="S375" s="7">
        <v>18.1</v>
      </c>
      <c r="T375" s="7">
        <v>1.3</v>
      </c>
      <c r="U375" s="7">
        <v>1.0</v>
      </c>
      <c r="V375" s="7">
        <v>10.3</v>
      </c>
      <c r="W375" s="7">
        <v>27.6</v>
      </c>
      <c r="X375" s="7">
        <v>0.3</v>
      </c>
      <c r="Y375" s="7">
        <v>0.2</v>
      </c>
      <c r="Z375" s="7">
        <v>0.5</v>
      </c>
      <c r="AA375" s="7">
        <v>0.145</v>
      </c>
      <c r="AB375" s="7">
        <v>0.7</v>
      </c>
      <c r="AC375" s="7">
        <v>-1.1</v>
      </c>
      <c r="AD375" s="7">
        <v>-0.4</v>
      </c>
      <c r="AE375" s="7">
        <v>0.1</v>
      </c>
      <c r="AF375" s="8">
        <f>VLOOKUP($B375,'NBA.com Averages'!$B$2:$AE$540,30,FALSE)</f>
        <v>116</v>
      </c>
      <c r="AG375" s="8">
        <f>VLOOKUP($B375,'Advanced Stats'!$A$2:$AE$540,10,FALSE)</f>
        <v>53.2</v>
      </c>
    </row>
    <row r="376">
      <c r="A376" s="4">
        <v>370.0</v>
      </c>
      <c r="B376" s="14" t="s">
        <v>390</v>
      </c>
      <c r="C376" s="6" t="s">
        <v>40</v>
      </c>
      <c r="D376" s="7" t="str">
        <f>VLOOKUP($B376,'Physical Data'!$B$2:$AC$680,3,false)</f>
        <v>6'7"</v>
      </c>
      <c r="E376" s="7">
        <f>VLOOKUP($B376,'Physical Data'!$B$2:$AC$680,2,false)</f>
        <v>5</v>
      </c>
      <c r="F376" s="7" t="str">
        <f>VLOOKUP($B376,'Physical Data'!$B$2:$AC$680,4,false)</f>
        <v>7'0"</v>
      </c>
      <c r="G376" s="7">
        <v>24.0</v>
      </c>
      <c r="H376" s="14" t="s">
        <v>50</v>
      </c>
      <c r="I376" s="7">
        <v>27.0</v>
      </c>
      <c r="J376" s="7">
        <v>518.0</v>
      </c>
      <c r="K376" s="7">
        <f>VLOOKUP($B376,'Basketball Reference Averages'!$B$2:$AE$710,7,FALSE)</f>
        <v>19.2</v>
      </c>
      <c r="L376" s="7">
        <v>9.1</v>
      </c>
      <c r="M376" s="7">
        <v>0.488</v>
      </c>
      <c r="N376" s="7">
        <v>0.705</v>
      </c>
      <c r="O376" s="7">
        <v>0.172</v>
      </c>
      <c r="P376" s="7">
        <v>5.7</v>
      </c>
      <c r="Q376" s="7">
        <v>15.3</v>
      </c>
      <c r="R376" s="7">
        <v>10.5</v>
      </c>
      <c r="S376" s="7">
        <v>9.4</v>
      </c>
      <c r="T376" s="7">
        <v>1.8</v>
      </c>
      <c r="U376" s="7">
        <v>2.1</v>
      </c>
      <c r="V376" s="7">
        <v>11.5</v>
      </c>
      <c r="W376" s="7">
        <v>12.3</v>
      </c>
      <c r="X376" s="7">
        <v>0.0</v>
      </c>
      <c r="Y376" s="7">
        <v>0.6</v>
      </c>
      <c r="Z376" s="7">
        <v>0.7</v>
      </c>
      <c r="AA376" s="7">
        <v>0.061</v>
      </c>
      <c r="AB376" s="7">
        <v>-2.4</v>
      </c>
      <c r="AC376" s="7">
        <v>0.8</v>
      </c>
      <c r="AD376" s="7">
        <v>-1.6</v>
      </c>
      <c r="AE376" s="7">
        <v>0.1</v>
      </c>
      <c r="AF376" s="8">
        <f>VLOOKUP($B376,'NBA.com Averages'!$B$2:$AE$540,30,FALSE)</f>
        <v>107</v>
      </c>
      <c r="AG376" s="8">
        <f>VLOOKUP($B376,'Advanced Stats'!$A$2:$AE$540,10,FALSE)</f>
        <v>47.8</v>
      </c>
    </row>
    <row r="377">
      <c r="A377" s="4">
        <v>513.0</v>
      </c>
      <c r="B377" s="14" t="s">
        <v>391</v>
      </c>
      <c r="C377" s="6" t="s">
        <v>40</v>
      </c>
      <c r="D377" s="7" t="str">
        <f>VLOOKUP($B377,'Physical Data'!$B$2:$AC$680,3,false)</f>
        <v>6'7"</v>
      </c>
      <c r="E377" s="7">
        <f>VLOOKUP($B377,'Physical Data'!$B$2:$AC$680,2,false)</f>
        <v>5</v>
      </c>
      <c r="F377" s="7" t="str">
        <f>VLOOKUP($B377,'Physical Data'!$B$2:$AC$680,4,false)</f>
        <v>7'0"</v>
      </c>
      <c r="G377" s="7">
        <v>27.0</v>
      </c>
      <c r="H377" s="14" t="s">
        <v>58</v>
      </c>
      <c r="I377" s="7">
        <v>37.0</v>
      </c>
      <c r="J377" s="7">
        <v>1190.0</v>
      </c>
      <c r="K377" s="7">
        <f>VLOOKUP($B377,'Basketball Reference Averages'!$B$2:$AE$710,7,FALSE)</f>
        <v>32.2</v>
      </c>
      <c r="L377" s="7">
        <v>14.7</v>
      </c>
      <c r="M377" s="7">
        <v>0.564</v>
      </c>
      <c r="N377" s="7">
        <v>0.425</v>
      </c>
      <c r="O377" s="7">
        <v>0.136</v>
      </c>
      <c r="P377" s="7">
        <v>5.7</v>
      </c>
      <c r="Q377" s="7">
        <v>11.3</v>
      </c>
      <c r="R377" s="7">
        <v>8.6</v>
      </c>
      <c r="S377" s="7">
        <v>10.5</v>
      </c>
      <c r="T377" s="7">
        <v>1.8</v>
      </c>
      <c r="U377" s="7">
        <v>2.1</v>
      </c>
      <c r="V377" s="7">
        <v>7.9</v>
      </c>
      <c r="W377" s="7">
        <v>21.5</v>
      </c>
      <c r="X377" s="7">
        <v>1.0</v>
      </c>
      <c r="Y377" s="7">
        <v>1.3</v>
      </c>
      <c r="Z377" s="7">
        <v>2.3</v>
      </c>
      <c r="AA377" s="7">
        <v>0.091</v>
      </c>
      <c r="AB377" s="7">
        <v>-0.1</v>
      </c>
      <c r="AC377" s="7">
        <v>-0.4</v>
      </c>
      <c r="AD377" s="7">
        <v>-0.5</v>
      </c>
      <c r="AE377" s="7">
        <v>0.5</v>
      </c>
      <c r="AF377" s="8">
        <f>VLOOKUP($B377,'NBA.com Averages'!$B$2:$AE$540,30,FALSE)</f>
        <v>113</v>
      </c>
      <c r="AG377" s="8">
        <f>VLOOKUP($B377,'Advanced Stats'!$A$2:$AE$540,10,FALSE)</f>
        <v>48.2</v>
      </c>
    </row>
    <row r="378">
      <c r="A378" s="4">
        <v>454.0</v>
      </c>
      <c r="B378" s="14" t="s">
        <v>392</v>
      </c>
      <c r="C378" s="6" t="s">
        <v>47</v>
      </c>
      <c r="D378" s="7" t="str">
        <f>VLOOKUP($B378,'Physical Data'!$B$2:$AC$680,3,false)</f>
        <v>6'9.25"</v>
      </c>
      <c r="E378" s="7">
        <f>VLOOKUP($B378,'Physical Data'!$B$2:$AC$680,2,false)</f>
        <v>5</v>
      </c>
      <c r="F378" s="7" t="str">
        <f>VLOOKUP($B378,'Physical Data'!$B$2:$AC$680,4,false)</f>
        <v>7'2.25"</v>
      </c>
      <c r="G378" s="7">
        <v>22.0</v>
      </c>
      <c r="H378" s="14" t="s">
        <v>98</v>
      </c>
      <c r="I378" s="7">
        <v>68.0</v>
      </c>
      <c r="J378" s="7">
        <v>1279.0</v>
      </c>
      <c r="K378" s="7">
        <f>VLOOKUP($B378,'Basketball Reference Averages'!$B$2:$AE$710,7,FALSE)</f>
        <v>18.8</v>
      </c>
      <c r="L378" s="7">
        <v>15.9</v>
      </c>
      <c r="M378" s="7">
        <v>0.565</v>
      </c>
      <c r="N378" s="7">
        <v>0.376</v>
      </c>
      <c r="O378" s="7">
        <v>0.27</v>
      </c>
      <c r="P378" s="7">
        <v>11.2</v>
      </c>
      <c r="Q378" s="7">
        <v>22.9</v>
      </c>
      <c r="R378" s="7">
        <v>17.1</v>
      </c>
      <c r="S378" s="7">
        <v>7.6</v>
      </c>
      <c r="T378" s="7">
        <v>0.8</v>
      </c>
      <c r="U378" s="7">
        <v>4.0</v>
      </c>
      <c r="V378" s="7">
        <v>11.2</v>
      </c>
      <c r="W378" s="7">
        <v>21.0</v>
      </c>
      <c r="X378" s="7">
        <v>1.1</v>
      </c>
      <c r="Y378" s="7">
        <v>1.1</v>
      </c>
      <c r="Z378" s="7">
        <v>2.3</v>
      </c>
      <c r="AA378" s="7">
        <v>0.085</v>
      </c>
      <c r="AB378" s="7">
        <v>-0.9</v>
      </c>
      <c r="AC378" s="7">
        <v>-1.1</v>
      </c>
      <c r="AD378" s="7">
        <v>-2.1</v>
      </c>
      <c r="AE378" s="7">
        <v>0.0</v>
      </c>
      <c r="AF378" s="8">
        <f>VLOOKUP($B378,'NBA.com Averages'!$B$2:$AE$540,30,FALSE)</f>
        <v>113</v>
      </c>
      <c r="AG378" s="8">
        <f>VLOOKUP($B378,'Advanced Stats'!$A$2:$AE$540,10,FALSE)</f>
        <v>48.2</v>
      </c>
    </row>
    <row r="379" hidden="1">
      <c r="A379" s="4">
        <v>142.0</v>
      </c>
      <c r="B379" s="5" t="s">
        <v>393</v>
      </c>
      <c r="C379" s="6" t="s">
        <v>33</v>
      </c>
      <c r="D379" s="7" t="str">
        <f>VLOOKUP($B379,'Physical Data'!$B$2:$AC$680,3,false)</f>
        <v>#N/A</v>
      </c>
      <c r="E379" s="7" t="str">
        <f>VLOOKUP($B379,'Physical Data'!$B$2:$AC$680,2,false)</f>
        <v>#N/A</v>
      </c>
      <c r="F379" s="7" t="str">
        <f>VLOOKUP($B379,'Physical Data'!$B$2:$AC$680,4,false)</f>
        <v>#N/A</v>
      </c>
      <c r="G379" s="7">
        <v>23.0</v>
      </c>
      <c r="H379" s="5" t="s">
        <v>86</v>
      </c>
      <c r="I379" s="7">
        <v>16.0</v>
      </c>
      <c r="J379" s="7">
        <v>71.0</v>
      </c>
      <c r="K379" s="7"/>
      <c r="L379" s="7">
        <v>14.0</v>
      </c>
      <c r="M379" s="7">
        <v>0.629</v>
      </c>
      <c r="N379" s="7">
        <v>0.75</v>
      </c>
      <c r="O379" s="7">
        <v>0.438</v>
      </c>
      <c r="P379" s="7">
        <v>6.5</v>
      </c>
      <c r="Q379" s="7">
        <v>6.4</v>
      </c>
      <c r="R379" s="7">
        <v>6.4</v>
      </c>
      <c r="S379" s="7">
        <v>10.5</v>
      </c>
      <c r="T379" s="7">
        <v>3.4</v>
      </c>
      <c r="U379" s="7">
        <v>1.2</v>
      </c>
      <c r="V379" s="7">
        <v>5.0</v>
      </c>
      <c r="W379" s="7">
        <v>12.1</v>
      </c>
      <c r="X379" s="7">
        <v>0.2</v>
      </c>
      <c r="Y379" s="7">
        <v>0.1</v>
      </c>
      <c r="Z379" s="7">
        <v>0.2</v>
      </c>
      <c r="AA379" s="7">
        <v>0.162</v>
      </c>
      <c r="AB379" s="7">
        <v>-0.1</v>
      </c>
      <c r="AC379" s="7">
        <v>1.4</v>
      </c>
      <c r="AD379" s="7">
        <v>1.3</v>
      </c>
      <c r="AE379" s="7">
        <v>0.1</v>
      </c>
      <c r="AF379" s="8">
        <f>VLOOKUP($B379,'NBA.com Averages'!$B$2:$AE$540,30,FALSE)</f>
        <v>138</v>
      </c>
      <c r="AG379" s="8">
        <f>VLOOKUP($B379,'Advanced Stats'!$A$2:$AE$540,10,FALSE)</f>
        <v>52.6</v>
      </c>
    </row>
    <row r="380">
      <c r="A380" s="4">
        <v>72.0</v>
      </c>
      <c r="B380" s="14" t="s">
        <v>394</v>
      </c>
      <c r="C380" s="6" t="s">
        <v>33</v>
      </c>
      <c r="D380" s="7" t="str">
        <f>VLOOKUP($B380,'Physical Data'!$B$2:$AC$680,3,false)</f>
        <v>6'5"</v>
      </c>
      <c r="E380" s="7">
        <f>VLOOKUP($B380,'Physical Data'!$B$2:$AC$680,2,false)</f>
        <v>5</v>
      </c>
      <c r="F380" s="7" t="str">
        <f>VLOOKUP($B380,'Physical Data'!$B$2:$AC$680,4,false)</f>
        <v>6'10"</v>
      </c>
      <c r="G380" s="7">
        <v>31.0</v>
      </c>
      <c r="H380" s="14" t="s">
        <v>100</v>
      </c>
      <c r="I380" s="7">
        <v>51.0</v>
      </c>
      <c r="J380" s="7">
        <v>1122.0</v>
      </c>
      <c r="K380" s="7">
        <f>VLOOKUP($B380,'Basketball Reference Averages'!$B$2:$AE$710,7,FALSE)</f>
        <v>22</v>
      </c>
      <c r="L380" s="7">
        <v>16.5</v>
      </c>
      <c r="M380" s="7">
        <v>0.602</v>
      </c>
      <c r="N380" s="7">
        <v>0.521</v>
      </c>
      <c r="O380" s="7">
        <v>0.41</v>
      </c>
      <c r="P380" s="7">
        <v>1.8</v>
      </c>
      <c r="Q380" s="7">
        <v>14.2</v>
      </c>
      <c r="R380" s="7">
        <v>7.8</v>
      </c>
      <c r="S380" s="7">
        <v>15.9</v>
      </c>
      <c r="T380" s="7">
        <v>1.6</v>
      </c>
      <c r="U380" s="7">
        <v>0.6</v>
      </c>
      <c r="V380" s="7">
        <v>9.7</v>
      </c>
      <c r="W380" s="7">
        <v>22.8</v>
      </c>
      <c r="X380" s="7">
        <v>1.9</v>
      </c>
      <c r="Y380" s="7">
        <v>0.6</v>
      </c>
      <c r="Z380" s="7">
        <v>2.5</v>
      </c>
      <c r="AA380" s="7">
        <v>0.109</v>
      </c>
      <c r="AB380" s="7">
        <v>1.8</v>
      </c>
      <c r="AC380" s="7">
        <v>-0.5</v>
      </c>
      <c r="AD380" s="7">
        <v>1.2</v>
      </c>
      <c r="AE380" s="7">
        <v>0.9</v>
      </c>
      <c r="AF380" s="8">
        <f>VLOOKUP($B380,'NBA.com Averages'!$B$2:$AE$540,30,FALSE)</f>
        <v>120</v>
      </c>
      <c r="AG380" s="8">
        <f>VLOOKUP($B380,'Advanced Stats'!$A$2:$AE$540,10,FALSE)</f>
        <v>48.4</v>
      </c>
    </row>
    <row r="381" hidden="1">
      <c r="A381" s="16">
        <v>141.0</v>
      </c>
      <c r="B381" s="17" t="s">
        <v>304</v>
      </c>
      <c r="C381" s="18" t="s">
        <v>40</v>
      </c>
      <c r="D381" s="19" t="str">
        <f>VLOOKUP($B381,'Physical Data'!$B$2:$AC$680,3,false)</f>
        <v>6'7"</v>
      </c>
      <c r="E381" s="19">
        <f>VLOOKUP($B381,'Physical Data'!$B$2:$AC$680,2,false)</f>
        <v>4.25</v>
      </c>
      <c r="F381" s="19" t="str">
        <f>VLOOKUP($B381,'Physical Data'!$B$2:$AC$680,4,false)</f>
        <v>6'11.25"</v>
      </c>
      <c r="G381" s="19">
        <v>22.0</v>
      </c>
      <c r="H381" s="17" t="s">
        <v>63</v>
      </c>
      <c r="I381" s="19">
        <v>14.0</v>
      </c>
      <c r="J381" s="19">
        <v>79.0</v>
      </c>
      <c r="K381" s="19"/>
      <c r="L381" s="19">
        <v>2.4</v>
      </c>
      <c r="M381" s="19">
        <v>0.301</v>
      </c>
      <c r="N381" s="19">
        <v>0.5</v>
      </c>
      <c r="O381" s="19">
        <v>0.083</v>
      </c>
      <c r="P381" s="19">
        <v>8.7</v>
      </c>
      <c r="Q381" s="19">
        <v>11.1</v>
      </c>
      <c r="R381" s="19">
        <v>10.0</v>
      </c>
      <c r="S381" s="19">
        <v>3.2</v>
      </c>
      <c r="T381" s="19">
        <v>1.9</v>
      </c>
      <c r="U381" s="19">
        <v>1.1</v>
      </c>
      <c r="V381" s="19">
        <v>13.9</v>
      </c>
      <c r="W381" s="19">
        <v>16.2</v>
      </c>
      <c r="X381" s="19">
        <v>-0.3</v>
      </c>
      <c r="Y381" s="19">
        <v>0.1</v>
      </c>
      <c r="Z381" s="19">
        <v>-0.2</v>
      </c>
      <c r="AA381" s="19">
        <v>-0.108</v>
      </c>
      <c r="AB381" s="19">
        <v>-6.7</v>
      </c>
      <c r="AC381" s="19">
        <v>-3.0</v>
      </c>
      <c r="AD381" s="19">
        <v>-9.7</v>
      </c>
      <c r="AE381" s="19">
        <v>-0.2</v>
      </c>
      <c r="AF381" s="8">
        <f>VLOOKUP($B381,'NBA.com Averages'!$B$2:$AE$540,30,FALSE)</f>
        <v>108</v>
      </c>
      <c r="AG381" s="8">
        <f>VLOOKUP($B381,'Advanced Stats'!$A$2:$AE$540,10,FALSE)</f>
        <v>43.2</v>
      </c>
    </row>
    <row r="382" hidden="1">
      <c r="A382" s="16">
        <v>141.0</v>
      </c>
      <c r="B382" s="17" t="s">
        <v>304</v>
      </c>
      <c r="C382" s="18" t="s">
        <v>40</v>
      </c>
      <c r="D382" s="19" t="str">
        <f>VLOOKUP($B382,'Physical Data'!$B$2:$AC$680,3,false)</f>
        <v>6'7"</v>
      </c>
      <c r="E382" s="19">
        <f>VLOOKUP($B382,'Physical Data'!$B$2:$AC$680,2,false)</f>
        <v>4.25</v>
      </c>
      <c r="F382" s="19" t="str">
        <f>VLOOKUP($B382,'Physical Data'!$B$2:$AC$680,4,false)</f>
        <v>6'11.25"</v>
      </c>
      <c r="G382" s="19">
        <v>22.0</v>
      </c>
      <c r="H382" s="17" t="s">
        <v>86</v>
      </c>
      <c r="I382" s="19">
        <v>22.0</v>
      </c>
      <c r="J382" s="19">
        <v>306.0</v>
      </c>
      <c r="K382" s="19"/>
      <c r="L382" s="19">
        <v>10.0</v>
      </c>
      <c r="M382" s="19">
        <v>0.569</v>
      </c>
      <c r="N382" s="19">
        <v>0.623</v>
      </c>
      <c r="O382" s="19">
        <v>0.188</v>
      </c>
      <c r="P382" s="19">
        <v>6.4</v>
      </c>
      <c r="Q382" s="19">
        <v>11.1</v>
      </c>
      <c r="R382" s="19">
        <v>8.8</v>
      </c>
      <c r="S382" s="19">
        <v>8.5</v>
      </c>
      <c r="T382" s="19">
        <v>1.7</v>
      </c>
      <c r="U382" s="19">
        <v>1.4</v>
      </c>
      <c r="V382" s="19">
        <v>10.8</v>
      </c>
      <c r="W382" s="19">
        <v>11.7</v>
      </c>
      <c r="X382" s="19">
        <v>0.3</v>
      </c>
      <c r="Y382" s="19">
        <v>0.2</v>
      </c>
      <c r="Z382" s="19">
        <v>0.6</v>
      </c>
      <c r="AA382" s="19">
        <v>0.088</v>
      </c>
      <c r="AB382" s="19">
        <v>-2.3</v>
      </c>
      <c r="AC382" s="19">
        <v>-0.1</v>
      </c>
      <c r="AD382" s="19">
        <v>-2.5</v>
      </c>
      <c r="AE382" s="19">
        <v>0.0</v>
      </c>
      <c r="AF382" s="8">
        <f>VLOOKUP($B382,'NBA.com Averages'!$B$2:$AE$540,30,FALSE)</f>
        <v>108</v>
      </c>
      <c r="AG382" s="8">
        <f>VLOOKUP($B382,'Advanced Stats'!$A$2:$AE$540,10,FALSE)</f>
        <v>43.2</v>
      </c>
    </row>
    <row r="383">
      <c r="A383" s="4">
        <v>68.0</v>
      </c>
      <c r="B383" s="14" t="s">
        <v>395</v>
      </c>
      <c r="C383" s="6" t="s">
        <v>40</v>
      </c>
      <c r="D383" s="7" t="str">
        <f>VLOOKUP($B383,'Physical Data'!$B$2:$AC$680,3,false)</f>
        <v>6'5.75"</v>
      </c>
      <c r="E383" s="7">
        <f>VLOOKUP($B383,'Physical Data'!$B$2:$AC$680,2,false)</f>
        <v>5</v>
      </c>
      <c r="F383" s="7" t="str">
        <f>VLOOKUP($B383,'Physical Data'!$B$2:$AC$680,4,false)</f>
        <v>6'10.75"</v>
      </c>
      <c r="G383" s="7">
        <v>23.0</v>
      </c>
      <c r="H383" s="14" t="s">
        <v>112</v>
      </c>
      <c r="I383" s="7">
        <v>76.0</v>
      </c>
      <c r="J383" s="7">
        <v>1860.0</v>
      </c>
      <c r="K383" s="7">
        <f>VLOOKUP($B383,'Basketball Reference Averages'!$B$2:$AE$710,7,FALSE)</f>
        <v>24.5</v>
      </c>
      <c r="L383" s="7">
        <v>9.6</v>
      </c>
      <c r="M383" s="7">
        <v>0.561</v>
      </c>
      <c r="N383" s="7">
        <v>0.604</v>
      </c>
      <c r="O383" s="7">
        <v>0.084</v>
      </c>
      <c r="P383" s="7">
        <v>3.7</v>
      </c>
      <c r="Q383" s="7">
        <v>13.7</v>
      </c>
      <c r="R383" s="7">
        <v>8.9</v>
      </c>
      <c r="S383" s="7">
        <v>6.6</v>
      </c>
      <c r="T383" s="7">
        <v>1.5</v>
      </c>
      <c r="U383" s="7">
        <v>0.7</v>
      </c>
      <c r="V383" s="7">
        <v>9.2</v>
      </c>
      <c r="W383" s="7">
        <v>12.1</v>
      </c>
      <c r="X383" s="7">
        <v>1.0</v>
      </c>
      <c r="Y383" s="7">
        <v>2.0</v>
      </c>
      <c r="Z383" s="7">
        <v>2.9</v>
      </c>
      <c r="AA383" s="7">
        <v>0.075</v>
      </c>
      <c r="AB383" s="7">
        <v>-1.8</v>
      </c>
      <c r="AC383" s="7">
        <v>0.8</v>
      </c>
      <c r="AD383" s="7">
        <v>-1.0</v>
      </c>
      <c r="AE383" s="7">
        <v>0.5</v>
      </c>
      <c r="AF383" s="8">
        <f>VLOOKUP($B383,'NBA.com Averages'!$B$2:$AE$540,30,FALSE)</f>
        <v>113</v>
      </c>
      <c r="AG383" s="8">
        <f>VLOOKUP($B383,'Advanced Stats'!$A$2:$AE$540,10,FALSE)</f>
        <v>49.2</v>
      </c>
    </row>
    <row r="384" hidden="1">
      <c r="A384" s="16">
        <v>137.0</v>
      </c>
      <c r="B384" s="17" t="s">
        <v>396</v>
      </c>
      <c r="C384" s="18" t="s">
        <v>44</v>
      </c>
      <c r="D384" s="19" t="str">
        <f>VLOOKUP($B384,'Physical Data'!$B$2:$AC$680,3,false)</f>
        <v>6'9"</v>
      </c>
      <c r="E384" s="19">
        <f>VLOOKUP($B384,'Physical Data'!$B$2:$AC$680,2,false)</f>
        <v>7.75</v>
      </c>
      <c r="F384" s="19" t="str">
        <f>VLOOKUP($B384,'Physical Data'!$B$2:$AC$680,4,false)</f>
        <v>7'4.75"</v>
      </c>
      <c r="G384" s="19">
        <v>34.0</v>
      </c>
      <c r="H384" s="17" t="s">
        <v>63</v>
      </c>
      <c r="I384" s="19">
        <v>39.0</v>
      </c>
      <c r="J384" s="19">
        <v>1403.0</v>
      </c>
      <c r="K384" s="19"/>
      <c r="L384" s="19">
        <v>26.2</v>
      </c>
      <c r="M384" s="19">
        <v>0.673</v>
      </c>
      <c r="N384" s="19">
        <v>0.257</v>
      </c>
      <c r="O384" s="19">
        <v>0.39</v>
      </c>
      <c r="P384" s="19">
        <v>1.1</v>
      </c>
      <c r="Q384" s="19">
        <v>19.4</v>
      </c>
      <c r="R384" s="19">
        <v>10.5</v>
      </c>
      <c r="S384" s="19">
        <v>25.9</v>
      </c>
      <c r="T384" s="19">
        <v>1.1</v>
      </c>
      <c r="U384" s="19">
        <v>3.5</v>
      </c>
      <c r="V384" s="19">
        <v>13.7</v>
      </c>
      <c r="W384" s="19">
        <v>31.5</v>
      </c>
      <c r="X384" s="19">
        <v>3.9</v>
      </c>
      <c r="Y384" s="19">
        <v>1.7</v>
      </c>
      <c r="Z384" s="19">
        <v>5.7</v>
      </c>
      <c r="AA384" s="19">
        <v>0.194</v>
      </c>
      <c r="AB384" s="19">
        <v>5.8</v>
      </c>
      <c r="AC384" s="19">
        <v>1.2</v>
      </c>
      <c r="AD384" s="19">
        <v>7.0</v>
      </c>
      <c r="AE384" s="19">
        <v>3.2</v>
      </c>
      <c r="AF384" s="8">
        <f>VLOOKUP($B384,'NBA.com Averages'!$B$2:$AE$540,30,FALSE)</f>
        <v>123</v>
      </c>
      <c r="AG384" s="8">
        <f>VLOOKUP($B384,'Advanced Stats'!$A$2:$AE$540,10,FALSE)</f>
        <v>42.2</v>
      </c>
    </row>
    <row r="385" hidden="1">
      <c r="A385" s="16">
        <v>137.0</v>
      </c>
      <c r="B385" s="17" t="s">
        <v>396</v>
      </c>
      <c r="C385" s="18" t="s">
        <v>44</v>
      </c>
      <c r="D385" s="19" t="str">
        <f>VLOOKUP($B385,'Physical Data'!$B$2:$AC$680,3,false)</f>
        <v>6'9"</v>
      </c>
      <c r="E385" s="19">
        <f>VLOOKUP($B385,'Physical Data'!$B$2:$AC$680,2,false)</f>
        <v>7.75</v>
      </c>
      <c r="F385" s="19" t="str">
        <f>VLOOKUP($B385,'Physical Data'!$B$2:$AC$680,4,false)</f>
        <v>7'4.75"</v>
      </c>
      <c r="G385" s="19">
        <v>34.0</v>
      </c>
      <c r="H385" s="17" t="s">
        <v>91</v>
      </c>
      <c r="I385" s="19">
        <v>8.0</v>
      </c>
      <c r="J385" s="19">
        <v>269.0</v>
      </c>
      <c r="K385" s="19"/>
      <c r="L385" s="19">
        <v>24.3</v>
      </c>
      <c r="M385" s="19">
        <v>0.697</v>
      </c>
      <c r="N385" s="19">
        <v>0.32</v>
      </c>
      <c r="O385" s="19">
        <v>0.375</v>
      </c>
      <c r="P385" s="19">
        <v>1.2</v>
      </c>
      <c r="Q385" s="19">
        <v>20.2</v>
      </c>
      <c r="R385" s="19">
        <v>10.5</v>
      </c>
      <c r="S385" s="19">
        <v>17.3</v>
      </c>
      <c r="T385" s="19">
        <v>0.4</v>
      </c>
      <c r="U385" s="19">
        <v>3.3</v>
      </c>
      <c r="V385" s="19">
        <v>11.8</v>
      </c>
      <c r="W385" s="19">
        <v>26.8</v>
      </c>
      <c r="X385" s="19">
        <v>0.8</v>
      </c>
      <c r="Y385" s="19">
        <v>0.3</v>
      </c>
      <c r="Z385" s="19">
        <v>1.1</v>
      </c>
      <c r="AA385" s="19">
        <v>0.196</v>
      </c>
      <c r="AB385" s="19">
        <v>7.1</v>
      </c>
      <c r="AC385" s="19">
        <v>0.9</v>
      </c>
      <c r="AD385" s="19">
        <v>8.0</v>
      </c>
      <c r="AE385" s="19">
        <v>0.7</v>
      </c>
      <c r="AF385" s="8">
        <f>VLOOKUP($B385,'NBA.com Averages'!$B$2:$AE$540,30,FALSE)</f>
        <v>123</v>
      </c>
      <c r="AG385" s="8">
        <f>VLOOKUP($B385,'Advanced Stats'!$A$2:$AE$540,10,FALSE)</f>
        <v>42.2</v>
      </c>
    </row>
    <row r="386">
      <c r="A386" s="4">
        <v>389.0</v>
      </c>
      <c r="B386" s="14" t="s">
        <v>397</v>
      </c>
      <c r="C386" s="6" t="s">
        <v>71</v>
      </c>
      <c r="D386" s="7" t="str">
        <f>VLOOKUP($B386,'Physical Data'!$B$2:$AC$680,3,false)</f>
        <v>6'4"</v>
      </c>
      <c r="E386" s="7">
        <f>VLOOKUP($B386,'Physical Data'!$B$2:$AC$680,2,false)</f>
        <v>5</v>
      </c>
      <c r="F386" s="7" t="str">
        <f>VLOOKUP($B386,'Physical Data'!$B$2:$AC$680,4,false)</f>
        <v>6'9"</v>
      </c>
      <c r="G386" s="7">
        <v>22.0</v>
      </c>
      <c r="H386" s="14" t="s">
        <v>93</v>
      </c>
      <c r="I386" s="7">
        <v>59.0</v>
      </c>
      <c r="J386" s="7">
        <v>2024.0</v>
      </c>
      <c r="K386" s="7">
        <f>VLOOKUP($B386,'Basketball Reference Averages'!$B$2:$AE$710,7,FALSE)</f>
        <v>34.3</v>
      </c>
      <c r="L386" s="7">
        <v>16.2</v>
      </c>
      <c r="M386" s="7">
        <v>0.565</v>
      </c>
      <c r="N386" s="7">
        <v>0.436</v>
      </c>
      <c r="O386" s="7">
        <v>0.299</v>
      </c>
      <c r="P386" s="7">
        <v>4.1</v>
      </c>
      <c r="Q386" s="7">
        <v>13.1</v>
      </c>
      <c r="R386" s="7">
        <v>8.5</v>
      </c>
      <c r="S386" s="7">
        <v>25.7</v>
      </c>
      <c r="T386" s="7">
        <v>2.0</v>
      </c>
      <c r="U386" s="7">
        <v>0.8</v>
      </c>
      <c r="V386" s="7">
        <v>15.8</v>
      </c>
      <c r="W386" s="7">
        <v>24.3</v>
      </c>
      <c r="X386" s="7">
        <v>1.9</v>
      </c>
      <c r="Y386" s="7">
        <v>1.0</v>
      </c>
      <c r="Z386" s="7">
        <v>2.9</v>
      </c>
      <c r="AA386" s="7">
        <v>0.068</v>
      </c>
      <c r="AB386" s="7">
        <v>1.4</v>
      </c>
      <c r="AC386" s="7">
        <v>-0.8</v>
      </c>
      <c r="AD386" s="7">
        <v>0.6</v>
      </c>
      <c r="AE386" s="7">
        <v>1.3</v>
      </c>
      <c r="AF386" s="8">
        <f>VLOOKUP($B386,'NBA.com Averages'!$B$2:$AE$540,30,FALSE)</f>
        <v>112</v>
      </c>
      <c r="AG386" s="8">
        <f>VLOOKUP($B386,'Advanced Stats'!$A$2:$AE$540,10,FALSE)</f>
        <v>49.9</v>
      </c>
    </row>
    <row r="387">
      <c r="A387" s="4">
        <v>413.0</v>
      </c>
      <c r="B387" s="14" t="s">
        <v>363</v>
      </c>
      <c r="C387" s="6" t="s">
        <v>33</v>
      </c>
      <c r="D387" s="7" t="str">
        <f>VLOOKUP($B387,'Physical Data'!$B$2:$AC$680,3,false)</f>
        <v>6'5"</v>
      </c>
      <c r="E387" s="7">
        <f>VLOOKUP($B387,'Physical Data'!$B$2:$AC$680,2,false)</f>
        <v>5</v>
      </c>
      <c r="F387" s="7" t="str">
        <f>VLOOKUP($B387,'Physical Data'!$B$2:$AC$680,4,false)</f>
        <v>6'10"</v>
      </c>
      <c r="G387" s="7">
        <v>29.0</v>
      </c>
      <c r="H387" s="9" t="s">
        <v>36</v>
      </c>
      <c r="I387" s="7">
        <v>65.0</v>
      </c>
      <c r="J387" s="7">
        <v>1530.0</v>
      </c>
      <c r="K387" s="7">
        <f>VLOOKUP($B387,'Basketball Reference Averages'!$B$2:$AE$710,7,FALSE)</f>
        <v>23.5</v>
      </c>
      <c r="L387" s="7">
        <v>12.3</v>
      </c>
      <c r="M387" s="7">
        <v>0.555</v>
      </c>
      <c r="N387" s="7">
        <v>0.529</v>
      </c>
      <c r="O387" s="7">
        <v>0.146</v>
      </c>
      <c r="P387" s="7">
        <v>2.9</v>
      </c>
      <c r="Q387" s="7">
        <v>9.9</v>
      </c>
      <c r="R387" s="7">
        <v>6.3</v>
      </c>
      <c r="S387" s="7">
        <v>15.8</v>
      </c>
      <c r="T387" s="7">
        <v>2.2</v>
      </c>
      <c r="U387" s="7">
        <v>1.2</v>
      </c>
      <c r="V387" s="7">
        <v>12.7</v>
      </c>
      <c r="W387" s="7">
        <v>18.4</v>
      </c>
      <c r="X387" s="7">
        <v>0.6</v>
      </c>
      <c r="Y387" s="7">
        <v>1.1</v>
      </c>
      <c r="Z387" s="7">
        <v>1.8</v>
      </c>
      <c r="AA387" s="7">
        <v>0.055</v>
      </c>
      <c r="AB387" s="7">
        <v>-1.0</v>
      </c>
      <c r="AC387" s="7">
        <v>-0.1</v>
      </c>
      <c r="AD387" s="7">
        <v>-1.2</v>
      </c>
      <c r="AE387" s="7">
        <v>0.3</v>
      </c>
      <c r="AF387" s="8">
        <f>VLOOKUP($B387,'NBA.com Averages'!$B$2:$AE$540,30,FALSE)</f>
        <v>110</v>
      </c>
      <c r="AG387" s="8">
        <f>VLOOKUP($B387,'Advanced Stats'!$A$2:$AE$540,10,FALSE)</f>
        <v>50.6</v>
      </c>
    </row>
    <row r="388">
      <c r="A388" s="4">
        <v>486.0</v>
      </c>
      <c r="B388" s="14" t="s">
        <v>398</v>
      </c>
      <c r="C388" s="6" t="s">
        <v>33</v>
      </c>
      <c r="D388" s="7" t="str">
        <f>VLOOKUP($B388,'Physical Data'!$B$2:$AC$680,3,false)</f>
        <v>6'5"</v>
      </c>
      <c r="E388" s="7">
        <f>VLOOKUP($B388,'Physical Data'!$B$2:$AC$680,2,false)</f>
        <v>5</v>
      </c>
      <c r="F388" s="7" t="str">
        <f>VLOOKUP($B388,'Physical Data'!$B$2:$AC$680,4,false)</f>
        <v>6'10"</v>
      </c>
      <c r="G388" s="7">
        <v>22.0</v>
      </c>
      <c r="H388" s="14" t="s">
        <v>61</v>
      </c>
      <c r="I388" s="7">
        <v>38.0</v>
      </c>
      <c r="J388" s="7">
        <v>1178.0</v>
      </c>
      <c r="K388" s="7">
        <f>VLOOKUP($B388,'Basketball Reference Averages'!$B$2:$AE$710,7,FALSE)</f>
        <v>31</v>
      </c>
      <c r="L388" s="7">
        <v>15.5</v>
      </c>
      <c r="M388" s="7">
        <v>0.55</v>
      </c>
      <c r="N388" s="7">
        <v>0.447</v>
      </c>
      <c r="O388" s="7">
        <v>0.168</v>
      </c>
      <c r="P388" s="7">
        <v>0.7</v>
      </c>
      <c r="Q388" s="7">
        <v>13.5</v>
      </c>
      <c r="R388" s="7">
        <v>6.9</v>
      </c>
      <c r="S388" s="7">
        <v>17.3</v>
      </c>
      <c r="T388" s="7">
        <v>1.7</v>
      </c>
      <c r="U388" s="7">
        <v>1.2</v>
      </c>
      <c r="V388" s="7">
        <v>8.2</v>
      </c>
      <c r="W388" s="7">
        <v>24.4</v>
      </c>
      <c r="X388" s="7">
        <v>0.7</v>
      </c>
      <c r="Y388" s="7">
        <v>0.5</v>
      </c>
      <c r="Z388" s="7">
        <v>1.2</v>
      </c>
      <c r="AA388" s="7">
        <v>0.051</v>
      </c>
      <c r="AB388" s="7">
        <v>1.3</v>
      </c>
      <c r="AC388" s="7">
        <v>-0.9</v>
      </c>
      <c r="AD388" s="7">
        <v>0.4</v>
      </c>
      <c r="AE388" s="7">
        <v>0.7</v>
      </c>
      <c r="AF388" s="8">
        <f>VLOOKUP($B388,'NBA.com Averages'!$B$2:$AE$540,30,FALSE)</f>
        <v>110</v>
      </c>
      <c r="AG388" s="8">
        <f>VLOOKUP($B388,'Advanced Stats'!$A$2:$AE$540,10,FALSE)</f>
        <v>51.9</v>
      </c>
    </row>
    <row r="389" hidden="1">
      <c r="A389" s="16">
        <v>271.0</v>
      </c>
      <c r="B389" s="17" t="s">
        <v>288</v>
      </c>
      <c r="C389" s="18" t="s">
        <v>40</v>
      </c>
      <c r="D389" s="19" t="str">
        <f>VLOOKUP($B389,'Physical Data'!$B$2:$AC$680,3,false)</f>
        <v>6'7.75"</v>
      </c>
      <c r="E389" s="19">
        <f>VLOOKUP($B389,'Physical Data'!$B$2:$AC$680,2,false)</f>
        <v>4</v>
      </c>
      <c r="F389" s="19" t="str">
        <f>VLOOKUP($B389,'Physical Data'!$B$2:$AC$680,4,false)</f>
        <v>6'11.75"</v>
      </c>
      <c r="G389" s="19">
        <v>23.0</v>
      </c>
      <c r="H389" s="17" t="s">
        <v>100</v>
      </c>
      <c r="I389" s="19">
        <v>42.0</v>
      </c>
      <c r="J389" s="19">
        <v>593.0</v>
      </c>
      <c r="K389" s="19"/>
      <c r="L389" s="19">
        <v>10.3</v>
      </c>
      <c r="M389" s="19">
        <v>0.612</v>
      </c>
      <c r="N389" s="19">
        <v>0.648</v>
      </c>
      <c r="O389" s="19">
        <v>0.184</v>
      </c>
      <c r="P389" s="19">
        <v>3.6</v>
      </c>
      <c r="Q389" s="19">
        <v>17.0</v>
      </c>
      <c r="R389" s="19">
        <v>10.1</v>
      </c>
      <c r="S389" s="19">
        <v>3.7</v>
      </c>
      <c r="T389" s="19">
        <v>1.1</v>
      </c>
      <c r="U389" s="19">
        <v>1.8</v>
      </c>
      <c r="V389" s="19">
        <v>14.2</v>
      </c>
      <c r="W389" s="19">
        <v>16.2</v>
      </c>
      <c r="X389" s="19">
        <v>0.2</v>
      </c>
      <c r="Y389" s="19">
        <v>0.3</v>
      </c>
      <c r="Z389" s="19">
        <v>0.5</v>
      </c>
      <c r="AA389" s="19">
        <v>0.043</v>
      </c>
      <c r="AB389" s="19">
        <v>-2.1</v>
      </c>
      <c r="AC389" s="19">
        <v>-0.6</v>
      </c>
      <c r="AD389" s="19">
        <v>-2.8</v>
      </c>
      <c r="AE389" s="19">
        <v>-0.1</v>
      </c>
      <c r="AF389" s="8">
        <f>VLOOKUP($B389,'NBA.com Averages'!$B$2:$AE$540,30,FALSE)</f>
        <v>107</v>
      </c>
      <c r="AG389" s="8">
        <f>VLOOKUP($B389,'Advanced Stats'!$A$2:$AE$540,10,FALSE)</f>
        <v>45.9</v>
      </c>
    </row>
    <row r="390" hidden="1">
      <c r="A390" s="16">
        <v>271.0</v>
      </c>
      <c r="B390" s="17" t="s">
        <v>288</v>
      </c>
      <c r="C390" s="18" t="s">
        <v>44</v>
      </c>
      <c r="D390" s="19" t="str">
        <f>VLOOKUP($B390,'Physical Data'!$B$2:$AC$680,3,false)</f>
        <v>6'7.75"</v>
      </c>
      <c r="E390" s="19">
        <f>VLOOKUP($B390,'Physical Data'!$B$2:$AC$680,2,false)</f>
        <v>4</v>
      </c>
      <c r="F390" s="19" t="str">
        <f>VLOOKUP($B390,'Physical Data'!$B$2:$AC$680,4,false)</f>
        <v>6'11.75"</v>
      </c>
      <c r="G390" s="19">
        <v>23.0</v>
      </c>
      <c r="H390" s="17" t="s">
        <v>126</v>
      </c>
      <c r="I390" s="19">
        <v>21.0</v>
      </c>
      <c r="J390" s="19">
        <v>359.0</v>
      </c>
      <c r="K390" s="19"/>
      <c r="L390" s="19">
        <v>12.4</v>
      </c>
      <c r="M390" s="19">
        <v>0.54</v>
      </c>
      <c r="N390" s="19">
        <v>0.458</v>
      </c>
      <c r="O390" s="19">
        <v>0.176</v>
      </c>
      <c r="P390" s="19">
        <v>4.4</v>
      </c>
      <c r="Q390" s="19">
        <v>17.7</v>
      </c>
      <c r="R390" s="19">
        <v>11.0</v>
      </c>
      <c r="S390" s="19">
        <v>7.7</v>
      </c>
      <c r="T390" s="19">
        <v>1.4</v>
      </c>
      <c r="U390" s="19">
        <v>0.0</v>
      </c>
      <c r="V390" s="19">
        <v>9.8</v>
      </c>
      <c r="W390" s="19">
        <v>22.1</v>
      </c>
      <c r="X390" s="19">
        <v>0.0</v>
      </c>
      <c r="Y390" s="19">
        <v>0.2</v>
      </c>
      <c r="Z390" s="19">
        <v>0.1</v>
      </c>
      <c r="AA390" s="19">
        <v>0.019</v>
      </c>
      <c r="AB390" s="19">
        <v>-2.0</v>
      </c>
      <c r="AC390" s="19">
        <v>-2.7</v>
      </c>
      <c r="AD390" s="19">
        <v>-4.6</v>
      </c>
      <c r="AE390" s="19">
        <v>-0.2</v>
      </c>
      <c r="AF390" s="8">
        <f>VLOOKUP($B390,'NBA.com Averages'!$B$2:$AE$540,30,FALSE)</f>
        <v>107</v>
      </c>
      <c r="AG390" s="8">
        <f>VLOOKUP($B390,'Advanced Stats'!$A$2:$AE$540,10,FALSE)</f>
        <v>45.9</v>
      </c>
    </row>
    <row r="391">
      <c r="A391" s="4">
        <v>358.0</v>
      </c>
      <c r="B391" s="14" t="s">
        <v>399</v>
      </c>
      <c r="C391" s="6" t="s">
        <v>40</v>
      </c>
      <c r="D391" s="7" t="str">
        <f>VLOOKUP($B391,'Physical Data'!$B$2:$AC$680,3,false)</f>
        <v>6'5"</v>
      </c>
      <c r="E391" s="7">
        <f>VLOOKUP($B391,'Physical Data'!$B$2:$AC$680,2,false)</f>
        <v>5</v>
      </c>
      <c r="F391" s="7" t="str">
        <f>VLOOKUP($B391,'Physical Data'!$B$2:$AC$680,4,false)</f>
        <v>6'10"</v>
      </c>
      <c r="G391" s="7">
        <v>23.0</v>
      </c>
      <c r="H391" s="14" t="s">
        <v>98</v>
      </c>
      <c r="I391" s="7">
        <v>73.0</v>
      </c>
      <c r="J391" s="7">
        <v>1816.0</v>
      </c>
      <c r="K391" s="7">
        <f>VLOOKUP($B391,'Basketball Reference Averages'!$B$2:$AE$710,7,FALSE)</f>
        <v>24.9</v>
      </c>
      <c r="L391" s="7">
        <v>10.5</v>
      </c>
      <c r="M391" s="7">
        <v>0.566</v>
      </c>
      <c r="N391" s="7">
        <v>0.532</v>
      </c>
      <c r="O391" s="7">
        <v>0.241</v>
      </c>
      <c r="P391" s="7">
        <v>3.8</v>
      </c>
      <c r="Q391" s="7">
        <v>13.1</v>
      </c>
      <c r="R391" s="7">
        <v>8.5</v>
      </c>
      <c r="S391" s="7">
        <v>7.4</v>
      </c>
      <c r="T391" s="7">
        <v>1.4</v>
      </c>
      <c r="U391" s="7">
        <v>1.6</v>
      </c>
      <c r="V391" s="7">
        <v>10.3</v>
      </c>
      <c r="W391" s="7">
        <v>16.8</v>
      </c>
      <c r="X391" s="7">
        <v>0.9</v>
      </c>
      <c r="Y391" s="7">
        <v>1.1</v>
      </c>
      <c r="Z391" s="7">
        <v>2.0</v>
      </c>
      <c r="AA391" s="7">
        <v>0.052</v>
      </c>
      <c r="AB391" s="7">
        <v>-2.3</v>
      </c>
      <c r="AC391" s="7">
        <v>-0.7</v>
      </c>
      <c r="AD391" s="7">
        <v>-3.0</v>
      </c>
      <c r="AE391" s="7">
        <v>-0.4</v>
      </c>
      <c r="AF391" s="8">
        <f>VLOOKUP($B391,'NBA.com Averages'!$B$2:$AE$540,30,FALSE)</f>
        <v>111</v>
      </c>
      <c r="AG391" s="8">
        <f>VLOOKUP($B391,'Advanced Stats'!$A$2:$AE$540,10,FALSE)</f>
        <v>52.3</v>
      </c>
    </row>
    <row r="392" hidden="1">
      <c r="A392" s="16">
        <v>299.0</v>
      </c>
      <c r="B392" s="17" t="s">
        <v>256</v>
      </c>
      <c r="C392" s="18" t="s">
        <v>44</v>
      </c>
      <c r="D392" s="19" t="str">
        <f>VLOOKUP($B392,'Physical Data'!$B$2:$AC$680,3,false)</f>
        <v>6'7.75"</v>
      </c>
      <c r="E392" s="19">
        <f>VLOOKUP($B392,'Physical Data'!$B$2:$AC$680,2,false)</f>
        <v>3.5</v>
      </c>
      <c r="F392" s="19" t="str">
        <f>VLOOKUP($B392,'Physical Data'!$B$2:$AC$680,4,false)</f>
        <v>6'11.25"</v>
      </c>
      <c r="G392" s="19">
        <v>34.0</v>
      </c>
      <c r="H392" s="17" t="s">
        <v>77</v>
      </c>
      <c r="I392" s="19">
        <v>41.0</v>
      </c>
      <c r="J392" s="19">
        <v>821.0</v>
      </c>
      <c r="K392" s="19"/>
      <c r="L392" s="19">
        <v>13.6</v>
      </c>
      <c r="M392" s="19">
        <v>0.555</v>
      </c>
      <c r="N392" s="19">
        <v>0.684</v>
      </c>
      <c r="O392" s="19">
        <v>0.221</v>
      </c>
      <c r="P392" s="19">
        <v>6.0</v>
      </c>
      <c r="Q392" s="19">
        <v>34.2</v>
      </c>
      <c r="R392" s="19">
        <v>20.1</v>
      </c>
      <c r="S392" s="19">
        <v>12.8</v>
      </c>
      <c r="T392" s="19">
        <v>0.4</v>
      </c>
      <c r="U392" s="19">
        <v>0.8</v>
      </c>
      <c r="V392" s="19">
        <v>13.1</v>
      </c>
      <c r="W392" s="19">
        <v>19.6</v>
      </c>
      <c r="X392" s="19">
        <v>0.5</v>
      </c>
      <c r="Y392" s="19">
        <v>1.4</v>
      </c>
      <c r="Z392" s="19">
        <v>1.9</v>
      </c>
      <c r="AA392" s="19">
        <v>0.112</v>
      </c>
      <c r="AB392" s="19">
        <v>0.8</v>
      </c>
      <c r="AC392" s="19">
        <v>0.6</v>
      </c>
      <c r="AD392" s="19">
        <v>1.4</v>
      </c>
      <c r="AE392" s="19">
        <v>0.7</v>
      </c>
      <c r="AF392" s="8">
        <f>VLOOKUP($B392,'NBA.com Averages'!$B$2:$AE$540,30,FALSE)</f>
        <v>110</v>
      </c>
      <c r="AG392" s="8">
        <f>VLOOKUP($B392,'Advanced Stats'!$A$2:$AE$540,10,FALSE)</f>
        <v>49.7</v>
      </c>
    </row>
    <row r="393" hidden="1">
      <c r="A393" s="16">
        <v>299.0</v>
      </c>
      <c r="B393" s="17" t="s">
        <v>256</v>
      </c>
      <c r="C393" s="18" t="s">
        <v>44</v>
      </c>
      <c r="D393" s="19" t="str">
        <f>VLOOKUP($B393,'Physical Data'!$B$2:$AC$680,3,false)</f>
        <v>6'7.75"</v>
      </c>
      <c r="E393" s="19">
        <f>VLOOKUP($B393,'Physical Data'!$B$2:$AC$680,2,false)</f>
        <v>3.5</v>
      </c>
      <c r="F393" s="19" t="str">
        <f>VLOOKUP($B393,'Physical Data'!$B$2:$AC$680,4,false)</f>
        <v>6'11.25"</v>
      </c>
      <c r="G393" s="19">
        <v>34.0</v>
      </c>
      <c r="H393" s="17" t="s">
        <v>42</v>
      </c>
      <c r="I393" s="19">
        <v>21.0</v>
      </c>
      <c r="J393" s="19">
        <v>419.0</v>
      </c>
      <c r="K393" s="19"/>
      <c r="L393" s="19">
        <v>12.3</v>
      </c>
      <c r="M393" s="19">
        <v>0.535</v>
      </c>
      <c r="N393" s="19">
        <v>0.727</v>
      </c>
      <c r="O393" s="19">
        <v>0.201</v>
      </c>
      <c r="P393" s="19">
        <v>4.6</v>
      </c>
      <c r="Q393" s="19">
        <v>29.6</v>
      </c>
      <c r="R393" s="19">
        <v>16.6</v>
      </c>
      <c r="S393" s="19">
        <v>14.0</v>
      </c>
      <c r="T393" s="19">
        <v>1.1</v>
      </c>
      <c r="U393" s="19">
        <v>1.2</v>
      </c>
      <c r="V393" s="19">
        <v>13.2</v>
      </c>
      <c r="W393" s="19">
        <v>18.5</v>
      </c>
      <c r="X393" s="19">
        <v>0.1</v>
      </c>
      <c r="Y393" s="19">
        <v>0.6</v>
      </c>
      <c r="Z393" s="19">
        <v>0.7</v>
      </c>
      <c r="AA393" s="19">
        <v>0.075</v>
      </c>
      <c r="AB393" s="19">
        <v>-1.0</v>
      </c>
      <c r="AC393" s="19">
        <v>-0.1</v>
      </c>
      <c r="AD393" s="19">
        <v>-1.1</v>
      </c>
      <c r="AE393" s="19">
        <v>0.1</v>
      </c>
      <c r="AF393" s="8">
        <f>VLOOKUP($B393,'NBA.com Averages'!$B$2:$AE$540,30,FALSE)</f>
        <v>110</v>
      </c>
      <c r="AG393" s="8">
        <f>VLOOKUP($B393,'Advanced Stats'!$A$2:$AE$540,10,FALSE)</f>
        <v>49.7</v>
      </c>
    </row>
    <row r="394" hidden="1">
      <c r="A394" s="4">
        <v>511.0</v>
      </c>
      <c r="B394" s="14" t="s">
        <v>400</v>
      </c>
      <c r="C394" s="6" t="s">
        <v>40</v>
      </c>
      <c r="D394" s="7" t="str">
        <f>VLOOKUP($B394,'Physical Data'!$B$2:$AC$680,3,false)</f>
        <v>6'5.75"</v>
      </c>
      <c r="E394" s="7">
        <f>VLOOKUP($B394,'Physical Data'!$B$2:$AC$680,2,false)</f>
        <v>5.25</v>
      </c>
      <c r="F394" s="7" t="str">
        <f>VLOOKUP($B394,'Physical Data'!$B$2:$AC$680,4,false)</f>
        <v>6'11"</v>
      </c>
      <c r="G394" s="7">
        <v>23.0</v>
      </c>
      <c r="H394" s="14" t="s">
        <v>88</v>
      </c>
      <c r="I394" s="7">
        <v>9.0</v>
      </c>
      <c r="J394" s="7">
        <v>50.0</v>
      </c>
      <c r="K394" s="7">
        <f>VLOOKUP($B394,'Basketball Reference Averages'!$B$2:$AE$710,7,FALSE)</f>
        <v>5.6</v>
      </c>
      <c r="L394" s="7">
        <v>-0.4</v>
      </c>
      <c r="M394" s="7">
        <v>0.321</v>
      </c>
      <c r="N394" s="7">
        <v>0.857</v>
      </c>
      <c r="O394" s="7">
        <v>0.0</v>
      </c>
      <c r="P394" s="7">
        <v>0.0</v>
      </c>
      <c r="Q394" s="7">
        <v>9.8</v>
      </c>
      <c r="R394" s="7">
        <v>4.5</v>
      </c>
      <c r="S394" s="7">
        <v>7.4</v>
      </c>
      <c r="T394" s="7">
        <v>0.0</v>
      </c>
      <c r="U394" s="7">
        <v>0.0</v>
      </c>
      <c r="V394" s="7">
        <v>6.7</v>
      </c>
      <c r="W394" s="7">
        <v>12.8</v>
      </c>
      <c r="X394" s="7">
        <v>-0.1</v>
      </c>
      <c r="Y394" s="7">
        <v>0.0</v>
      </c>
      <c r="Z394" s="7">
        <v>-0.1</v>
      </c>
      <c r="AA394" s="7">
        <v>-0.076</v>
      </c>
      <c r="AB394" s="7">
        <v>-7.0</v>
      </c>
      <c r="AC394" s="7">
        <v>-3.6</v>
      </c>
      <c r="AD394" s="7">
        <v>-10.6</v>
      </c>
      <c r="AE394" s="7">
        <v>-0.1</v>
      </c>
      <c r="AF394" s="8">
        <f>VLOOKUP($B394,'NBA.com Averages'!$B$2:$AE$540,30,FALSE)</f>
        <v>77</v>
      </c>
      <c r="AG394" s="8">
        <f>VLOOKUP($B394,'Advanced Stats'!$A$2:$AE$540,10,FALSE)</f>
        <v>26.3</v>
      </c>
    </row>
    <row r="395" hidden="1">
      <c r="A395" s="4">
        <v>196.0</v>
      </c>
      <c r="B395" s="5" t="s">
        <v>401</v>
      </c>
      <c r="C395" s="6" t="s">
        <v>33</v>
      </c>
      <c r="D395" s="7" t="str">
        <f>VLOOKUP($B395,'Physical Data'!$B$2:$AC$680,3,false)</f>
        <v>#N/A</v>
      </c>
      <c r="E395" s="7" t="str">
        <f>VLOOKUP($B395,'Physical Data'!$B$2:$AC$680,2,false)</f>
        <v>#N/A</v>
      </c>
      <c r="F395" s="7" t="str">
        <f>VLOOKUP($B395,'Physical Data'!$B$2:$AC$680,4,false)</f>
        <v>#N/A</v>
      </c>
      <c r="G395" s="7">
        <v>25.0</v>
      </c>
      <c r="H395" s="5" t="s">
        <v>50</v>
      </c>
      <c r="I395" s="7">
        <v>34.0</v>
      </c>
      <c r="J395" s="7">
        <v>457.0</v>
      </c>
      <c r="K395" s="7"/>
      <c r="L395" s="7">
        <v>9.2</v>
      </c>
      <c r="M395" s="7">
        <v>0.564</v>
      </c>
      <c r="N395" s="7">
        <v>0.402</v>
      </c>
      <c r="O395" s="7">
        <v>0.383</v>
      </c>
      <c r="P395" s="7">
        <v>6.9</v>
      </c>
      <c r="Q395" s="7">
        <v>10.4</v>
      </c>
      <c r="R395" s="7">
        <v>8.7</v>
      </c>
      <c r="S395" s="7">
        <v>4.7</v>
      </c>
      <c r="T395" s="7">
        <v>1.8</v>
      </c>
      <c r="U395" s="7">
        <v>1.1</v>
      </c>
      <c r="V395" s="7">
        <v>14.4</v>
      </c>
      <c r="W395" s="7">
        <v>13.7</v>
      </c>
      <c r="X395" s="7">
        <v>0.2</v>
      </c>
      <c r="Y395" s="7">
        <v>0.4</v>
      </c>
      <c r="Z395" s="7">
        <v>0.6</v>
      </c>
      <c r="AA395" s="7">
        <v>0.065</v>
      </c>
      <c r="AB395" s="7">
        <v>-3.5</v>
      </c>
      <c r="AC395" s="7">
        <v>-0.1</v>
      </c>
      <c r="AD395" s="7">
        <v>-3.6</v>
      </c>
      <c r="AE395" s="7">
        <v>-0.2</v>
      </c>
      <c r="AF395" s="8">
        <f>VLOOKUP($B395,'NBA.com Averages'!$B$2:$AE$540,30,FALSE)</f>
        <v>110</v>
      </c>
      <c r="AG395" s="8">
        <f>VLOOKUP($B395,'Advanced Stats'!$A$2:$AE$540,10,FALSE)</f>
        <v>46.1</v>
      </c>
    </row>
    <row r="396">
      <c r="A396" s="4">
        <v>6.0</v>
      </c>
      <c r="B396" s="14" t="s">
        <v>402</v>
      </c>
      <c r="C396" s="6" t="s">
        <v>33</v>
      </c>
      <c r="D396" s="7" t="str">
        <f>VLOOKUP($B396,'Physical Data'!$B$2:$AC$680,3,false)</f>
        <v>6'4.25"</v>
      </c>
      <c r="E396" s="7">
        <f>VLOOKUP($B396,'Physical Data'!$B$2:$AC$680,2,false)</f>
        <v>5.25</v>
      </c>
      <c r="F396" s="7" t="str">
        <f>VLOOKUP($B396,'Physical Data'!$B$2:$AC$680,4,false)</f>
        <v>6'9.5"</v>
      </c>
      <c r="G396" s="7">
        <v>24.0</v>
      </c>
      <c r="H396" s="9" t="s">
        <v>36</v>
      </c>
      <c r="I396" s="7">
        <v>59.0</v>
      </c>
      <c r="J396" s="7">
        <v>884.0</v>
      </c>
      <c r="K396" s="7">
        <f>VLOOKUP($B396,'Basketball Reference Averages'!$B$2:$AE$710,7,FALSE)</f>
        <v>15</v>
      </c>
      <c r="L396" s="7">
        <v>11.6</v>
      </c>
      <c r="M396" s="7">
        <v>0.565</v>
      </c>
      <c r="N396" s="7">
        <v>0.539</v>
      </c>
      <c r="O396" s="7">
        <v>0.203</v>
      </c>
      <c r="P396" s="7">
        <v>1.9</v>
      </c>
      <c r="Q396" s="7">
        <v>10.5</v>
      </c>
      <c r="R396" s="7">
        <v>6.3</v>
      </c>
      <c r="S396" s="7">
        <v>16.7</v>
      </c>
      <c r="T396" s="7">
        <v>1.7</v>
      </c>
      <c r="U396" s="7">
        <v>2.0</v>
      </c>
      <c r="V396" s="7">
        <v>14.6</v>
      </c>
      <c r="W396" s="7">
        <v>17.9</v>
      </c>
      <c r="X396" s="7">
        <v>0.3</v>
      </c>
      <c r="Y396" s="7">
        <v>0.8</v>
      </c>
      <c r="Z396" s="7">
        <v>1.1</v>
      </c>
      <c r="AA396" s="7">
        <v>0.062</v>
      </c>
      <c r="AB396" s="7">
        <v>-1.4</v>
      </c>
      <c r="AC396" s="7">
        <v>0.4</v>
      </c>
      <c r="AD396" s="7">
        <v>-0.9</v>
      </c>
      <c r="AE396" s="7">
        <v>0.2</v>
      </c>
      <c r="AF396" s="8">
        <f>VLOOKUP($B396,'NBA.com Averages'!$B$2:$AE$540,30,FALSE)</f>
        <v>109</v>
      </c>
      <c r="AG396" s="8">
        <f>VLOOKUP($B396,'Advanced Stats'!$A$2:$AE$540,10,FALSE)</f>
        <v>44.2</v>
      </c>
    </row>
    <row r="397" hidden="1">
      <c r="A397" s="4">
        <v>203.0</v>
      </c>
      <c r="B397" s="14" t="s">
        <v>403</v>
      </c>
      <c r="C397" s="6" t="s">
        <v>47</v>
      </c>
      <c r="D397" s="7" t="str">
        <f>VLOOKUP($B397,'Physical Data'!$B$2:$AC$680,3,false)</f>
        <v>6'10.25"</v>
      </c>
      <c r="E397" s="7">
        <f>VLOOKUP($B397,'Physical Data'!$B$2:$AC$680,2,false)</f>
        <v>5.25</v>
      </c>
      <c r="F397" s="7" t="str">
        <f>VLOOKUP($B397,'Physical Data'!$B$2:$AC$680,4,false)</f>
        <v>7'3.5"</v>
      </c>
      <c r="G397" s="7">
        <v>22.0</v>
      </c>
      <c r="H397" s="14" t="s">
        <v>116</v>
      </c>
      <c r="I397" s="7">
        <v>47.0</v>
      </c>
      <c r="J397" s="7">
        <v>610.0</v>
      </c>
      <c r="K397" s="7">
        <f>VLOOKUP($B397,'Basketball Reference Averages'!$B$2:$AE$710,7,FALSE)</f>
        <v>13</v>
      </c>
      <c r="L397" s="7">
        <v>13.7</v>
      </c>
      <c r="M397" s="7">
        <v>0.605</v>
      </c>
      <c r="N397" s="7">
        <v>0.186</v>
      </c>
      <c r="O397" s="7">
        <v>0.532</v>
      </c>
      <c r="P397" s="7">
        <v>7.3</v>
      </c>
      <c r="Q397" s="7">
        <v>17.3</v>
      </c>
      <c r="R397" s="7">
        <v>12.3</v>
      </c>
      <c r="S397" s="7">
        <v>7.7</v>
      </c>
      <c r="T397" s="7">
        <v>1.6</v>
      </c>
      <c r="U397" s="7">
        <v>3.0</v>
      </c>
      <c r="V397" s="7">
        <v>13.9</v>
      </c>
      <c r="W397" s="7">
        <v>15.7</v>
      </c>
      <c r="X397" s="7">
        <v>0.6</v>
      </c>
      <c r="Y397" s="7">
        <v>0.9</v>
      </c>
      <c r="Z397" s="7">
        <v>1.5</v>
      </c>
      <c r="AA397" s="7">
        <v>0.118</v>
      </c>
      <c r="AB397" s="7">
        <v>-2.2</v>
      </c>
      <c r="AC397" s="7">
        <v>1.0</v>
      </c>
      <c r="AD397" s="7">
        <v>-1.2</v>
      </c>
      <c r="AE397" s="7">
        <v>0.1</v>
      </c>
      <c r="AF397" s="8">
        <f>VLOOKUP($B397,'NBA.com Averages'!$B$2:$AE$540,30,FALSE)</f>
        <v>117</v>
      </c>
      <c r="AG397" s="8">
        <f>VLOOKUP($B397,'Advanced Stats'!$A$2:$AE$540,10,FALSE)</f>
        <v>45.2</v>
      </c>
    </row>
    <row r="398">
      <c r="A398" s="4">
        <v>476.0</v>
      </c>
      <c r="B398" s="14" t="s">
        <v>404</v>
      </c>
      <c r="C398" s="6" t="s">
        <v>44</v>
      </c>
      <c r="D398" s="7" t="str">
        <f>VLOOKUP($B398,'Physical Data'!$B$2:$AC$680,3,false)</f>
        <v>6'8.75"</v>
      </c>
      <c r="E398" s="7">
        <f>VLOOKUP($B398,'Physical Data'!$B$2:$AC$680,2,false)</f>
        <v>5.25</v>
      </c>
      <c r="F398" s="7" t="str">
        <f>VLOOKUP($B398,'Physical Data'!$B$2:$AC$680,4,false)</f>
        <v>7'2"</v>
      </c>
      <c r="G398" s="7">
        <v>24.0</v>
      </c>
      <c r="H398" s="14" t="s">
        <v>83</v>
      </c>
      <c r="I398" s="7">
        <v>67.0</v>
      </c>
      <c r="J398" s="7">
        <v>1050.0</v>
      </c>
      <c r="K398" s="7">
        <f>VLOOKUP($B398,'Basketball Reference Averages'!$B$2:$AE$710,7,FALSE)</f>
        <v>15.7</v>
      </c>
      <c r="L398" s="7">
        <v>13.6</v>
      </c>
      <c r="M398" s="7">
        <v>0.565</v>
      </c>
      <c r="N398" s="7">
        <v>0.589</v>
      </c>
      <c r="O398" s="7">
        <v>0.112</v>
      </c>
      <c r="P398" s="7">
        <v>3.0</v>
      </c>
      <c r="Q398" s="7">
        <v>16.6</v>
      </c>
      <c r="R398" s="7">
        <v>9.8</v>
      </c>
      <c r="S398" s="7">
        <v>9.2</v>
      </c>
      <c r="T398" s="7">
        <v>1.1</v>
      </c>
      <c r="U398" s="7">
        <v>1.1</v>
      </c>
      <c r="V398" s="7">
        <v>8.0</v>
      </c>
      <c r="W398" s="7">
        <v>19.5</v>
      </c>
      <c r="X398" s="7">
        <v>1.1</v>
      </c>
      <c r="Y398" s="7">
        <v>1.0</v>
      </c>
      <c r="Z398" s="7">
        <v>2.1</v>
      </c>
      <c r="AA398" s="7">
        <v>0.095</v>
      </c>
      <c r="AB398" s="7">
        <v>0.3</v>
      </c>
      <c r="AC398" s="7">
        <v>-0.8</v>
      </c>
      <c r="AD398" s="7">
        <v>-0.5</v>
      </c>
      <c r="AE398" s="7">
        <v>0.4</v>
      </c>
      <c r="AF398" s="8">
        <f>VLOOKUP($B398,'NBA.com Averages'!$B$2:$AE$540,30,FALSE)</f>
        <v>116</v>
      </c>
      <c r="AG398" s="8">
        <f>VLOOKUP($B398,'Advanced Stats'!$A$2:$AE$540,10,FALSE)</f>
        <v>45.6</v>
      </c>
    </row>
    <row r="399" hidden="1">
      <c r="A399" s="4">
        <v>118.0</v>
      </c>
      <c r="B399" s="14" t="s">
        <v>405</v>
      </c>
      <c r="C399" s="6" t="s">
        <v>47</v>
      </c>
      <c r="D399" s="7" t="str">
        <f>VLOOKUP($B399,'Physical Data'!$B$2:$AC$680,3,false)</f>
        <v>6'9.25"</v>
      </c>
      <c r="E399" s="7">
        <f>VLOOKUP($B399,'Physical Data'!$B$2:$AC$680,2,false)</f>
        <v>5.25</v>
      </c>
      <c r="F399" s="7" t="str">
        <f>VLOOKUP($B399,'Physical Data'!$B$2:$AC$680,4,false)</f>
        <v>7'2.5"</v>
      </c>
      <c r="G399" s="7">
        <v>21.0</v>
      </c>
      <c r="H399" s="14" t="s">
        <v>66</v>
      </c>
      <c r="I399" s="7">
        <v>22.0</v>
      </c>
      <c r="J399" s="7">
        <v>195.0</v>
      </c>
      <c r="K399" s="7">
        <f>VLOOKUP($B399,'Basketball Reference Averages'!$B$2:$AE$710,7,FALSE)</f>
        <v>8.9</v>
      </c>
      <c r="L399" s="7">
        <v>14.2</v>
      </c>
      <c r="M399" s="7">
        <v>0.546</v>
      </c>
      <c r="N399" s="7">
        <v>0.043</v>
      </c>
      <c r="O399" s="7">
        <v>0.34</v>
      </c>
      <c r="P399" s="7">
        <v>18.0</v>
      </c>
      <c r="Q399" s="7">
        <v>10.8</v>
      </c>
      <c r="R399" s="7">
        <v>14.4</v>
      </c>
      <c r="S399" s="7">
        <v>2.8</v>
      </c>
      <c r="T399" s="7">
        <v>1.8</v>
      </c>
      <c r="U399" s="7">
        <v>3.6</v>
      </c>
      <c r="V399" s="7">
        <v>14.3</v>
      </c>
      <c r="W399" s="7">
        <v>14.1</v>
      </c>
      <c r="X399" s="7">
        <v>0.2</v>
      </c>
      <c r="Y399" s="7">
        <v>0.2</v>
      </c>
      <c r="Z399" s="7">
        <v>0.4</v>
      </c>
      <c r="AA399" s="7">
        <v>0.105</v>
      </c>
      <c r="AB399" s="7">
        <v>-1.9</v>
      </c>
      <c r="AC399" s="7">
        <v>-0.8</v>
      </c>
      <c r="AD399" s="7">
        <v>-2.8</v>
      </c>
      <c r="AE399" s="7">
        <v>0.0</v>
      </c>
      <c r="AF399" s="8">
        <f>VLOOKUP($B399,'NBA.com Averages'!$B$2:$AE$540,30,FALSE)</f>
        <v>117</v>
      </c>
      <c r="AG399" s="8">
        <f>VLOOKUP($B399,'Advanced Stats'!$A$2:$AE$540,10,FALSE)</f>
        <v>46.9</v>
      </c>
    </row>
    <row r="400">
      <c r="A400" s="4">
        <v>146.0</v>
      </c>
      <c r="B400" s="14" t="s">
        <v>215</v>
      </c>
      <c r="C400" s="6" t="s">
        <v>44</v>
      </c>
      <c r="D400" s="7" t="str">
        <f>VLOOKUP($B400,'Physical Data'!$B$2:$AC$680,3,false)</f>
        <v>6'6.5"</v>
      </c>
      <c r="E400" s="7">
        <f>VLOOKUP($B400,'Physical Data'!$B$2:$AC$680,2,false)</f>
        <v>5.25</v>
      </c>
      <c r="F400" s="7" t="str">
        <f>VLOOKUP($B400,'Physical Data'!$B$2:$AC$680,4,false)</f>
        <v>6'11.75"</v>
      </c>
      <c r="G400" s="7">
        <v>29.0</v>
      </c>
      <c r="H400" s="9" t="s">
        <v>36</v>
      </c>
      <c r="I400" s="7">
        <v>66.0</v>
      </c>
      <c r="J400" s="7">
        <v>2009.0</v>
      </c>
      <c r="K400" s="7">
        <f>VLOOKUP($B400,'Basketball Reference Averages'!$B$2:$AE$710,7,FALSE)</f>
        <v>30.4</v>
      </c>
      <c r="L400" s="7">
        <v>9.2</v>
      </c>
      <c r="M400" s="7">
        <v>0.523</v>
      </c>
      <c r="N400" s="7">
        <v>0.675</v>
      </c>
      <c r="O400" s="7">
        <v>0.118</v>
      </c>
      <c r="P400" s="7">
        <v>6.5</v>
      </c>
      <c r="Q400" s="7">
        <v>11.5</v>
      </c>
      <c r="R400" s="7">
        <v>9.0</v>
      </c>
      <c r="S400" s="7">
        <v>6.7</v>
      </c>
      <c r="T400" s="7">
        <v>1.4</v>
      </c>
      <c r="U400" s="7">
        <v>1.6</v>
      </c>
      <c r="V400" s="7">
        <v>10.5</v>
      </c>
      <c r="W400" s="7">
        <v>13.2</v>
      </c>
      <c r="X400" s="7">
        <v>0.6</v>
      </c>
      <c r="Y400" s="7">
        <v>1.6</v>
      </c>
      <c r="Z400" s="7">
        <v>2.1</v>
      </c>
      <c r="AA400" s="7">
        <v>0.051</v>
      </c>
      <c r="AB400" s="7">
        <v>-1.7</v>
      </c>
      <c r="AC400" s="7">
        <v>-0.3</v>
      </c>
      <c r="AD400" s="7">
        <v>-2.0</v>
      </c>
      <c r="AE400" s="7">
        <v>0.0</v>
      </c>
      <c r="AF400" s="8">
        <f>VLOOKUP($B400,'NBA.com Averages'!$B$2:$AE$540,30,FALSE)</f>
        <v>109</v>
      </c>
      <c r="AG400" s="8">
        <f>VLOOKUP($B400,'Advanced Stats'!$A$2:$AE$540,10,FALSE)</f>
        <v>47.4</v>
      </c>
    </row>
    <row r="401">
      <c r="A401" s="4">
        <v>143.0</v>
      </c>
      <c r="B401" s="14" t="s">
        <v>406</v>
      </c>
      <c r="C401" s="6" t="s">
        <v>47</v>
      </c>
      <c r="D401" s="7" t="str">
        <f>VLOOKUP($B401,'Physical Data'!$B$2:$AC$680,3,false)</f>
        <v>6'11.75"</v>
      </c>
      <c r="E401" s="7">
        <f>VLOOKUP($B401,'Physical Data'!$B$2:$AC$680,2,false)</f>
        <v>5.25</v>
      </c>
      <c r="F401" s="7" t="str">
        <f>VLOOKUP($B401,'Physical Data'!$B$2:$AC$680,4,false)</f>
        <v>7'5"</v>
      </c>
      <c r="G401" s="7">
        <v>28.0</v>
      </c>
      <c r="H401" s="14" t="s">
        <v>129</v>
      </c>
      <c r="I401" s="7">
        <v>66.0</v>
      </c>
      <c r="J401" s="7">
        <v>2284.0</v>
      </c>
      <c r="K401" s="7">
        <f>VLOOKUP($B401,'Basketball Reference Averages'!$B$2:$AE$710,7,FALSE)</f>
        <v>34.6</v>
      </c>
      <c r="L401" s="7">
        <v>31.4</v>
      </c>
      <c r="M401" s="7">
        <v>0.655</v>
      </c>
      <c r="N401" s="7">
        <v>0.151</v>
      </c>
      <c r="O401" s="7">
        <v>0.581</v>
      </c>
      <c r="P401" s="7">
        <v>5.9</v>
      </c>
      <c r="Q401" s="7">
        <v>28.3</v>
      </c>
      <c r="R401" s="7">
        <v>17.3</v>
      </c>
      <c r="S401" s="7">
        <v>22.9</v>
      </c>
      <c r="T401" s="7">
        <v>1.4</v>
      </c>
      <c r="U401" s="7">
        <v>4.6</v>
      </c>
      <c r="V401" s="7">
        <v>11.9</v>
      </c>
      <c r="W401" s="7">
        <v>37.0</v>
      </c>
      <c r="X401" s="7">
        <v>8.4</v>
      </c>
      <c r="Y401" s="7">
        <v>3.9</v>
      </c>
      <c r="Z401" s="7">
        <v>12.3</v>
      </c>
      <c r="AA401" s="7">
        <v>0.259</v>
      </c>
      <c r="AB401" s="7">
        <v>6.8</v>
      </c>
      <c r="AC401" s="7">
        <v>2.3</v>
      </c>
      <c r="AD401" s="7">
        <v>9.2</v>
      </c>
      <c r="AE401" s="7">
        <v>6.4</v>
      </c>
      <c r="AF401" s="8">
        <f>VLOOKUP($B401,'NBA.com Averages'!$B$2:$AE$540,30,FALSE)</f>
        <v>124</v>
      </c>
      <c r="AG401" s="8">
        <f>VLOOKUP($B401,'Advanced Stats'!$A$2:$AE$540,10,FALSE)</f>
        <v>47.8</v>
      </c>
    </row>
    <row r="402" hidden="1">
      <c r="A402" s="4">
        <v>445.0</v>
      </c>
      <c r="B402" s="5" t="s">
        <v>407</v>
      </c>
      <c r="C402" s="6" t="s">
        <v>33</v>
      </c>
      <c r="D402" s="7" t="str">
        <f>VLOOKUP($B402,'Physical Data'!$B$2:$AC$680,3,false)</f>
        <v>#N/A</v>
      </c>
      <c r="E402" s="7" t="str">
        <f>VLOOKUP($B402,'Physical Data'!$B$2:$AC$680,2,false)</f>
        <v>#N/A</v>
      </c>
      <c r="F402" s="7" t="str">
        <f>VLOOKUP($B402,'Physical Data'!$B$2:$AC$680,4,false)</f>
        <v>#N/A</v>
      </c>
      <c r="G402" s="7">
        <v>25.0</v>
      </c>
      <c r="H402" s="5" t="s">
        <v>74</v>
      </c>
      <c r="I402" s="7">
        <v>5.0</v>
      </c>
      <c r="J402" s="7">
        <v>28.0</v>
      </c>
      <c r="K402" s="7"/>
      <c r="L402" s="7">
        <v>9.0</v>
      </c>
      <c r="M402" s="7">
        <v>0.363</v>
      </c>
      <c r="N402" s="7">
        <v>0.833</v>
      </c>
      <c r="O402" s="7">
        <v>0.333</v>
      </c>
      <c r="P402" s="7">
        <v>3.7</v>
      </c>
      <c r="Q402" s="7">
        <v>11.7</v>
      </c>
      <c r="R402" s="7">
        <v>7.6</v>
      </c>
      <c r="S402" s="7">
        <v>21.8</v>
      </c>
      <c r="T402" s="7">
        <v>0.0</v>
      </c>
      <c r="U402" s="7">
        <v>6.2</v>
      </c>
      <c r="V402" s="7">
        <v>12.7</v>
      </c>
      <c r="W402" s="7">
        <v>11.8</v>
      </c>
      <c r="X402" s="7">
        <v>0.0</v>
      </c>
      <c r="Y402" s="7">
        <v>0.0</v>
      </c>
      <c r="Z402" s="7">
        <v>0.0</v>
      </c>
      <c r="AA402" s="7">
        <v>0.019</v>
      </c>
      <c r="AB402" s="7">
        <v>-1.0</v>
      </c>
      <c r="AC402" s="7">
        <v>0.1</v>
      </c>
      <c r="AD402" s="7">
        <v>-0.9</v>
      </c>
      <c r="AE402" s="7">
        <v>0.0</v>
      </c>
      <c r="AF402" s="8">
        <f>VLOOKUP($B402,'NBA.com Averages'!$B$2:$AE$540,30,FALSE)</f>
        <v>101</v>
      </c>
      <c r="AG402" s="8">
        <f>VLOOKUP($B402,'Advanced Stats'!$A$2:$AE$540,10,FALSE)</f>
        <v>41.7</v>
      </c>
    </row>
    <row r="403" hidden="1">
      <c r="A403" s="4">
        <v>136.0</v>
      </c>
      <c r="B403" s="5" t="s">
        <v>408</v>
      </c>
      <c r="C403" s="6" t="s">
        <v>71</v>
      </c>
      <c r="D403" s="7" t="str">
        <f>VLOOKUP($B403,'Physical Data'!$B$2:$AC$680,3,false)</f>
        <v>#N/A</v>
      </c>
      <c r="E403" s="7" t="str">
        <f>VLOOKUP($B403,'Physical Data'!$B$2:$AC$680,2,false)</f>
        <v>#N/A</v>
      </c>
      <c r="F403" s="7" t="str">
        <f>VLOOKUP($B403,'Physical Data'!$B$2:$AC$680,4,false)</f>
        <v>#N/A</v>
      </c>
      <c r="G403" s="7">
        <v>28.0</v>
      </c>
      <c r="H403" s="5" t="s">
        <v>48</v>
      </c>
      <c r="I403" s="7">
        <v>22.0</v>
      </c>
      <c r="J403" s="7">
        <v>568.0</v>
      </c>
      <c r="K403" s="7"/>
      <c r="L403" s="7">
        <v>19.1</v>
      </c>
      <c r="M403" s="7">
        <v>0.606</v>
      </c>
      <c r="N403" s="7">
        <v>0.167</v>
      </c>
      <c r="O403" s="7">
        <v>0.245</v>
      </c>
      <c r="P403" s="7">
        <v>1.7</v>
      </c>
      <c r="Q403" s="7">
        <v>17.1</v>
      </c>
      <c r="R403" s="7">
        <v>9.5</v>
      </c>
      <c r="S403" s="7">
        <v>32.3</v>
      </c>
      <c r="T403" s="7">
        <v>2.1</v>
      </c>
      <c r="U403" s="7">
        <v>1.5</v>
      </c>
      <c r="V403" s="7">
        <v>12.8</v>
      </c>
      <c r="W403" s="7">
        <v>20.2</v>
      </c>
      <c r="X403" s="7">
        <v>1.3</v>
      </c>
      <c r="Y403" s="7">
        <v>0.6</v>
      </c>
      <c r="Z403" s="7">
        <v>1.9</v>
      </c>
      <c r="AA403" s="7">
        <v>0.162</v>
      </c>
      <c r="AB403" s="7">
        <v>0.7</v>
      </c>
      <c r="AC403" s="7">
        <v>1.7</v>
      </c>
      <c r="AD403" s="7">
        <v>2.4</v>
      </c>
      <c r="AE403" s="7">
        <v>0.6</v>
      </c>
      <c r="AF403" s="8">
        <f>VLOOKUP($B403,'NBA.com Averages'!$B$2:$AE$540,30,FALSE)</f>
        <v>125</v>
      </c>
      <c r="AG403" s="8">
        <f>VLOOKUP($B403,'Advanced Stats'!$A$2:$AE$540,10,FALSE)</f>
        <v>44.6</v>
      </c>
    </row>
    <row r="404">
      <c r="A404" s="4">
        <v>156.0</v>
      </c>
      <c r="B404" s="14" t="s">
        <v>409</v>
      </c>
      <c r="C404" s="6" t="s">
        <v>47</v>
      </c>
      <c r="D404" s="7" t="str">
        <f>VLOOKUP($B404,'Physical Data'!$B$2:$AC$680,3,false)</f>
        <v>6'9.25"</v>
      </c>
      <c r="E404" s="7">
        <f>VLOOKUP($B404,'Physical Data'!$B$2:$AC$680,2,false)</f>
        <v>5.25</v>
      </c>
      <c r="F404" s="7" t="str">
        <f>VLOOKUP($B404,'Physical Data'!$B$2:$AC$680,4,false)</f>
        <v>7'2.5"</v>
      </c>
      <c r="G404" s="7">
        <v>24.0</v>
      </c>
      <c r="H404" s="14" t="s">
        <v>45</v>
      </c>
      <c r="I404" s="7">
        <v>78.0</v>
      </c>
      <c r="J404" s="7">
        <v>1604.0</v>
      </c>
      <c r="K404" s="7">
        <f>VLOOKUP($B404,'Basketball Reference Averages'!$B$2:$AE$710,7,FALSE)</f>
        <v>20.6</v>
      </c>
      <c r="L404" s="7">
        <v>19.7</v>
      </c>
      <c r="M404" s="7">
        <v>0.739</v>
      </c>
      <c r="N404" s="7">
        <v>0.0</v>
      </c>
      <c r="O404" s="7">
        <v>0.473</v>
      </c>
      <c r="P404" s="7">
        <v>11.7</v>
      </c>
      <c r="Q404" s="7">
        <v>18.0</v>
      </c>
      <c r="R404" s="7">
        <v>15.0</v>
      </c>
      <c r="S404" s="7">
        <v>7.5</v>
      </c>
      <c r="T404" s="7">
        <v>1.0</v>
      </c>
      <c r="U404" s="7">
        <v>5.2</v>
      </c>
      <c r="V404" s="7">
        <v>15.1</v>
      </c>
      <c r="W404" s="7">
        <v>15.2</v>
      </c>
      <c r="X404" s="7">
        <v>4.2</v>
      </c>
      <c r="Y404" s="7">
        <v>1.9</v>
      </c>
      <c r="Z404" s="7">
        <v>6.1</v>
      </c>
      <c r="AA404" s="7">
        <v>0.184</v>
      </c>
      <c r="AB404" s="7">
        <v>0.4</v>
      </c>
      <c r="AC404" s="7">
        <v>0.6</v>
      </c>
      <c r="AD404" s="7">
        <v>1.0</v>
      </c>
      <c r="AE404" s="7">
        <v>1.2</v>
      </c>
      <c r="AF404" s="8">
        <f>VLOOKUP($B404,'NBA.com Averages'!$B$2:$AE$540,30,FALSE)</f>
        <v>135</v>
      </c>
      <c r="AG404" s="8">
        <f>VLOOKUP($B404,'Advanced Stats'!$A$2:$AE$540,10,FALSE)</f>
        <v>48.5</v>
      </c>
    </row>
    <row r="405" hidden="1">
      <c r="A405" s="4">
        <v>216.0</v>
      </c>
      <c r="B405" s="14" t="s">
        <v>410</v>
      </c>
      <c r="C405" s="6" t="s">
        <v>47</v>
      </c>
      <c r="D405" s="7" t="str">
        <f>VLOOKUP($B405,'Physical Data'!$B$2:$AC$680,3,false)</f>
        <v>6'8.25"</v>
      </c>
      <c r="E405" s="7">
        <f>VLOOKUP($B405,'Physical Data'!$B$2:$AC$680,2,false)</f>
        <v>5.25</v>
      </c>
      <c r="F405" s="7" t="str">
        <f>VLOOKUP($B405,'Physical Data'!$B$2:$AC$680,4,false)</f>
        <v>7'1.5"</v>
      </c>
      <c r="G405" s="7">
        <v>29.0</v>
      </c>
      <c r="H405" s="14" t="s">
        <v>86</v>
      </c>
      <c r="I405" s="7">
        <v>42.0</v>
      </c>
      <c r="J405" s="7">
        <v>348.0</v>
      </c>
      <c r="K405" s="7">
        <f>VLOOKUP($B405,'Basketball Reference Averages'!$B$2:$AE$710,7,FALSE)</f>
        <v>8.3</v>
      </c>
      <c r="L405" s="7">
        <v>12.9</v>
      </c>
      <c r="M405" s="7">
        <v>0.668</v>
      </c>
      <c r="N405" s="7">
        <v>0.09</v>
      </c>
      <c r="O405" s="7">
        <v>0.213</v>
      </c>
      <c r="P405" s="7">
        <v>9.6</v>
      </c>
      <c r="Q405" s="7">
        <v>16.6</v>
      </c>
      <c r="R405" s="7">
        <v>13.1</v>
      </c>
      <c r="S405" s="7">
        <v>3.5</v>
      </c>
      <c r="T405" s="7">
        <v>0.4</v>
      </c>
      <c r="U405" s="7">
        <v>2.8</v>
      </c>
      <c r="V405" s="7">
        <v>12.6</v>
      </c>
      <c r="W405" s="7">
        <v>13.7</v>
      </c>
      <c r="X405" s="7">
        <v>0.6</v>
      </c>
      <c r="Y405" s="7">
        <v>0.3</v>
      </c>
      <c r="Z405" s="7">
        <v>0.8</v>
      </c>
      <c r="AA405" s="7">
        <v>0.113</v>
      </c>
      <c r="AB405" s="7">
        <v>-2.0</v>
      </c>
      <c r="AC405" s="7">
        <v>-0.9</v>
      </c>
      <c r="AD405" s="7">
        <v>-2.9</v>
      </c>
      <c r="AE405" s="7">
        <v>-0.1</v>
      </c>
      <c r="AF405" s="8">
        <f>VLOOKUP($B405,'NBA.com Averages'!$B$2:$AE$540,30,FALSE)</f>
        <v>127</v>
      </c>
      <c r="AG405" s="8">
        <f>VLOOKUP($B405,'Advanced Stats'!$A$2:$AE$540,10,FALSE)</f>
        <v>49.7</v>
      </c>
    </row>
    <row r="406">
      <c r="A406" s="4">
        <v>181.0</v>
      </c>
      <c r="B406" s="14" t="s">
        <v>411</v>
      </c>
      <c r="C406" s="6" t="s">
        <v>33</v>
      </c>
      <c r="D406" s="7" t="str">
        <f>VLOOKUP($B406,'Physical Data'!$B$2:$AC$680,3,false)</f>
        <v>6'4.5"</v>
      </c>
      <c r="E406" s="7">
        <f>VLOOKUP($B406,'Physical Data'!$B$2:$AC$680,2,false)</f>
        <v>5.25</v>
      </c>
      <c r="F406" s="7" t="str">
        <f>VLOOKUP($B406,'Physical Data'!$B$2:$AC$680,4,false)</f>
        <v>6'9.75"</v>
      </c>
      <c r="G406" s="7">
        <v>22.0</v>
      </c>
      <c r="H406" s="14" t="s">
        <v>38</v>
      </c>
      <c r="I406" s="7">
        <v>60.0</v>
      </c>
      <c r="J406" s="7">
        <v>1539.0</v>
      </c>
      <c r="K406" s="7">
        <f>VLOOKUP($B406,'Basketball Reference Averages'!$B$2:$AE$710,7,FALSE)</f>
        <v>25.7</v>
      </c>
      <c r="L406" s="7">
        <v>11.2</v>
      </c>
      <c r="M406" s="7">
        <v>0.645</v>
      </c>
      <c r="N406" s="7">
        <v>0.442</v>
      </c>
      <c r="O406" s="7">
        <v>0.246</v>
      </c>
      <c r="P406" s="7">
        <v>4.1</v>
      </c>
      <c r="Q406" s="7">
        <v>9.7</v>
      </c>
      <c r="R406" s="7">
        <v>6.9</v>
      </c>
      <c r="S406" s="7">
        <v>9.7</v>
      </c>
      <c r="T406" s="7">
        <v>1.4</v>
      </c>
      <c r="U406" s="7">
        <v>0.3</v>
      </c>
      <c r="V406" s="7">
        <v>14.5</v>
      </c>
      <c r="W406" s="7">
        <v>14.6</v>
      </c>
      <c r="X406" s="7">
        <v>1.7</v>
      </c>
      <c r="Y406" s="7">
        <v>0.9</v>
      </c>
      <c r="Z406" s="7">
        <v>2.6</v>
      </c>
      <c r="AA406" s="7">
        <v>0.082</v>
      </c>
      <c r="AB406" s="7">
        <v>-1.9</v>
      </c>
      <c r="AC406" s="7">
        <v>-0.6</v>
      </c>
      <c r="AD406" s="7">
        <v>-2.4</v>
      </c>
      <c r="AE406" s="7">
        <v>-0.2</v>
      </c>
      <c r="AF406" s="8">
        <f>VLOOKUP($B406,'NBA.com Averages'!$B$2:$AE$540,30,FALSE)</f>
        <v>119</v>
      </c>
      <c r="AG406" s="8">
        <f>VLOOKUP($B406,'Advanced Stats'!$A$2:$AE$540,10,FALSE)</f>
        <v>50.3</v>
      </c>
    </row>
    <row r="407" hidden="1">
      <c r="A407" s="4">
        <v>1.0</v>
      </c>
      <c r="B407" s="14" t="s">
        <v>412</v>
      </c>
      <c r="C407" s="6" t="s">
        <v>47</v>
      </c>
      <c r="D407" s="7" t="str">
        <f>VLOOKUP($B407,'Physical Data'!$B$2:$AC$680,3,false)</f>
        <v>6'7.5"</v>
      </c>
      <c r="E407" s="7">
        <f>VLOOKUP($B407,'Physical Data'!$B$2:$AC$680,2,false)</f>
        <v>5.25</v>
      </c>
      <c r="F407" s="7" t="str">
        <f>VLOOKUP($B407,'Physical Data'!$B$2:$AC$680,4,false)</f>
        <v>7'0.75"</v>
      </c>
      <c r="G407" s="7">
        <v>23.0</v>
      </c>
      <c r="H407" s="14" t="s">
        <v>88</v>
      </c>
      <c r="I407" s="7">
        <v>55.0</v>
      </c>
      <c r="J407" s="7">
        <v>1140.0</v>
      </c>
      <c r="K407" s="7" t="str">
        <f>VLOOKUP($B407,'Basketball Reference Averages'!$B$2:$AE$710,7,FALSE)</f>
        <v>#N/A</v>
      </c>
      <c r="L407" s="7">
        <v>15.2</v>
      </c>
      <c r="M407" s="7">
        <v>0.554</v>
      </c>
      <c r="N407" s="7">
        <v>0.267</v>
      </c>
      <c r="O407" s="7">
        <v>0.307</v>
      </c>
      <c r="P407" s="7">
        <v>9.3</v>
      </c>
      <c r="Q407" s="7">
        <v>24.4</v>
      </c>
      <c r="R407" s="7">
        <v>16.3</v>
      </c>
      <c r="S407" s="7">
        <v>6.3</v>
      </c>
      <c r="T407" s="7">
        <v>1.3</v>
      </c>
      <c r="U407" s="7">
        <v>2.6</v>
      </c>
      <c r="V407" s="7">
        <v>11.4</v>
      </c>
      <c r="W407" s="7">
        <v>19.4</v>
      </c>
      <c r="X407" s="7">
        <v>0.8</v>
      </c>
      <c r="Y407" s="7">
        <v>1.4</v>
      </c>
      <c r="Z407" s="7">
        <v>2.2</v>
      </c>
      <c r="AA407" s="7">
        <v>0.093</v>
      </c>
      <c r="AB407" s="7">
        <v>-1.4</v>
      </c>
      <c r="AC407" s="7">
        <v>-0.8</v>
      </c>
      <c r="AD407" s="7">
        <v>-2.3</v>
      </c>
      <c r="AE407" s="7">
        <v>-0.1</v>
      </c>
      <c r="AF407" s="8">
        <f>VLOOKUP($B407,'NBA.com Averages'!$B$2:$AE$540,30,FALSE)</f>
        <v>112</v>
      </c>
      <c r="AG407" s="8">
        <f>VLOOKUP($B407,'Advanced Stats'!$A$2:$AE$540,10,FALSE)</f>
        <v>50.4</v>
      </c>
    </row>
    <row r="408">
      <c r="A408" s="4">
        <v>512.0</v>
      </c>
      <c r="B408" s="20" t="s">
        <v>413</v>
      </c>
      <c r="C408" s="6" t="s">
        <v>33</v>
      </c>
      <c r="D408" s="7" t="str">
        <f>VLOOKUP($B408,'Physical Data'!$B$2:$AC$680,3,false)</f>
        <v>6'4.5"</v>
      </c>
      <c r="E408" s="7">
        <f>VLOOKUP($B408,'Physical Data'!$B$2:$AC$680,2,false)</f>
        <v>5.25</v>
      </c>
      <c r="F408" s="7" t="str">
        <f>VLOOKUP($B408,'Physical Data'!$B$2:$AC$680,4,false)</f>
        <v>6'9.75"</v>
      </c>
      <c r="G408" s="7">
        <v>24.0</v>
      </c>
      <c r="H408" s="14" t="s">
        <v>55</v>
      </c>
      <c r="I408" s="7">
        <v>70.0</v>
      </c>
      <c r="J408" s="7">
        <v>1297.0</v>
      </c>
      <c r="K408" s="7">
        <f>VLOOKUP($B408,'Basketball Reference Averages'!$B$2:$AE$710,7,FALSE)</f>
        <v>18.5</v>
      </c>
      <c r="L408" s="7">
        <v>12.2</v>
      </c>
      <c r="M408" s="7">
        <v>0.607</v>
      </c>
      <c r="N408" s="7">
        <v>0.336</v>
      </c>
      <c r="O408" s="7">
        <v>0.196</v>
      </c>
      <c r="P408" s="7">
        <v>5.5</v>
      </c>
      <c r="Q408" s="7">
        <v>12.0</v>
      </c>
      <c r="R408" s="7">
        <v>8.7</v>
      </c>
      <c r="S408" s="7">
        <v>8.3</v>
      </c>
      <c r="T408" s="7">
        <v>1.4</v>
      </c>
      <c r="U408" s="7">
        <v>1.1</v>
      </c>
      <c r="V408" s="7">
        <v>12.2</v>
      </c>
      <c r="W408" s="7">
        <v>14.5</v>
      </c>
      <c r="X408" s="7">
        <v>1.4</v>
      </c>
      <c r="Y408" s="7">
        <v>1.2</v>
      </c>
      <c r="Z408" s="7">
        <v>2.6</v>
      </c>
      <c r="AA408" s="7">
        <v>0.097</v>
      </c>
      <c r="AB408" s="7">
        <v>-1.5</v>
      </c>
      <c r="AC408" s="7">
        <v>-0.5</v>
      </c>
      <c r="AD408" s="7">
        <v>-2.1</v>
      </c>
      <c r="AE408" s="7">
        <v>0.0</v>
      </c>
      <c r="AF408" s="8">
        <f>VLOOKUP($B408,'NBA.com Averages'!$B$2:$AE$540,30,FALSE)</f>
        <v>119</v>
      </c>
      <c r="AG408" s="8">
        <f>VLOOKUP($B408,'Advanced Stats'!$A$2:$AE$540,10,FALSE)</f>
        <v>51.2</v>
      </c>
    </row>
    <row r="409" hidden="1">
      <c r="A409" s="16">
        <v>230.0</v>
      </c>
      <c r="B409" s="17" t="s">
        <v>139</v>
      </c>
      <c r="C409" s="18" t="s">
        <v>71</v>
      </c>
      <c r="D409" s="19" t="str">
        <f>VLOOKUP($B409,'Physical Data'!$B$2:$AC$680,3,false)</f>
        <v>6'1.75"</v>
      </c>
      <c r="E409" s="19">
        <f>VLOOKUP($B409,'Physical Data'!$B$2:$AC$680,2,false)</f>
        <v>2.25</v>
      </c>
      <c r="F409" s="19" t="str">
        <f>VLOOKUP($B409,'Physical Data'!$B$2:$AC$680,4,false)</f>
        <v>6'4"</v>
      </c>
      <c r="G409" s="19">
        <v>30.0</v>
      </c>
      <c r="H409" s="17" t="s">
        <v>63</v>
      </c>
      <c r="I409" s="19">
        <v>40.0</v>
      </c>
      <c r="J409" s="19">
        <v>1478.0</v>
      </c>
      <c r="K409" s="19"/>
      <c r="L409" s="19">
        <v>21.6</v>
      </c>
      <c r="M409" s="19">
        <v>0.604</v>
      </c>
      <c r="N409" s="19">
        <v>0.425</v>
      </c>
      <c r="O409" s="19">
        <v>0.219</v>
      </c>
      <c r="P409" s="19">
        <v>3.0</v>
      </c>
      <c r="Q409" s="19">
        <v>12.3</v>
      </c>
      <c r="R409" s="19">
        <v>7.8</v>
      </c>
      <c r="S409" s="19">
        <v>24.1</v>
      </c>
      <c r="T409" s="19">
        <v>1.4</v>
      </c>
      <c r="U409" s="19">
        <v>1.9</v>
      </c>
      <c r="V409" s="19">
        <v>9.2</v>
      </c>
      <c r="W409" s="19">
        <v>29.7</v>
      </c>
      <c r="X409" s="19">
        <v>2.9</v>
      </c>
      <c r="Y409" s="19">
        <v>1.4</v>
      </c>
      <c r="Z409" s="19">
        <v>4.3</v>
      </c>
      <c r="AA409" s="19">
        <v>0.14</v>
      </c>
      <c r="AB409" s="19">
        <v>4.6</v>
      </c>
      <c r="AC409" s="19">
        <v>-0.8</v>
      </c>
      <c r="AD409" s="19">
        <v>3.8</v>
      </c>
      <c r="AE409" s="19">
        <v>2.2</v>
      </c>
      <c r="AF409" s="8">
        <f>VLOOKUP($B409,'NBA.com Averages'!$B$2:$AE$540,30,FALSE)</f>
        <v>121</v>
      </c>
      <c r="AG409" s="8">
        <f>VLOOKUP($B409,'Advanced Stats'!$A$2:$AE$540,10,FALSE)</f>
        <v>45.8</v>
      </c>
    </row>
    <row r="410" hidden="1">
      <c r="A410" s="16">
        <v>230.0</v>
      </c>
      <c r="B410" s="17" t="s">
        <v>139</v>
      </c>
      <c r="C410" s="18" t="s">
        <v>33</v>
      </c>
      <c r="D410" s="19" t="str">
        <f>VLOOKUP($B410,'Physical Data'!$B$2:$AC$680,3,false)</f>
        <v>6'1.75"</v>
      </c>
      <c r="E410" s="19">
        <f>VLOOKUP($B410,'Physical Data'!$B$2:$AC$680,2,false)</f>
        <v>2.25</v>
      </c>
      <c r="F410" s="19" t="str">
        <f>VLOOKUP($B410,'Physical Data'!$B$2:$AC$680,4,false)</f>
        <v>6'4"</v>
      </c>
      <c r="G410" s="19">
        <v>30.0</v>
      </c>
      <c r="H410" s="17" t="s">
        <v>38</v>
      </c>
      <c r="I410" s="19">
        <v>20.0</v>
      </c>
      <c r="J410" s="19">
        <v>763.0</v>
      </c>
      <c r="K410" s="19"/>
      <c r="L410" s="19">
        <v>24.0</v>
      </c>
      <c r="M410" s="19">
        <v>0.634</v>
      </c>
      <c r="N410" s="19">
        <v>0.385</v>
      </c>
      <c r="O410" s="19">
        <v>0.245</v>
      </c>
      <c r="P410" s="19">
        <v>3.2</v>
      </c>
      <c r="Q410" s="19">
        <v>12.2</v>
      </c>
      <c r="R410" s="19">
        <v>7.6</v>
      </c>
      <c r="S410" s="19">
        <v>27.8</v>
      </c>
      <c r="T410" s="19">
        <v>1.6</v>
      </c>
      <c r="U410" s="19">
        <v>1.4</v>
      </c>
      <c r="V410" s="19">
        <v>8.0</v>
      </c>
      <c r="W410" s="19">
        <v>27.4</v>
      </c>
      <c r="X410" s="19">
        <v>2.5</v>
      </c>
      <c r="Y410" s="19">
        <v>0.6</v>
      </c>
      <c r="Z410" s="19">
        <v>3.1</v>
      </c>
      <c r="AA410" s="19">
        <v>0.198</v>
      </c>
      <c r="AB410" s="19">
        <v>5.3</v>
      </c>
      <c r="AC410" s="19">
        <v>-0.4</v>
      </c>
      <c r="AD410" s="19">
        <v>4.9</v>
      </c>
      <c r="AE410" s="19">
        <v>1.3</v>
      </c>
      <c r="AF410" s="8">
        <f>VLOOKUP($B410,'NBA.com Averages'!$B$2:$AE$540,30,FALSE)</f>
        <v>121</v>
      </c>
      <c r="AG410" s="8">
        <f>VLOOKUP($B410,'Advanced Stats'!$A$2:$AE$540,10,FALSE)</f>
        <v>45.8</v>
      </c>
    </row>
    <row r="411" hidden="1">
      <c r="A411" s="4">
        <v>374.0</v>
      </c>
      <c r="B411" s="5" t="s">
        <v>414</v>
      </c>
      <c r="C411" s="6" t="s">
        <v>44</v>
      </c>
      <c r="D411" s="7" t="str">
        <f>VLOOKUP($B411,'Physical Data'!$B$2:$AC$680,3,false)</f>
        <v>#N/A</v>
      </c>
      <c r="E411" s="7" t="str">
        <f>VLOOKUP($B411,'Physical Data'!$B$2:$AC$680,2,false)</f>
        <v>#N/A</v>
      </c>
      <c r="F411" s="7" t="str">
        <f>VLOOKUP($B411,'Physical Data'!$B$2:$AC$680,4,false)</f>
        <v>#N/A</v>
      </c>
      <c r="G411" s="7">
        <v>23.0</v>
      </c>
      <c r="H411" s="5" t="s">
        <v>86</v>
      </c>
      <c r="I411" s="7">
        <v>35.0</v>
      </c>
      <c r="J411" s="7">
        <v>248.0</v>
      </c>
      <c r="K411" s="7"/>
      <c r="L411" s="7">
        <v>6.2</v>
      </c>
      <c r="M411" s="7">
        <v>0.554</v>
      </c>
      <c r="N411" s="7">
        <v>0.553</v>
      </c>
      <c r="O411" s="7">
        <v>0.211</v>
      </c>
      <c r="P411" s="7">
        <v>3.2</v>
      </c>
      <c r="Q411" s="7">
        <v>12.4</v>
      </c>
      <c r="R411" s="7">
        <v>7.8</v>
      </c>
      <c r="S411" s="7">
        <v>6.3</v>
      </c>
      <c r="T411" s="7">
        <v>1.4</v>
      </c>
      <c r="U411" s="7">
        <v>2.5</v>
      </c>
      <c r="V411" s="7">
        <v>14.4</v>
      </c>
      <c r="W411" s="7">
        <v>8.4</v>
      </c>
      <c r="X411" s="7">
        <v>0.1</v>
      </c>
      <c r="Y411" s="7">
        <v>0.2</v>
      </c>
      <c r="Z411" s="7">
        <v>0.3</v>
      </c>
      <c r="AA411" s="7">
        <v>0.057</v>
      </c>
      <c r="AB411" s="7">
        <v>-4.3</v>
      </c>
      <c r="AC411" s="7">
        <v>1.1</v>
      </c>
      <c r="AD411" s="7">
        <v>-3.2</v>
      </c>
      <c r="AE411" s="7">
        <v>-0.1</v>
      </c>
      <c r="AF411" s="8">
        <f>VLOOKUP($B411,'NBA.com Averages'!$B$2:$AE$540,30,FALSE)</f>
        <v>113</v>
      </c>
      <c r="AG411" s="8">
        <f>VLOOKUP($B411,'Advanced Stats'!$A$2:$AE$540,10,FALSE)</f>
        <v>47.6</v>
      </c>
    </row>
    <row r="412" hidden="1">
      <c r="A412" s="4">
        <v>251.0</v>
      </c>
      <c r="B412" s="14" t="s">
        <v>164</v>
      </c>
      <c r="C412" s="6" t="s">
        <v>47</v>
      </c>
      <c r="D412" s="7" t="str">
        <f>VLOOKUP($B412,'Physical Data'!$B$2:$AC$680,3,false)</f>
        <v>6'10.25"</v>
      </c>
      <c r="E412" s="7">
        <f>VLOOKUP($B412,'Physical Data'!$B$2:$AC$680,2,false)</f>
        <v>5.5</v>
      </c>
      <c r="F412" s="7" t="str">
        <f>VLOOKUP($B412,'Physical Data'!$B$2:$AC$680,4,false)</f>
        <v>7'3.75"</v>
      </c>
      <c r="G412" s="7">
        <v>27.0</v>
      </c>
      <c r="H412" s="9" t="s">
        <v>36</v>
      </c>
      <c r="I412" s="7">
        <v>41.0</v>
      </c>
      <c r="J412" s="7">
        <v>477.0</v>
      </c>
      <c r="K412" s="7">
        <f>VLOOKUP($B412,'Basketball Reference Averages'!$B$2:$AE$710,7,FALSE)</f>
        <v>11.6</v>
      </c>
      <c r="L412" s="7">
        <v>12.9</v>
      </c>
      <c r="M412" s="7">
        <v>0.719</v>
      </c>
      <c r="N412" s="7">
        <v>0.198</v>
      </c>
      <c r="O412" s="7">
        <v>0.337</v>
      </c>
      <c r="P412" s="7">
        <v>9.7</v>
      </c>
      <c r="Q412" s="7">
        <v>17.7</v>
      </c>
      <c r="R412" s="7">
        <v>13.8</v>
      </c>
      <c r="S412" s="7">
        <v>4.1</v>
      </c>
      <c r="T412" s="7">
        <v>0.8</v>
      </c>
      <c r="U412" s="7">
        <v>3.7</v>
      </c>
      <c r="V412" s="7">
        <v>18.9</v>
      </c>
      <c r="W412" s="7">
        <v>10.7</v>
      </c>
      <c r="X412" s="7">
        <v>0.7</v>
      </c>
      <c r="Y412" s="7">
        <v>0.5</v>
      </c>
      <c r="Z412" s="7">
        <v>1.2</v>
      </c>
      <c r="AA412" s="7">
        <v>0.119</v>
      </c>
      <c r="AB412" s="7">
        <v>-2.0</v>
      </c>
      <c r="AC412" s="7">
        <v>0.3</v>
      </c>
      <c r="AD412" s="7">
        <v>-1.7</v>
      </c>
      <c r="AE412" s="7">
        <v>0.0</v>
      </c>
      <c r="AF412" s="8">
        <f>VLOOKUP($B412,'NBA.com Averages'!$B$2:$AE$540,30,FALSE)</f>
        <v>128</v>
      </c>
      <c r="AG412" s="8">
        <f>VLOOKUP($B412,'Advanced Stats'!$A$2:$AE$540,10,FALSE)</f>
        <v>42.4</v>
      </c>
    </row>
    <row r="413">
      <c r="A413" s="4">
        <v>507.0</v>
      </c>
      <c r="B413" s="14" t="s">
        <v>415</v>
      </c>
      <c r="C413" s="6" t="s">
        <v>71</v>
      </c>
      <c r="D413" s="7" t="str">
        <f>VLOOKUP($B413,'Physical Data'!$B$2:$AC$680,3,false)</f>
        <v>6'2.25"</v>
      </c>
      <c r="E413" s="7">
        <f>VLOOKUP($B413,'Physical Data'!$B$2:$AC$680,2,false)</f>
        <v>5.5</v>
      </c>
      <c r="F413" s="7" t="str">
        <f>VLOOKUP($B413,'Physical Data'!$B$2:$AC$680,4,false)</f>
        <v>6'7.75"</v>
      </c>
      <c r="G413" s="7">
        <v>34.0</v>
      </c>
      <c r="H413" s="9" t="s">
        <v>36</v>
      </c>
      <c r="I413" s="7">
        <v>73.0</v>
      </c>
      <c r="J413" s="7">
        <v>2126.0</v>
      </c>
      <c r="K413" s="7">
        <f>VLOOKUP($B413,'Basketball Reference Averages'!$B$2:$AE$710,7,FALSE)</f>
        <v>29.1</v>
      </c>
      <c r="L413" s="7">
        <v>16.1</v>
      </c>
      <c r="M413" s="7">
        <v>0.513</v>
      </c>
      <c r="N413" s="7">
        <v>0.289</v>
      </c>
      <c r="O413" s="7">
        <v>0.317</v>
      </c>
      <c r="P413" s="7">
        <v>4.7</v>
      </c>
      <c r="Q413" s="7">
        <v>16.5</v>
      </c>
      <c r="R413" s="7">
        <v>10.8</v>
      </c>
      <c r="S413" s="7">
        <v>38.6</v>
      </c>
      <c r="T413" s="7">
        <v>1.7</v>
      </c>
      <c r="U413" s="7">
        <v>1.3</v>
      </c>
      <c r="V413" s="7">
        <v>18.4</v>
      </c>
      <c r="W413" s="7">
        <v>27.7</v>
      </c>
      <c r="X413" s="7">
        <v>-0.6</v>
      </c>
      <c r="Y413" s="7">
        <v>2.6</v>
      </c>
      <c r="Z413" s="7">
        <v>1.9</v>
      </c>
      <c r="AA413" s="7">
        <v>0.044</v>
      </c>
      <c r="AB413" s="7">
        <v>0.3</v>
      </c>
      <c r="AC413" s="7">
        <v>-0.1</v>
      </c>
      <c r="AD413" s="7">
        <v>0.2</v>
      </c>
      <c r="AE413" s="7">
        <v>1.2</v>
      </c>
      <c r="AF413" s="8">
        <f>VLOOKUP($B413,'NBA.com Averages'!$B$2:$AE$540,30,FALSE)</f>
        <v>104</v>
      </c>
      <c r="AG413" s="8">
        <f>VLOOKUP($B413,'Advanced Stats'!$A$2:$AE$540,10,FALSE)</f>
        <v>44.8</v>
      </c>
    </row>
    <row r="414">
      <c r="A414" s="4">
        <v>45.0</v>
      </c>
      <c r="B414" s="14" t="s">
        <v>416</v>
      </c>
      <c r="C414" s="6" t="s">
        <v>33</v>
      </c>
      <c r="D414" s="7" t="str">
        <f>VLOOKUP($B414,'Physical Data'!$B$2:$AC$680,3,false)</f>
        <v>6'5.5"</v>
      </c>
      <c r="E414" s="7">
        <f>VLOOKUP($B414,'Physical Data'!$B$2:$AC$680,2,false)</f>
        <v>5.5</v>
      </c>
      <c r="F414" s="7" t="str">
        <f>VLOOKUP($B414,'Physical Data'!$B$2:$AC$680,4,false)</f>
        <v>6'11"</v>
      </c>
      <c r="G414" s="7">
        <v>30.0</v>
      </c>
      <c r="H414" s="14" t="s">
        <v>114</v>
      </c>
      <c r="I414" s="7">
        <v>54.0</v>
      </c>
      <c r="J414" s="7">
        <v>1508.0</v>
      </c>
      <c r="K414" s="7">
        <f>VLOOKUP($B414,'Basketball Reference Averages'!$B$2:$AE$710,7,FALSE)</f>
        <v>27.9</v>
      </c>
      <c r="L414" s="7">
        <v>14.2</v>
      </c>
      <c r="M414" s="7">
        <v>0.586</v>
      </c>
      <c r="N414" s="7">
        <v>0.589</v>
      </c>
      <c r="O414" s="7">
        <v>0.126</v>
      </c>
      <c r="P414" s="7">
        <v>1.6</v>
      </c>
      <c r="Q414" s="7">
        <v>10.4</v>
      </c>
      <c r="R414" s="7">
        <v>6.0</v>
      </c>
      <c r="S414" s="7">
        <v>13.4</v>
      </c>
      <c r="T414" s="7">
        <v>1.4</v>
      </c>
      <c r="U414" s="7">
        <v>1.0</v>
      </c>
      <c r="V414" s="7">
        <v>9.2</v>
      </c>
      <c r="W414" s="7">
        <v>19.8</v>
      </c>
      <c r="X414" s="7">
        <v>1.8</v>
      </c>
      <c r="Y414" s="7">
        <v>1.0</v>
      </c>
      <c r="Z414" s="7">
        <v>2.8</v>
      </c>
      <c r="AA414" s="7">
        <v>0.088</v>
      </c>
      <c r="AB414" s="7">
        <v>1.1</v>
      </c>
      <c r="AC414" s="7">
        <v>-0.7</v>
      </c>
      <c r="AD414" s="7">
        <v>0.5</v>
      </c>
      <c r="AE414" s="7">
        <v>0.9</v>
      </c>
      <c r="AF414" s="8">
        <f>VLOOKUP($B414,'NBA.com Averages'!$B$2:$AE$540,30,FALSE)</f>
        <v>117</v>
      </c>
      <c r="AG414" s="8">
        <f>VLOOKUP($B414,'Advanced Stats'!$A$2:$AE$540,10,FALSE)</f>
        <v>47.5</v>
      </c>
    </row>
    <row r="415">
      <c r="A415" s="4">
        <v>209.0</v>
      </c>
      <c r="B415" s="14" t="s">
        <v>417</v>
      </c>
      <c r="C415" s="6" t="s">
        <v>40</v>
      </c>
      <c r="D415" s="7" t="str">
        <f>VLOOKUP($B415,'Physical Data'!$B$2:$AC$680,3,false)</f>
        <v>6'3.75"</v>
      </c>
      <c r="E415" s="7">
        <f>VLOOKUP($B415,'Physical Data'!$B$2:$AC$680,2,false)</f>
        <v>5.5</v>
      </c>
      <c r="F415" s="7" t="str">
        <f>VLOOKUP($B415,'Physical Data'!$B$2:$AC$680,4,false)</f>
        <v>6'9.25"</v>
      </c>
      <c r="G415" s="7">
        <v>30.0</v>
      </c>
      <c r="H415" s="14" t="s">
        <v>98</v>
      </c>
      <c r="I415" s="7">
        <v>80.0</v>
      </c>
      <c r="J415" s="7">
        <v>2482.0</v>
      </c>
      <c r="K415" s="7">
        <f>VLOOKUP($B415,'Basketball Reference Averages'!$B$2:$AE$710,7,FALSE)</f>
        <v>31</v>
      </c>
      <c r="L415" s="7">
        <v>15.4</v>
      </c>
      <c r="M415" s="7">
        <v>0.614</v>
      </c>
      <c r="N415" s="7">
        <v>0.652</v>
      </c>
      <c r="O415" s="7">
        <v>0.124</v>
      </c>
      <c r="P415" s="7">
        <v>3.0</v>
      </c>
      <c r="Q415" s="7">
        <v>14.9</v>
      </c>
      <c r="R415" s="7">
        <v>8.9</v>
      </c>
      <c r="S415" s="7">
        <v>13.3</v>
      </c>
      <c r="T415" s="7">
        <v>1.8</v>
      </c>
      <c r="U415" s="7">
        <v>0.9</v>
      </c>
      <c r="V415" s="7">
        <v>11.3</v>
      </c>
      <c r="W415" s="7">
        <v>20.8</v>
      </c>
      <c r="X415" s="7">
        <v>2.7</v>
      </c>
      <c r="Y415" s="7">
        <v>1.6</v>
      </c>
      <c r="Z415" s="7">
        <v>4.4</v>
      </c>
      <c r="AA415" s="7">
        <v>0.085</v>
      </c>
      <c r="AB415" s="7">
        <v>2.5</v>
      </c>
      <c r="AC415" s="7">
        <v>-0.6</v>
      </c>
      <c r="AD415" s="7">
        <v>1.9</v>
      </c>
      <c r="AE415" s="7">
        <v>2.4</v>
      </c>
      <c r="AF415" s="8">
        <f>VLOOKUP($B415,'NBA.com Averages'!$B$2:$AE$540,30,FALSE)</f>
        <v>115</v>
      </c>
      <c r="AG415" s="8">
        <f>VLOOKUP($B415,'Advanced Stats'!$A$2:$AE$540,10,FALSE)</f>
        <v>47.5</v>
      </c>
    </row>
    <row r="416" hidden="1">
      <c r="A416" s="4">
        <v>307.0</v>
      </c>
      <c r="B416" s="5" t="s">
        <v>418</v>
      </c>
      <c r="C416" s="6" t="s">
        <v>44</v>
      </c>
      <c r="D416" s="7" t="str">
        <f>VLOOKUP($B416,'Physical Data'!$B$2:$AC$680,3,false)</f>
        <v>#N/A</v>
      </c>
      <c r="E416" s="7" t="str">
        <f>VLOOKUP($B416,'Physical Data'!$B$2:$AC$680,2,false)</f>
        <v>#N/A</v>
      </c>
      <c r="F416" s="7" t="str">
        <f>VLOOKUP($B416,'Physical Data'!$B$2:$AC$680,4,false)</f>
        <v>#N/A</v>
      </c>
      <c r="G416" s="7">
        <v>25.0</v>
      </c>
      <c r="H416" s="5" t="s">
        <v>48</v>
      </c>
      <c r="I416" s="7">
        <v>66.0</v>
      </c>
      <c r="J416" s="7">
        <v>2273.0</v>
      </c>
      <c r="K416" s="7"/>
      <c r="L416" s="7">
        <v>22.1</v>
      </c>
      <c r="M416" s="7">
        <v>0.64</v>
      </c>
      <c r="N416" s="7">
        <v>0.446</v>
      </c>
      <c r="O416" s="7">
        <v>0.348</v>
      </c>
      <c r="P416" s="7">
        <v>6.3</v>
      </c>
      <c r="Q416" s="7">
        <v>20.7</v>
      </c>
      <c r="R416" s="7">
        <v>13.6</v>
      </c>
      <c r="S416" s="7">
        <v>8.6</v>
      </c>
      <c r="T416" s="7">
        <v>0.9</v>
      </c>
      <c r="U416" s="7">
        <v>1.4</v>
      </c>
      <c r="V416" s="7">
        <v>8.8</v>
      </c>
      <c r="W416" s="7">
        <v>26.6</v>
      </c>
      <c r="X416" s="7">
        <v>6.3</v>
      </c>
      <c r="Y416" s="7">
        <v>1.9</v>
      </c>
      <c r="Z416" s="7">
        <v>8.2</v>
      </c>
      <c r="AA416" s="7">
        <v>0.173</v>
      </c>
      <c r="AB416" s="7">
        <v>4.9</v>
      </c>
      <c r="AC416" s="7">
        <v>-1.0</v>
      </c>
      <c r="AD416" s="7">
        <v>3.8</v>
      </c>
      <c r="AE416" s="7">
        <v>3.3</v>
      </c>
      <c r="AF416" s="8">
        <f>VLOOKUP($B416,'NBA.com Averages'!$B$2:$AE$540,30,FALSE)</f>
        <v>125</v>
      </c>
      <c r="AG416" s="8">
        <f>VLOOKUP($B416,'Advanced Stats'!$A$2:$AE$540,10,FALSE)</f>
        <v>45.6</v>
      </c>
    </row>
    <row r="417" hidden="1">
      <c r="A417" s="4">
        <v>48.0</v>
      </c>
      <c r="B417" s="5" t="s">
        <v>419</v>
      </c>
      <c r="C417" s="6" t="s">
        <v>40</v>
      </c>
      <c r="D417" s="7" t="str">
        <f>VLOOKUP($B417,'Physical Data'!$B$2:$AC$680,3,false)</f>
        <v>#N/A</v>
      </c>
      <c r="E417" s="7" t="str">
        <f>VLOOKUP($B417,'Physical Data'!$B$2:$AC$680,2,false)</f>
        <v>#N/A</v>
      </c>
      <c r="F417" s="7" t="str">
        <f>VLOOKUP($B417,'Physical Data'!$B$2:$AC$680,4,false)</f>
        <v>#N/A</v>
      </c>
      <c r="G417" s="7">
        <v>22.0</v>
      </c>
      <c r="H417" s="5" t="s">
        <v>48</v>
      </c>
      <c r="I417" s="7">
        <v>14.0</v>
      </c>
      <c r="J417" s="7">
        <v>68.0</v>
      </c>
      <c r="K417" s="7"/>
      <c r="L417" s="7">
        <v>-5.0</v>
      </c>
      <c r="M417" s="7">
        <v>0.15</v>
      </c>
      <c r="N417" s="7">
        <v>0.2</v>
      </c>
      <c r="O417" s="7">
        <v>0.0</v>
      </c>
      <c r="P417" s="7">
        <v>6.5</v>
      </c>
      <c r="Q417" s="7">
        <v>4.7</v>
      </c>
      <c r="R417" s="7">
        <v>5.6</v>
      </c>
      <c r="S417" s="7">
        <v>12.3</v>
      </c>
      <c r="T417" s="7">
        <v>2.1</v>
      </c>
      <c r="U417" s="7">
        <v>1.2</v>
      </c>
      <c r="V417" s="7">
        <v>25.9</v>
      </c>
      <c r="W417" s="7">
        <v>16.6</v>
      </c>
      <c r="X417" s="7">
        <v>-0.4</v>
      </c>
      <c r="Y417" s="7">
        <v>0.0</v>
      </c>
      <c r="Z417" s="7">
        <v>-0.3</v>
      </c>
      <c r="AA417" s="7">
        <v>-0.231</v>
      </c>
      <c r="AB417" s="7">
        <v>-12.4</v>
      </c>
      <c r="AC417" s="7">
        <v>-2.3</v>
      </c>
      <c r="AD417" s="7">
        <v>-14.7</v>
      </c>
      <c r="AE417" s="7">
        <v>-0.2</v>
      </c>
      <c r="AF417" s="8">
        <f>VLOOKUP($B417,'NBA.com Averages'!$B$2:$AE$540,30,FALSE)</f>
        <v>50</v>
      </c>
      <c r="AG417" s="8">
        <f>VLOOKUP($B417,'Advanced Stats'!$A$2:$AE$540,10,FALSE)</f>
        <v>51.9</v>
      </c>
    </row>
    <row r="418" hidden="1">
      <c r="A418" s="4">
        <v>191.0</v>
      </c>
      <c r="B418" s="14" t="s">
        <v>420</v>
      </c>
      <c r="C418" s="6" t="s">
        <v>33</v>
      </c>
      <c r="D418" s="7" t="str">
        <f>VLOOKUP($B418,'Physical Data'!$B$2:$AC$680,3,false)</f>
        <v>6'3.5"</v>
      </c>
      <c r="E418" s="7">
        <f>VLOOKUP($B418,'Physical Data'!$B$2:$AC$680,2,false)</f>
        <v>5.5</v>
      </c>
      <c r="F418" s="7" t="str">
        <f>VLOOKUP($B418,'Physical Data'!$B$2:$AC$680,4,false)</f>
        <v>6'9"</v>
      </c>
      <c r="G418" s="7">
        <v>20.0</v>
      </c>
      <c r="H418" s="14" t="s">
        <v>38</v>
      </c>
      <c r="I418" s="7">
        <v>48.0</v>
      </c>
      <c r="J418" s="7">
        <v>708.0</v>
      </c>
      <c r="K418" s="7">
        <f>VLOOKUP($B418,'Basketball Reference Averages'!$B$2:$AE$710,7,FALSE)</f>
        <v>14.8</v>
      </c>
      <c r="L418" s="7">
        <v>14.6</v>
      </c>
      <c r="M418" s="7">
        <v>0.571</v>
      </c>
      <c r="N418" s="7">
        <v>0.468</v>
      </c>
      <c r="O418" s="7">
        <v>0.237</v>
      </c>
      <c r="P418" s="7">
        <v>1.8</v>
      </c>
      <c r="Q418" s="7">
        <v>13.0</v>
      </c>
      <c r="R418" s="7">
        <v>7.3</v>
      </c>
      <c r="S418" s="7">
        <v>14.9</v>
      </c>
      <c r="T418" s="7">
        <v>1.2</v>
      </c>
      <c r="U418" s="7">
        <v>0.9</v>
      </c>
      <c r="V418" s="7">
        <v>11.1</v>
      </c>
      <c r="W418" s="7">
        <v>26.4</v>
      </c>
      <c r="X418" s="7">
        <v>0.2</v>
      </c>
      <c r="Y418" s="7">
        <v>0.5</v>
      </c>
      <c r="Z418" s="7">
        <v>0.7</v>
      </c>
      <c r="AA418" s="7">
        <v>0.048</v>
      </c>
      <c r="AB418" s="7">
        <v>-0.4</v>
      </c>
      <c r="AC418" s="7">
        <v>-1.9</v>
      </c>
      <c r="AD418" s="7">
        <v>-2.3</v>
      </c>
      <c r="AE418" s="7">
        <v>0.0</v>
      </c>
      <c r="AF418" s="8">
        <f>VLOOKUP($B418,'NBA.com Averages'!$B$2:$AE$540,30,FALSE)</f>
        <v>108</v>
      </c>
      <c r="AG418" s="8">
        <f>VLOOKUP($B418,'Advanced Stats'!$A$2:$AE$540,10,FALSE)</f>
        <v>48.1</v>
      </c>
    </row>
    <row r="419" hidden="1">
      <c r="A419" s="4">
        <v>404.0</v>
      </c>
      <c r="B419" s="5" t="s">
        <v>421</v>
      </c>
      <c r="C419" s="6" t="s">
        <v>33</v>
      </c>
      <c r="D419" s="7" t="str">
        <f>VLOOKUP($B419,'Physical Data'!$B$2:$AC$680,3,false)</f>
        <v>#N/A</v>
      </c>
      <c r="E419" s="7" t="str">
        <f>VLOOKUP($B419,'Physical Data'!$B$2:$AC$680,2,false)</f>
        <v>#N/A</v>
      </c>
      <c r="F419" s="7" t="str">
        <f>VLOOKUP($B419,'Physical Data'!$B$2:$AC$680,4,false)</f>
        <v>#N/A</v>
      </c>
      <c r="G419" s="7">
        <v>22.0</v>
      </c>
      <c r="H419" s="5" t="s">
        <v>58</v>
      </c>
      <c r="I419" s="7">
        <v>4.0</v>
      </c>
      <c r="J419" s="7">
        <v>18.0</v>
      </c>
      <c r="K419" s="7"/>
      <c r="L419" s="7">
        <v>8.6</v>
      </c>
      <c r="M419" s="7">
        <v>0.654</v>
      </c>
      <c r="N419" s="7">
        <v>0.8</v>
      </c>
      <c r="O419" s="7">
        <v>1.2</v>
      </c>
      <c r="P419" s="7">
        <v>6.2</v>
      </c>
      <c r="Q419" s="7">
        <v>12.0</v>
      </c>
      <c r="R419" s="7">
        <v>9.2</v>
      </c>
      <c r="S419" s="7">
        <v>14.2</v>
      </c>
      <c r="T419" s="7">
        <v>2.6</v>
      </c>
      <c r="U419" s="7">
        <v>0.0</v>
      </c>
      <c r="V419" s="7">
        <v>39.6</v>
      </c>
      <c r="W419" s="7">
        <v>29.4</v>
      </c>
      <c r="X419" s="7">
        <v>-0.1</v>
      </c>
      <c r="Y419" s="7">
        <v>0.0</v>
      </c>
      <c r="Z419" s="7">
        <v>0.0</v>
      </c>
      <c r="AA419" s="7">
        <v>-0.103</v>
      </c>
      <c r="AB419" s="7">
        <v>-6.4</v>
      </c>
      <c r="AC419" s="7">
        <v>-3.7</v>
      </c>
      <c r="AD419" s="7">
        <v>-10.2</v>
      </c>
      <c r="AE419" s="7">
        <v>0.0</v>
      </c>
      <c r="AF419" s="8">
        <f>VLOOKUP($B419,'NBA.com Averages'!$B$2:$AE$540,30,FALSE)</f>
        <v>87</v>
      </c>
      <c r="AG419" s="8">
        <f>VLOOKUP($B419,'Advanced Stats'!$A$2:$AE$540,10,FALSE)</f>
        <v>28.6</v>
      </c>
    </row>
    <row r="420" hidden="1">
      <c r="A420" s="4">
        <v>514.0</v>
      </c>
      <c r="B420" s="5" t="s">
        <v>422</v>
      </c>
      <c r="C420" s="6" t="s">
        <v>71</v>
      </c>
      <c r="D420" s="7" t="str">
        <f>VLOOKUP($B420,'Physical Data'!$B$2:$AC$680,3,false)</f>
        <v>#N/A</v>
      </c>
      <c r="E420" s="7" t="str">
        <f>VLOOKUP($B420,'Physical Data'!$B$2:$AC$680,2,false)</f>
        <v>#N/A</v>
      </c>
      <c r="F420" s="7" t="str">
        <f>VLOOKUP($B420,'Physical Data'!$B$2:$AC$680,4,false)</f>
        <v>#N/A</v>
      </c>
      <c r="G420" s="7">
        <v>24.0</v>
      </c>
      <c r="H420" s="5" t="s">
        <v>34</v>
      </c>
      <c r="I420" s="7">
        <v>7.0</v>
      </c>
      <c r="J420" s="7">
        <v>87.0</v>
      </c>
      <c r="K420" s="7"/>
      <c r="L420" s="7">
        <v>11.8</v>
      </c>
      <c r="M420" s="7">
        <v>0.61</v>
      </c>
      <c r="N420" s="7">
        <v>0.486</v>
      </c>
      <c r="O420" s="7">
        <v>0.243</v>
      </c>
      <c r="P420" s="7">
        <v>0.0</v>
      </c>
      <c r="Q420" s="7">
        <v>8.1</v>
      </c>
      <c r="R420" s="7">
        <v>4.2</v>
      </c>
      <c r="S420" s="7">
        <v>23.8</v>
      </c>
      <c r="T420" s="7">
        <v>0.0</v>
      </c>
      <c r="U420" s="7">
        <v>1.9</v>
      </c>
      <c r="V420" s="7">
        <v>22.7</v>
      </c>
      <c r="W420" s="7">
        <v>25.6</v>
      </c>
      <c r="X420" s="7">
        <v>0.0</v>
      </c>
      <c r="Y420" s="7">
        <v>0.1</v>
      </c>
      <c r="Z420" s="7">
        <v>0.1</v>
      </c>
      <c r="AA420" s="7">
        <v>0.028</v>
      </c>
      <c r="AB420" s="7">
        <v>-3.1</v>
      </c>
      <c r="AC420" s="7">
        <v>-3.6</v>
      </c>
      <c r="AD420" s="7">
        <v>-6.7</v>
      </c>
      <c r="AE420" s="7">
        <v>-0.1</v>
      </c>
      <c r="AF420" s="8">
        <f>VLOOKUP($B420,'NBA.com Averages'!$B$2:$AE$540,30,FALSE)</f>
        <v>104</v>
      </c>
      <c r="AG420" s="8">
        <f>VLOOKUP($B420,'Advanced Stats'!$A$2:$AE$540,10,FALSE)</f>
        <v>50</v>
      </c>
    </row>
    <row r="421" hidden="1">
      <c r="A421" s="4">
        <v>503.0</v>
      </c>
      <c r="B421" s="5" t="s">
        <v>423</v>
      </c>
      <c r="C421" s="6" t="s">
        <v>33</v>
      </c>
      <c r="D421" s="7" t="str">
        <f>VLOOKUP($B421,'Physical Data'!$B$2:$AC$680,3,false)</f>
        <v>#N/A</v>
      </c>
      <c r="E421" s="7" t="str">
        <f>VLOOKUP($B421,'Physical Data'!$B$2:$AC$680,2,false)</f>
        <v>#N/A</v>
      </c>
      <c r="F421" s="7" t="str">
        <f>VLOOKUP($B421,'Physical Data'!$B$2:$AC$680,4,false)</f>
        <v>#N/A</v>
      </c>
      <c r="G421" s="7">
        <v>25.0</v>
      </c>
      <c r="H421" s="5" t="s">
        <v>55</v>
      </c>
      <c r="I421" s="7">
        <v>41.0</v>
      </c>
      <c r="J421" s="7">
        <v>531.0</v>
      </c>
      <c r="K421" s="7"/>
      <c r="L421" s="7">
        <v>11.8</v>
      </c>
      <c r="M421" s="7">
        <v>0.573</v>
      </c>
      <c r="N421" s="7">
        <v>0.91</v>
      </c>
      <c r="O421" s="7">
        <v>0.112</v>
      </c>
      <c r="P421" s="7">
        <v>3.2</v>
      </c>
      <c r="Q421" s="7">
        <v>12.2</v>
      </c>
      <c r="R421" s="7">
        <v>7.6</v>
      </c>
      <c r="S421" s="7">
        <v>7.0</v>
      </c>
      <c r="T421" s="7">
        <v>1.3</v>
      </c>
      <c r="U421" s="7">
        <v>1.9</v>
      </c>
      <c r="V421" s="7">
        <v>5.1</v>
      </c>
      <c r="W421" s="7">
        <v>15.5</v>
      </c>
      <c r="X421" s="7">
        <v>0.6</v>
      </c>
      <c r="Y421" s="7">
        <v>0.5</v>
      </c>
      <c r="Z421" s="7">
        <v>1.1</v>
      </c>
      <c r="AA421" s="7">
        <v>0.101</v>
      </c>
      <c r="AB421" s="7">
        <v>0.5</v>
      </c>
      <c r="AC421" s="7">
        <v>-0.4</v>
      </c>
      <c r="AD421" s="7">
        <v>0.1</v>
      </c>
      <c r="AE421" s="7">
        <v>0.3</v>
      </c>
      <c r="AF421" s="8">
        <f>VLOOKUP($B421,'NBA.com Averages'!$B$2:$AE$540,30,FALSE)</f>
        <v>120</v>
      </c>
      <c r="AG421" s="8">
        <f>VLOOKUP($B421,'Advanced Stats'!$A$2:$AE$540,10,FALSE)</f>
        <v>45.8</v>
      </c>
    </row>
    <row r="422" hidden="1">
      <c r="A422" s="4">
        <v>41.0</v>
      </c>
      <c r="B422" s="14" t="s">
        <v>424</v>
      </c>
      <c r="C422" s="6" t="s">
        <v>47</v>
      </c>
      <c r="D422" s="7" t="str">
        <f>VLOOKUP($B422,'Physical Data'!$B$2:$AC$680,3,false)</f>
        <v>6'7.5"</v>
      </c>
      <c r="E422" s="7">
        <f>VLOOKUP($B422,'Physical Data'!$B$2:$AC$680,2,false)</f>
        <v>5.5</v>
      </c>
      <c r="F422" s="7" t="str">
        <f>VLOOKUP($B422,'Physical Data'!$B$2:$AC$680,4,false)</f>
        <v>7'1"</v>
      </c>
      <c r="G422" s="7">
        <v>30.0</v>
      </c>
      <c r="H422" s="14" t="s">
        <v>88</v>
      </c>
      <c r="I422" s="7">
        <v>20.0</v>
      </c>
      <c r="J422" s="7">
        <v>162.0</v>
      </c>
      <c r="K422" s="7">
        <f>VLOOKUP($B422,'Basketball Reference Averages'!$B$2:$AE$710,7,FALSE)</f>
        <v>8.1</v>
      </c>
      <c r="L422" s="7">
        <v>9.4</v>
      </c>
      <c r="M422" s="7">
        <v>0.629</v>
      </c>
      <c r="N422" s="7">
        <v>0.063</v>
      </c>
      <c r="O422" s="7">
        <v>0.156</v>
      </c>
      <c r="P422" s="7">
        <v>5.2</v>
      </c>
      <c r="Q422" s="7">
        <v>12.8</v>
      </c>
      <c r="R422" s="7">
        <v>8.7</v>
      </c>
      <c r="S422" s="7">
        <v>5.8</v>
      </c>
      <c r="T422" s="7">
        <v>1.5</v>
      </c>
      <c r="U422" s="7">
        <v>3.0</v>
      </c>
      <c r="V422" s="7">
        <v>19.0</v>
      </c>
      <c r="W422" s="7">
        <v>11.1</v>
      </c>
      <c r="X422" s="7">
        <v>0.1</v>
      </c>
      <c r="Y422" s="7">
        <v>0.2</v>
      </c>
      <c r="Z422" s="7">
        <v>0.2</v>
      </c>
      <c r="AA422" s="7">
        <v>0.072</v>
      </c>
      <c r="AB422" s="7">
        <v>-4.6</v>
      </c>
      <c r="AC422" s="7">
        <v>1.1</v>
      </c>
      <c r="AD422" s="7">
        <v>-3.5</v>
      </c>
      <c r="AE422" s="7">
        <v>-0.1</v>
      </c>
      <c r="AF422" s="8">
        <f>VLOOKUP($B422,'NBA.com Averages'!$B$2:$AE$540,30,FALSE)</f>
        <v>113</v>
      </c>
      <c r="AG422" s="8">
        <f>VLOOKUP($B422,'Advanced Stats'!$A$2:$AE$540,10,FALSE)</f>
        <v>49.4</v>
      </c>
    </row>
    <row r="423" hidden="1">
      <c r="A423" s="4">
        <v>267.0</v>
      </c>
      <c r="B423" s="5" t="s">
        <v>425</v>
      </c>
      <c r="C423" s="6" t="s">
        <v>44</v>
      </c>
      <c r="D423" s="7" t="str">
        <f>VLOOKUP($B423,'Physical Data'!$B$2:$AC$680,3,false)</f>
        <v>#N/A</v>
      </c>
      <c r="E423" s="7" t="str">
        <f>VLOOKUP($B423,'Physical Data'!$B$2:$AC$680,2,false)</f>
        <v>#N/A</v>
      </c>
      <c r="F423" s="7" t="str">
        <f>VLOOKUP($B423,'Physical Data'!$B$2:$AC$680,4,false)</f>
        <v>#N/A</v>
      </c>
      <c r="G423" s="7">
        <v>23.0</v>
      </c>
      <c r="H423" s="5" t="s">
        <v>129</v>
      </c>
      <c r="I423" s="7">
        <v>1.0</v>
      </c>
      <c r="J423" s="7">
        <v>29.0</v>
      </c>
      <c r="K423" s="7"/>
      <c r="L423" s="7">
        <v>21.3</v>
      </c>
      <c r="M423" s="7">
        <v>0.744</v>
      </c>
      <c r="N423" s="7">
        <v>0.615</v>
      </c>
      <c r="O423" s="7">
        <v>0.077</v>
      </c>
      <c r="P423" s="7">
        <v>8.3</v>
      </c>
      <c r="Q423" s="7">
        <v>8.0</v>
      </c>
      <c r="R423" s="7">
        <v>8.1</v>
      </c>
      <c r="S423" s="7">
        <v>12.2</v>
      </c>
      <c r="T423" s="7">
        <v>1.7</v>
      </c>
      <c r="U423" s="7">
        <v>0.0</v>
      </c>
      <c r="V423" s="7">
        <v>13.0</v>
      </c>
      <c r="W423" s="7">
        <v>23.8</v>
      </c>
      <c r="X423" s="7">
        <v>0.1</v>
      </c>
      <c r="Y423" s="7">
        <v>0.0</v>
      </c>
      <c r="Z423" s="7">
        <v>0.1</v>
      </c>
      <c r="AA423" s="7">
        <v>0.157</v>
      </c>
      <c r="AB423" s="7">
        <v>3.3</v>
      </c>
      <c r="AC423" s="7">
        <v>-1.0</v>
      </c>
      <c r="AD423" s="7">
        <v>2.3</v>
      </c>
      <c r="AE423" s="7">
        <v>0.0</v>
      </c>
      <c r="AF423" s="8">
        <f>VLOOKUP($B423,'NBA.com Averages'!$B$2:$AE$540,30,FALSE)</f>
        <v>125</v>
      </c>
      <c r="AG423" s="8">
        <f>VLOOKUP($B423,'Advanced Stats'!$A$2:$AE$540,10,FALSE)</f>
        <v>30.8</v>
      </c>
    </row>
    <row r="424">
      <c r="A424" s="4">
        <v>328.0</v>
      </c>
      <c r="B424" s="14" t="s">
        <v>426</v>
      </c>
      <c r="C424" s="6" t="s">
        <v>71</v>
      </c>
      <c r="D424" s="7" t="str">
        <f>VLOOKUP($B424,'Physical Data'!$B$2:$AC$680,3,false)</f>
        <v>5'11"</v>
      </c>
      <c r="E424" s="7">
        <f>VLOOKUP($B424,'Physical Data'!$B$2:$AC$680,2,false)</f>
        <v>5.5</v>
      </c>
      <c r="F424" s="7" t="str">
        <f>VLOOKUP($B424,'Physical Data'!$B$2:$AC$680,4,false)</f>
        <v>6'4.5"</v>
      </c>
      <c r="G424" s="7">
        <v>26.0</v>
      </c>
      <c r="H424" s="14" t="s">
        <v>37</v>
      </c>
      <c r="I424" s="7">
        <v>43.0</v>
      </c>
      <c r="J424" s="7">
        <v>678.0</v>
      </c>
      <c r="K424" s="7">
        <f>VLOOKUP($B424,'Basketball Reference Averages'!$B$2:$AE$710,7,FALSE)</f>
        <v>15.8</v>
      </c>
      <c r="L424" s="7">
        <v>11.8</v>
      </c>
      <c r="M424" s="7">
        <v>0.526</v>
      </c>
      <c r="N424" s="7">
        <v>0.538</v>
      </c>
      <c r="O424" s="7">
        <v>0.124</v>
      </c>
      <c r="P424" s="7">
        <v>2.5</v>
      </c>
      <c r="Q424" s="7">
        <v>7.6</v>
      </c>
      <c r="R424" s="7">
        <v>5.1</v>
      </c>
      <c r="S424" s="7">
        <v>27.4</v>
      </c>
      <c r="T424" s="7">
        <v>2.2</v>
      </c>
      <c r="U424" s="7">
        <v>0.5</v>
      </c>
      <c r="V424" s="7">
        <v>17.7</v>
      </c>
      <c r="W424" s="7">
        <v>11.7</v>
      </c>
      <c r="X424" s="7">
        <v>0.7</v>
      </c>
      <c r="Y424" s="7">
        <v>0.6</v>
      </c>
      <c r="Z424" s="7">
        <v>1.3</v>
      </c>
      <c r="AA424" s="7">
        <v>0.094</v>
      </c>
      <c r="AB424" s="7">
        <v>-1.3</v>
      </c>
      <c r="AC424" s="7">
        <v>0.6</v>
      </c>
      <c r="AD424" s="7">
        <v>-0.7</v>
      </c>
      <c r="AE424" s="7">
        <v>0.2</v>
      </c>
      <c r="AF424" s="8">
        <f>VLOOKUP($B424,'NBA.com Averages'!$B$2:$AE$540,30,FALSE)</f>
        <v>118</v>
      </c>
      <c r="AG424" s="8">
        <f>VLOOKUP($B424,'Advanced Stats'!$A$2:$AE$540,10,FALSE)</f>
        <v>50.2</v>
      </c>
    </row>
    <row r="425" hidden="1">
      <c r="A425" s="4">
        <v>452.0</v>
      </c>
      <c r="B425" s="14" t="s">
        <v>427</v>
      </c>
      <c r="C425" s="6" t="s">
        <v>71</v>
      </c>
      <c r="D425" s="7" t="str">
        <f>VLOOKUP($B425,'Physical Data'!$B$2:$AC$680,3,false)</f>
        <v>5'11.5"</v>
      </c>
      <c r="E425" s="7">
        <f>VLOOKUP($B425,'Physical Data'!$B$2:$AC$680,2,false)</f>
        <v>5.5</v>
      </c>
      <c r="F425" s="7" t="str">
        <f>VLOOKUP($B425,'Physical Data'!$B$2:$AC$680,4,false)</f>
        <v>6'5"</v>
      </c>
      <c r="G425" s="7">
        <v>34.0</v>
      </c>
      <c r="H425" s="14" t="s">
        <v>81</v>
      </c>
      <c r="I425" s="7">
        <v>43.0</v>
      </c>
      <c r="J425" s="7">
        <v>398.0</v>
      </c>
      <c r="K425" s="7">
        <f>VLOOKUP($B425,'Basketball Reference Averages'!$B$2:$AE$710,7,FALSE)</f>
        <v>9.3</v>
      </c>
      <c r="L425" s="7">
        <v>6.5</v>
      </c>
      <c r="M425" s="7">
        <v>0.407</v>
      </c>
      <c r="N425" s="7">
        <v>0.092</v>
      </c>
      <c r="O425" s="7">
        <v>0.031</v>
      </c>
      <c r="P425" s="7">
        <v>1.5</v>
      </c>
      <c r="Q425" s="7">
        <v>13.8</v>
      </c>
      <c r="R425" s="7">
        <v>7.8</v>
      </c>
      <c r="S425" s="7">
        <v>32.5</v>
      </c>
      <c r="T425" s="7">
        <v>1.0</v>
      </c>
      <c r="U425" s="7">
        <v>1.6</v>
      </c>
      <c r="V425" s="7">
        <v>24.9</v>
      </c>
      <c r="W425" s="7">
        <v>19.3</v>
      </c>
      <c r="X425" s="7">
        <v>-0.8</v>
      </c>
      <c r="Y425" s="7">
        <v>0.4</v>
      </c>
      <c r="Z425" s="7">
        <v>-0.5</v>
      </c>
      <c r="AA425" s="7">
        <v>-0.056</v>
      </c>
      <c r="AB425" s="7">
        <v>-5.5</v>
      </c>
      <c r="AC425" s="7">
        <v>-1.1</v>
      </c>
      <c r="AD425" s="7">
        <v>-6.6</v>
      </c>
      <c r="AE425" s="7">
        <v>-0.5</v>
      </c>
      <c r="AF425" s="8">
        <f>VLOOKUP($B425,'NBA.com Averages'!$B$2:$AE$540,30,FALSE)</f>
        <v>89</v>
      </c>
      <c r="AG425" s="8">
        <f>VLOOKUP($B425,'Advanced Stats'!$A$2:$AE$540,10,FALSE)</f>
        <v>50.3</v>
      </c>
    </row>
    <row r="426">
      <c r="A426" s="4">
        <v>232.0</v>
      </c>
      <c r="B426" s="14" t="s">
        <v>428</v>
      </c>
      <c r="C426" s="6" t="s">
        <v>33</v>
      </c>
      <c r="D426" s="7" t="str">
        <f>VLOOKUP($B426,'Physical Data'!$B$2:$AC$680,3,false)</f>
        <v>6'3.5"</v>
      </c>
      <c r="E426" s="7">
        <f>VLOOKUP($B426,'Physical Data'!$B$2:$AC$680,2,false)</f>
        <v>5.5</v>
      </c>
      <c r="F426" s="7" t="str">
        <f>VLOOKUP($B426,'Physical Data'!$B$2:$AC$680,4,false)</f>
        <v>6'9"</v>
      </c>
      <c r="G426" s="7">
        <v>20.0</v>
      </c>
      <c r="H426" s="14" t="s">
        <v>100</v>
      </c>
      <c r="I426" s="7">
        <v>74.0</v>
      </c>
      <c r="J426" s="7">
        <v>2304.0</v>
      </c>
      <c r="K426" s="7">
        <f>VLOOKUP($B426,'Basketball Reference Averages'!$B$2:$AE$710,7,FALSE)</f>
        <v>31.1</v>
      </c>
      <c r="L426" s="7">
        <v>12.1</v>
      </c>
      <c r="M426" s="7">
        <v>0.528</v>
      </c>
      <c r="N426" s="7">
        <v>0.356</v>
      </c>
      <c r="O426" s="7">
        <v>0.362</v>
      </c>
      <c r="P426" s="7">
        <v>3.4</v>
      </c>
      <c r="Q426" s="7">
        <v>10.7</v>
      </c>
      <c r="R426" s="7">
        <v>6.9</v>
      </c>
      <c r="S426" s="7">
        <v>26.2</v>
      </c>
      <c r="T426" s="7">
        <v>1.3</v>
      </c>
      <c r="U426" s="7">
        <v>0.7</v>
      </c>
      <c r="V426" s="7">
        <v>17.2</v>
      </c>
      <c r="W426" s="7">
        <v>25.4</v>
      </c>
      <c r="X426" s="7">
        <v>-0.9</v>
      </c>
      <c r="Y426" s="7">
        <v>0.8</v>
      </c>
      <c r="Z426" s="7">
        <v>0.0</v>
      </c>
      <c r="AA426" s="7">
        <v>-0.001</v>
      </c>
      <c r="AB426" s="7">
        <v>-1.4</v>
      </c>
      <c r="AC426" s="7">
        <v>-1.9</v>
      </c>
      <c r="AD426" s="7">
        <v>-3.3</v>
      </c>
      <c r="AE426" s="7">
        <v>-0.7</v>
      </c>
      <c r="AF426" s="8">
        <f>VLOOKUP($B426,'NBA.com Averages'!$B$2:$AE$540,30,FALSE)</f>
        <v>103</v>
      </c>
      <c r="AG426" s="8">
        <f>VLOOKUP($B426,'Advanced Stats'!$A$2:$AE$540,10,FALSE)</f>
        <v>50.5</v>
      </c>
    </row>
    <row r="427" hidden="1">
      <c r="A427" s="4">
        <v>429.0</v>
      </c>
      <c r="B427" s="5" t="s">
        <v>429</v>
      </c>
      <c r="C427" s="6" t="s">
        <v>44</v>
      </c>
      <c r="D427" s="7" t="str">
        <f>VLOOKUP($B427,'Physical Data'!$B$2:$AC$680,3,false)</f>
        <v>#N/A</v>
      </c>
      <c r="E427" s="7" t="str">
        <f>VLOOKUP($B427,'Physical Data'!$B$2:$AC$680,2,false)</f>
        <v>#N/A</v>
      </c>
      <c r="F427" s="7" t="str">
        <f>VLOOKUP($B427,'Physical Data'!$B$2:$AC$680,4,false)</f>
        <v>#N/A</v>
      </c>
      <c r="G427" s="7">
        <v>23.0</v>
      </c>
      <c r="H427" s="5" t="s">
        <v>48</v>
      </c>
      <c r="I427" s="7">
        <v>7.0</v>
      </c>
      <c r="J427" s="7">
        <v>161.0</v>
      </c>
      <c r="K427" s="7"/>
      <c r="L427" s="7">
        <v>11.0</v>
      </c>
      <c r="M427" s="7">
        <v>0.55</v>
      </c>
      <c r="N427" s="7">
        <v>0.544</v>
      </c>
      <c r="O427" s="7">
        <v>0.228</v>
      </c>
      <c r="P427" s="7">
        <v>0.0</v>
      </c>
      <c r="Q427" s="7">
        <v>19.9</v>
      </c>
      <c r="R427" s="7">
        <v>10.1</v>
      </c>
      <c r="S427" s="7">
        <v>13.0</v>
      </c>
      <c r="T427" s="7">
        <v>1.8</v>
      </c>
      <c r="U427" s="7">
        <v>1.1</v>
      </c>
      <c r="V427" s="7">
        <v>13.8</v>
      </c>
      <c r="W427" s="7">
        <v>18.9</v>
      </c>
      <c r="X427" s="7">
        <v>0.0</v>
      </c>
      <c r="Y427" s="7">
        <v>0.2</v>
      </c>
      <c r="Z427" s="7">
        <v>0.2</v>
      </c>
      <c r="AA427" s="7">
        <v>0.045</v>
      </c>
      <c r="AB427" s="7">
        <v>-3.2</v>
      </c>
      <c r="AC427" s="7">
        <v>1.1</v>
      </c>
      <c r="AD427" s="7">
        <v>-2.1</v>
      </c>
      <c r="AE427" s="7">
        <v>0.0</v>
      </c>
      <c r="AF427" s="8">
        <f>VLOOKUP($B427,'NBA.com Averages'!$B$2:$AE$540,30,FALSE)</f>
        <v>105</v>
      </c>
      <c r="AG427" s="8" t="str">
        <f>VLOOKUP($B427,'Advanced Stats'!$A$2:$AE$540,10,FALSE)</f>
        <v>#N/A</v>
      </c>
    </row>
    <row r="428" hidden="1">
      <c r="A428" s="4">
        <v>402.0</v>
      </c>
      <c r="B428" s="14" t="s">
        <v>430</v>
      </c>
      <c r="C428" s="6" t="s">
        <v>47</v>
      </c>
      <c r="D428" s="7" t="str">
        <f>VLOOKUP($B428,'Physical Data'!$B$2:$AC$680,3,false)</f>
        <v>6'10.75"</v>
      </c>
      <c r="E428" s="7">
        <f>VLOOKUP($B428,'Physical Data'!$B$2:$AC$680,2,false)</f>
        <v>5.5</v>
      </c>
      <c r="F428" s="7" t="str">
        <f>VLOOKUP($B428,'Physical Data'!$B$2:$AC$680,4,false)</f>
        <v>7'4.25"</v>
      </c>
      <c r="G428" s="7">
        <v>23.0</v>
      </c>
      <c r="H428" s="14" t="s">
        <v>86</v>
      </c>
      <c r="I428" s="7">
        <v>5.0</v>
      </c>
      <c r="J428" s="7">
        <v>29.0</v>
      </c>
      <c r="K428" s="7">
        <f>VLOOKUP($B428,'Basketball Reference Averages'!$B$2:$AE$710,7,FALSE)</f>
        <v>5.8</v>
      </c>
      <c r="L428" s="7">
        <v>17.0</v>
      </c>
      <c r="M428" s="7">
        <v>0.607</v>
      </c>
      <c r="N428" s="7">
        <v>0.0</v>
      </c>
      <c r="O428" s="7">
        <v>0.222</v>
      </c>
      <c r="P428" s="7">
        <v>19.8</v>
      </c>
      <c r="Q428" s="7">
        <v>23.5</v>
      </c>
      <c r="R428" s="7">
        <v>21.7</v>
      </c>
      <c r="S428" s="7">
        <v>5.0</v>
      </c>
      <c r="T428" s="7">
        <v>0.0</v>
      </c>
      <c r="U428" s="7">
        <v>6.0</v>
      </c>
      <c r="V428" s="7">
        <v>9.2</v>
      </c>
      <c r="W428" s="7">
        <v>16.1</v>
      </c>
      <c r="X428" s="7">
        <v>0.1</v>
      </c>
      <c r="Y428" s="7">
        <v>0.0</v>
      </c>
      <c r="Z428" s="7">
        <v>0.1</v>
      </c>
      <c r="AA428" s="7">
        <v>0.149</v>
      </c>
      <c r="AB428" s="7">
        <v>-2.6</v>
      </c>
      <c r="AC428" s="7">
        <v>-0.8</v>
      </c>
      <c r="AD428" s="7">
        <v>-3.4</v>
      </c>
      <c r="AE428" s="7">
        <v>0.0</v>
      </c>
      <c r="AF428" s="8">
        <f>VLOOKUP($B428,'NBA.com Averages'!$B$2:$AE$540,30,FALSE)</f>
        <v>127</v>
      </c>
      <c r="AG428" s="8">
        <f>VLOOKUP($B428,'Advanced Stats'!$A$2:$AE$540,10,FALSE)</f>
        <v>52.6</v>
      </c>
    </row>
    <row r="429" hidden="1">
      <c r="A429" s="16">
        <v>264.0</v>
      </c>
      <c r="B429" s="17" t="s">
        <v>69</v>
      </c>
      <c r="C429" s="18" t="s">
        <v>33</v>
      </c>
      <c r="D429" s="19" t="str">
        <f>VLOOKUP($B429,'Physical Data'!$B$2:$AC$680,3,false)</f>
        <v>6'4.5"</v>
      </c>
      <c r="E429" s="19">
        <f>VLOOKUP($B429,'Physical Data'!$B$2:$AC$680,2,false)</f>
        <v>0.75</v>
      </c>
      <c r="F429" s="19" t="str">
        <f>VLOOKUP($B429,'Physical Data'!$B$2:$AC$680,4,false)</f>
        <v>6'5.25"</v>
      </c>
      <c r="G429" s="19">
        <v>26.0</v>
      </c>
      <c r="H429" s="17" t="s">
        <v>66</v>
      </c>
      <c r="I429" s="19">
        <v>35.0</v>
      </c>
      <c r="J429" s="19">
        <v>725.0</v>
      </c>
      <c r="K429" s="19"/>
      <c r="L429" s="19">
        <v>10.5</v>
      </c>
      <c r="M429" s="19">
        <v>0.623</v>
      </c>
      <c r="N429" s="19">
        <v>0.626</v>
      </c>
      <c r="O429" s="19">
        <v>0.095</v>
      </c>
      <c r="P429" s="19">
        <v>0.9</v>
      </c>
      <c r="Q429" s="19">
        <v>11.8</v>
      </c>
      <c r="R429" s="19">
        <v>6.4</v>
      </c>
      <c r="S429" s="19">
        <v>7.1</v>
      </c>
      <c r="T429" s="19">
        <v>1.3</v>
      </c>
      <c r="U429" s="19">
        <v>0.5</v>
      </c>
      <c r="V429" s="19">
        <v>12.0</v>
      </c>
      <c r="W429" s="19">
        <v>15.0</v>
      </c>
      <c r="X429" s="19">
        <v>0.5</v>
      </c>
      <c r="Y429" s="19">
        <v>0.6</v>
      </c>
      <c r="Z429" s="19">
        <v>1.1</v>
      </c>
      <c r="AA429" s="19">
        <v>0.07</v>
      </c>
      <c r="AB429" s="19">
        <v>-1.4</v>
      </c>
      <c r="AC429" s="19">
        <v>0.0</v>
      </c>
      <c r="AD429" s="19">
        <v>-1.4</v>
      </c>
      <c r="AE429" s="19">
        <v>0.1</v>
      </c>
      <c r="AF429" s="8">
        <f>VLOOKUP($B429,'NBA.com Averages'!$B$2:$AE$540,30,FALSE)</f>
        <v>128</v>
      </c>
      <c r="AG429" s="8">
        <f>VLOOKUP($B429,'Advanced Stats'!$A$2:$AE$540,10,FALSE)</f>
        <v>46.6</v>
      </c>
    </row>
    <row r="430" hidden="1">
      <c r="A430" s="16">
        <v>264.0</v>
      </c>
      <c r="B430" s="17" t="s">
        <v>69</v>
      </c>
      <c r="C430" s="18" t="s">
        <v>33</v>
      </c>
      <c r="D430" s="19" t="str">
        <f>VLOOKUP($B430,'Physical Data'!$B$2:$AC$680,3,false)</f>
        <v>6'4.5"</v>
      </c>
      <c r="E430" s="19">
        <f>VLOOKUP($B430,'Physical Data'!$B$2:$AC$680,2,false)</f>
        <v>0.75</v>
      </c>
      <c r="F430" s="19" t="str">
        <f>VLOOKUP($B430,'Physical Data'!$B$2:$AC$680,4,false)</f>
        <v>6'5.25"</v>
      </c>
      <c r="G430" s="19">
        <v>26.0</v>
      </c>
      <c r="H430" s="17" t="s">
        <v>52</v>
      </c>
      <c r="I430" s="19">
        <v>24.0</v>
      </c>
      <c r="J430" s="19">
        <v>590.0</v>
      </c>
      <c r="K430" s="19"/>
      <c r="L430" s="19">
        <v>16.0</v>
      </c>
      <c r="M430" s="19">
        <v>0.758</v>
      </c>
      <c r="N430" s="19">
        <v>0.801</v>
      </c>
      <c r="O430" s="19">
        <v>0.111</v>
      </c>
      <c r="P430" s="19">
        <v>1.6</v>
      </c>
      <c r="Q430" s="19">
        <v>11.8</v>
      </c>
      <c r="R430" s="19">
        <v>6.7</v>
      </c>
      <c r="S430" s="19">
        <v>12.1</v>
      </c>
      <c r="T430" s="19">
        <v>1.0</v>
      </c>
      <c r="U430" s="19">
        <v>0.2</v>
      </c>
      <c r="V430" s="19">
        <v>8.2</v>
      </c>
      <c r="W430" s="19">
        <v>13.7</v>
      </c>
      <c r="X430" s="19">
        <v>1.7</v>
      </c>
      <c r="Y430" s="19">
        <v>0.6</v>
      </c>
      <c r="Z430" s="19">
        <v>2.3</v>
      </c>
      <c r="AA430" s="19">
        <v>0.189</v>
      </c>
      <c r="AB430" s="19">
        <v>3.0</v>
      </c>
      <c r="AC430" s="19">
        <v>-0.2</v>
      </c>
      <c r="AD430" s="19">
        <v>2.9</v>
      </c>
      <c r="AE430" s="19">
        <v>0.7</v>
      </c>
      <c r="AF430" s="8">
        <f>VLOOKUP($B430,'NBA.com Averages'!$B$2:$AE$540,30,FALSE)</f>
        <v>128</v>
      </c>
      <c r="AG430" s="8">
        <f>VLOOKUP($B430,'Advanced Stats'!$A$2:$AE$540,10,FALSE)</f>
        <v>46.6</v>
      </c>
    </row>
    <row r="431" hidden="1">
      <c r="A431" s="4">
        <v>275.0</v>
      </c>
      <c r="B431" s="5" t="s">
        <v>431</v>
      </c>
      <c r="C431" s="6" t="s">
        <v>47</v>
      </c>
      <c r="D431" s="7" t="str">
        <f>VLOOKUP($B431,'Physical Data'!$B$2:$AC$680,3,false)</f>
        <v>#N/A</v>
      </c>
      <c r="E431" s="7" t="str">
        <f>VLOOKUP($B431,'Physical Data'!$B$2:$AC$680,2,false)</f>
        <v>#N/A</v>
      </c>
      <c r="F431" s="7" t="str">
        <f>VLOOKUP($B431,'Physical Data'!$B$2:$AC$680,4,false)</f>
        <v>#N/A</v>
      </c>
      <c r="G431" s="7">
        <v>27.0</v>
      </c>
      <c r="H431" s="5" t="s">
        <v>148</v>
      </c>
      <c r="I431" s="7">
        <v>69.0</v>
      </c>
      <c r="J431" s="7">
        <v>804.0</v>
      </c>
      <c r="K431" s="7"/>
      <c r="L431" s="7">
        <v>16.7</v>
      </c>
      <c r="M431" s="7">
        <v>0.697</v>
      </c>
      <c r="N431" s="7">
        <v>0.076</v>
      </c>
      <c r="O431" s="7">
        <v>0.229</v>
      </c>
      <c r="P431" s="7">
        <v>11.9</v>
      </c>
      <c r="Q431" s="7">
        <v>14.8</v>
      </c>
      <c r="R431" s="7">
        <v>13.4</v>
      </c>
      <c r="S431" s="7">
        <v>9.1</v>
      </c>
      <c r="T431" s="7">
        <v>0.7</v>
      </c>
      <c r="U431" s="7">
        <v>4.9</v>
      </c>
      <c r="V431" s="7">
        <v>11.8</v>
      </c>
      <c r="W431" s="7">
        <v>11.5</v>
      </c>
      <c r="X431" s="7">
        <v>2.1</v>
      </c>
      <c r="Y431" s="7">
        <v>1.2</v>
      </c>
      <c r="Z431" s="7">
        <v>3.3</v>
      </c>
      <c r="AA431" s="7">
        <v>0.198</v>
      </c>
      <c r="AB431" s="7">
        <v>-0.4</v>
      </c>
      <c r="AC431" s="7">
        <v>1.3</v>
      </c>
      <c r="AD431" s="7">
        <v>1.0</v>
      </c>
      <c r="AE431" s="7">
        <v>0.6</v>
      </c>
      <c r="AF431" s="8">
        <f>VLOOKUP($B431,'NBA.com Averages'!$B$2:$AE$540,30,FALSE)</f>
        <v>143</v>
      </c>
      <c r="AG431" s="8">
        <f>VLOOKUP($B431,'Advanced Stats'!$A$2:$AE$540,10,FALSE)</f>
        <v>47.7</v>
      </c>
    </row>
    <row r="432" hidden="1">
      <c r="A432" s="4">
        <v>319.0</v>
      </c>
      <c r="B432" s="5" t="s">
        <v>432</v>
      </c>
      <c r="C432" s="6" t="s">
        <v>33</v>
      </c>
      <c r="D432" s="7" t="str">
        <f>VLOOKUP($B432,'Physical Data'!$B$2:$AC$680,3,false)</f>
        <v>#N/A</v>
      </c>
      <c r="E432" s="7" t="str">
        <f>VLOOKUP($B432,'Physical Data'!$B$2:$AC$680,2,false)</f>
        <v>#N/A</v>
      </c>
      <c r="F432" s="7" t="str">
        <f>VLOOKUP($B432,'Physical Data'!$B$2:$AC$680,4,false)</f>
        <v>#N/A</v>
      </c>
      <c r="G432" s="7">
        <v>24.0</v>
      </c>
      <c r="H432" s="5" t="s">
        <v>129</v>
      </c>
      <c r="I432" s="7">
        <v>2.0</v>
      </c>
      <c r="J432" s="7">
        <v>41.0</v>
      </c>
      <c r="K432" s="7"/>
      <c r="L432" s="7">
        <v>19.2</v>
      </c>
      <c r="M432" s="7">
        <v>0.563</v>
      </c>
      <c r="N432" s="7">
        <v>0.55</v>
      </c>
      <c r="O432" s="7">
        <v>0.25</v>
      </c>
      <c r="P432" s="7">
        <v>8.8</v>
      </c>
      <c r="Q432" s="7">
        <v>19.8</v>
      </c>
      <c r="R432" s="7">
        <v>14.4</v>
      </c>
      <c r="S432" s="7">
        <v>35.3</v>
      </c>
      <c r="T432" s="7">
        <v>0.0</v>
      </c>
      <c r="U432" s="7">
        <v>0.0</v>
      </c>
      <c r="V432" s="7">
        <v>11.9</v>
      </c>
      <c r="W432" s="7">
        <v>27.5</v>
      </c>
      <c r="X432" s="7">
        <v>0.1</v>
      </c>
      <c r="Y432" s="7">
        <v>0.0</v>
      </c>
      <c r="Z432" s="7">
        <v>0.1</v>
      </c>
      <c r="AA432" s="7">
        <v>0.14</v>
      </c>
      <c r="AB432" s="7">
        <v>2.2</v>
      </c>
      <c r="AC432" s="7">
        <v>-1.7</v>
      </c>
      <c r="AD432" s="7">
        <v>0.5</v>
      </c>
      <c r="AE432" s="7">
        <v>0.0</v>
      </c>
      <c r="AF432" s="8">
        <f>VLOOKUP($B432,'NBA.com Averages'!$B$2:$AE$540,30,FALSE)</f>
        <v>119</v>
      </c>
      <c r="AG432" s="8">
        <f>VLOOKUP($B432,'Advanced Stats'!$A$2:$AE$540,10,FALSE)</f>
        <v>44.4</v>
      </c>
    </row>
    <row r="433" hidden="1">
      <c r="A433" s="4">
        <v>397.0</v>
      </c>
      <c r="B433" s="14" t="s">
        <v>433</v>
      </c>
      <c r="C433" s="6" t="s">
        <v>71</v>
      </c>
      <c r="D433" s="7" t="str">
        <f>VLOOKUP($B433,'Physical Data'!$B$2:$AC$680,3,false)</f>
        <v>6'3"</v>
      </c>
      <c r="E433" s="7">
        <f>VLOOKUP($B433,'Physical Data'!$B$2:$AC$680,2,false)</f>
        <v>5.5</v>
      </c>
      <c r="F433" s="7" t="str">
        <f>VLOOKUP($B433,'Physical Data'!$B$2:$AC$680,4,false)</f>
        <v>6'8.5"</v>
      </c>
      <c r="G433" s="7">
        <v>23.0</v>
      </c>
      <c r="H433" s="14" t="s">
        <v>66</v>
      </c>
      <c r="I433" s="7">
        <v>14.0</v>
      </c>
      <c r="J433" s="7">
        <v>124.0</v>
      </c>
      <c r="K433" s="7">
        <f>VLOOKUP($B433,'Basketball Reference Averages'!$B$2:$AE$710,7,FALSE)</f>
        <v>8.9</v>
      </c>
      <c r="L433" s="7">
        <v>10.3</v>
      </c>
      <c r="M433" s="7">
        <v>0.489</v>
      </c>
      <c r="N433" s="7">
        <v>0.439</v>
      </c>
      <c r="O433" s="7">
        <v>0.049</v>
      </c>
      <c r="P433" s="7">
        <v>1.8</v>
      </c>
      <c r="Q433" s="7">
        <v>17.9</v>
      </c>
      <c r="R433" s="7">
        <v>9.9</v>
      </c>
      <c r="S433" s="7">
        <v>30.9</v>
      </c>
      <c r="T433" s="7">
        <v>0.8</v>
      </c>
      <c r="U433" s="7">
        <v>0.0</v>
      </c>
      <c r="V433" s="7">
        <v>19.3</v>
      </c>
      <c r="W433" s="7">
        <v>18.3</v>
      </c>
      <c r="X433" s="7">
        <v>0.0</v>
      </c>
      <c r="Y433" s="7">
        <v>0.1</v>
      </c>
      <c r="Z433" s="7">
        <v>0.1</v>
      </c>
      <c r="AA433" s="7">
        <v>0.021</v>
      </c>
      <c r="AB433" s="7">
        <v>-2.1</v>
      </c>
      <c r="AC433" s="7">
        <v>-0.5</v>
      </c>
      <c r="AD433" s="7">
        <v>-2.6</v>
      </c>
      <c r="AE433" s="7">
        <v>0.0</v>
      </c>
      <c r="AF433" s="8">
        <f>VLOOKUP($B433,'NBA.com Averages'!$B$2:$AE$540,30,FALSE)</f>
        <v>102</v>
      </c>
      <c r="AG433" s="8">
        <f>VLOOKUP($B433,'Advanced Stats'!$A$2:$AE$540,10,FALSE)</f>
        <v>54.5</v>
      </c>
    </row>
    <row r="434">
      <c r="A434" s="4">
        <v>310.0</v>
      </c>
      <c r="B434" s="14" t="s">
        <v>434</v>
      </c>
      <c r="C434" s="6" t="s">
        <v>40</v>
      </c>
      <c r="D434" s="7" t="str">
        <f>VLOOKUP($B434,'Physical Data'!$B$2:$AC$680,3,false)</f>
        <v>6'4.75"</v>
      </c>
      <c r="E434" s="7">
        <f>VLOOKUP($B434,'Physical Data'!$B$2:$AC$680,2,false)</f>
        <v>5.5</v>
      </c>
      <c r="F434" s="7" t="str">
        <f>VLOOKUP($B434,'Physical Data'!$B$2:$AC$680,4,false)</f>
        <v>6'10.25"</v>
      </c>
      <c r="G434" s="7">
        <v>27.0</v>
      </c>
      <c r="H434" s="14" t="s">
        <v>74</v>
      </c>
      <c r="I434" s="7">
        <v>7.0</v>
      </c>
      <c r="J434" s="7">
        <v>134.0</v>
      </c>
      <c r="K434" s="7">
        <f>VLOOKUP($B434,'Basketball Reference Averages'!$B$2:$AE$710,7,FALSE)</f>
        <v>19.1</v>
      </c>
      <c r="L434" s="7">
        <v>8.7</v>
      </c>
      <c r="M434" s="7">
        <v>0.448</v>
      </c>
      <c r="N434" s="7">
        <v>0.389</v>
      </c>
      <c r="O434" s="7">
        <v>0.194</v>
      </c>
      <c r="P434" s="7">
        <v>6.2</v>
      </c>
      <c r="Q434" s="7">
        <v>13.0</v>
      </c>
      <c r="R434" s="7">
        <v>9.5</v>
      </c>
      <c r="S434" s="7">
        <v>11.0</v>
      </c>
      <c r="T434" s="7">
        <v>1.4</v>
      </c>
      <c r="U434" s="7">
        <v>0.6</v>
      </c>
      <c r="V434" s="7">
        <v>4.9</v>
      </c>
      <c r="W434" s="7">
        <v>12.9</v>
      </c>
      <c r="X434" s="7">
        <v>0.0</v>
      </c>
      <c r="Y434" s="7">
        <v>0.1</v>
      </c>
      <c r="Z434" s="7">
        <v>0.1</v>
      </c>
      <c r="AA434" s="7">
        <v>0.045</v>
      </c>
      <c r="AB434" s="7">
        <v>-3.8</v>
      </c>
      <c r="AC434" s="7">
        <v>-0.8</v>
      </c>
      <c r="AD434" s="7">
        <v>-4.6</v>
      </c>
      <c r="AE434" s="7">
        <v>-0.1</v>
      </c>
      <c r="AF434" s="8">
        <f>VLOOKUP($B434,'NBA.com Averages'!$B$2:$AE$540,30,FALSE)</f>
        <v>108</v>
      </c>
      <c r="AG434" s="8">
        <f>VLOOKUP($B434,'Advanced Stats'!$A$2:$AE$540,10,FALSE)</f>
        <v>54.9</v>
      </c>
    </row>
    <row r="435">
      <c r="A435" s="4">
        <v>530.0</v>
      </c>
      <c r="B435" s="14" t="s">
        <v>306</v>
      </c>
      <c r="C435" s="6" t="s">
        <v>47</v>
      </c>
      <c r="D435" s="7" t="str">
        <f>VLOOKUP($B435,'Physical Data'!$B$2:$AC$680,3,false)</f>
        <v>6'11.5"</v>
      </c>
      <c r="E435" s="7">
        <f>VLOOKUP($B435,'Physical Data'!$B$2:$AC$680,2,false)</f>
        <v>5.5</v>
      </c>
      <c r="F435" s="7" t="str">
        <f>VLOOKUP($B435,'Physical Data'!$B$2:$AC$680,4,false)</f>
        <v>7'5"</v>
      </c>
      <c r="G435" s="7">
        <v>21.0</v>
      </c>
      <c r="H435" s="9" t="s">
        <v>36</v>
      </c>
      <c r="I435" s="7">
        <v>45.0</v>
      </c>
      <c r="J435" s="7">
        <v>867.0</v>
      </c>
      <c r="K435" s="7">
        <f>VLOOKUP($B435,'Basketball Reference Averages'!$B$2:$AE$710,7,FALSE)</f>
        <v>19.3</v>
      </c>
      <c r="L435" s="7">
        <v>15.6</v>
      </c>
      <c r="M435" s="7">
        <v>0.589</v>
      </c>
      <c r="N435" s="7">
        <v>0.059</v>
      </c>
      <c r="O435" s="7">
        <v>0.286</v>
      </c>
      <c r="P435" s="7">
        <v>9.2</v>
      </c>
      <c r="Q435" s="7">
        <v>25.2</v>
      </c>
      <c r="R435" s="7">
        <v>17.0</v>
      </c>
      <c r="S435" s="7">
        <v>5.5</v>
      </c>
      <c r="T435" s="7">
        <v>0.4</v>
      </c>
      <c r="U435" s="7">
        <v>2.7</v>
      </c>
      <c r="V435" s="7">
        <v>11.8</v>
      </c>
      <c r="W435" s="7">
        <v>21.2</v>
      </c>
      <c r="X435" s="7">
        <v>0.7</v>
      </c>
      <c r="Y435" s="7">
        <v>0.7</v>
      </c>
      <c r="Z435" s="7">
        <v>1.4</v>
      </c>
      <c r="AA435" s="7">
        <v>0.077</v>
      </c>
      <c r="AB435" s="7">
        <v>-2.1</v>
      </c>
      <c r="AC435" s="7">
        <v>-1.4</v>
      </c>
      <c r="AD435" s="7">
        <v>-3.5</v>
      </c>
      <c r="AE435" s="7">
        <v>-0.3</v>
      </c>
      <c r="AF435" s="8">
        <f>VLOOKUP($B435,'NBA.com Averages'!$B$2:$AE$540,30,FALSE)</f>
        <v>112</v>
      </c>
      <c r="AG435" s="8">
        <f>VLOOKUP($B435,'Advanced Stats'!$A$2:$AE$540,10,FALSE)</f>
        <v>56.4</v>
      </c>
    </row>
    <row r="436" hidden="1">
      <c r="A436" s="4">
        <v>212.0</v>
      </c>
      <c r="B436" s="5" t="s">
        <v>435</v>
      </c>
      <c r="C436" s="6" t="s">
        <v>40</v>
      </c>
      <c r="D436" s="7" t="str">
        <f>VLOOKUP($B436,'Physical Data'!$B$2:$AC$680,3,false)</f>
        <v>#N/A</v>
      </c>
      <c r="E436" s="7" t="str">
        <f>VLOOKUP($B436,'Physical Data'!$B$2:$AC$680,2,false)</f>
        <v>#N/A</v>
      </c>
      <c r="F436" s="7" t="str">
        <f>VLOOKUP($B436,'Physical Data'!$B$2:$AC$680,4,false)</f>
        <v>#N/A</v>
      </c>
      <c r="G436" s="7">
        <v>27.0</v>
      </c>
      <c r="H436" s="5" t="s">
        <v>107</v>
      </c>
      <c r="I436" s="7">
        <v>5.0</v>
      </c>
      <c r="J436" s="7">
        <v>9.0</v>
      </c>
      <c r="K436" s="7"/>
      <c r="L436" s="7">
        <v>15.4</v>
      </c>
      <c r="M436" s="7">
        <v>0.625</v>
      </c>
      <c r="N436" s="7">
        <v>0.75</v>
      </c>
      <c r="O436" s="7">
        <v>0.0</v>
      </c>
      <c r="P436" s="7">
        <v>0.0</v>
      </c>
      <c r="Q436" s="7">
        <v>37.2</v>
      </c>
      <c r="R436" s="7">
        <v>18.9</v>
      </c>
      <c r="S436" s="7">
        <v>0.0</v>
      </c>
      <c r="T436" s="7">
        <v>0.0</v>
      </c>
      <c r="U436" s="7">
        <v>0.0</v>
      </c>
      <c r="V436" s="7">
        <v>0.0</v>
      </c>
      <c r="W436" s="7">
        <v>19.7</v>
      </c>
      <c r="X436" s="7">
        <v>0.0</v>
      </c>
      <c r="Y436" s="7">
        <v>0.0</v>
      </c>
      <c r="Z436" s="7">
        <v>0.0</v>
      </c>
      <c r="AA436" s="7">
        <v>0.125</v>
      </c>
      <c r="AB436" s="7">
        <v>1.6</v>
      </c>
      <c r="AC436" s="7">
        <v>0.8</v>
      </c>
      <c r="AD436" s="7">
        <v>2.4</v>
      </c>
      <c r="AE436" s="7">
        <v>0.0</v>
      </c>
      <c r="AF436" s="8">
        <f>VLOOKUP($B436,'NBA.com Averages'!$B$2:$AE$540,30,FALSE)</f>
        <v>119</v>
      </c>
      <c r="AG436" s="8">
        <f>VLOOKUP($B436,'Advanced Stats'!$A$2:$AE$540,10,FALSE)</f>
        <v>33.3</v>
      </c>
    </row>
    <row r="437" hidden="1">
      <c r="A437" s="16">
        <v>36.0</v>
      </c>
      <c r="B437" s="17" t="s">
        <v>255</v>
      </c>
      <c r="C437" s="18" t="s">
        <v>33</v>
      </c>
      <c r="D437" s="19" t="str">
        <f>VLOOKUP($B437,'Physical Data'!$B$2:$AC$680,3,false)</f>
        <v>6'3.5"</v>
      </c>
      <c r="E437" s="19">
        <f>VLOOKUP($B437,'Physical Data'!$B$2:$AC$680,2,false)</f>
        <v>3.5</v>
      </c>
      <c r="F437" s="19" t="str">
        <f>VLOOKUP($B437,'Physical Data'!$B$2:$AC$680,4,false)</f>
        <v>6'7"</v>
      </c>
      <c r="G437" s="19">
        <v>26.0</v>
      </c>
      <c r="H437" s="17" t="s">
        <v>48</v>
      </c>
      <c r="I437" s="19">
        <v>55.0</v>
      </c>
      <c r="J437" s="19">
        <v>1472.0</v>
      </c>
      <c r="K437" s="19"/>
      <c r="L437" s="19">
        <v>11.5</v>
      </c>
      <c r="M437" s="19">
        <v>0.535</v>
      </c>
      <c r="N437" s="19">
        <v>0.704</v>
      </c>
      <c r="O437" s="19">
        <v>0.066</v>
      </c>
      <c r="P437" s="19">
        <v>2.0</v>
      </c>
      <c r="Q437" s="19">
        <v>12.3</v>
      </c>
      <c r="R437" s="19">
        <v>7.2</v>
      </c>
      <c r="S437" s="19">
        <v>9.0</v>
      </c>
      <c r="T437" s="19">
        <v>1.4</v>
      </c>
      <c r="U437" s="19">
        <v>0.5</v>
      </c>
      <c r="V437" s="19">
        <v>8.0</v>
      </c>
      <c r="W437" s="19">
        <v>21.2</v>
      </c>
      <c r="X437" s="19">
        <v>0.3</v>
      </c>
      <c r="Y437" s="19">
        <v>1.0</v>
      </c>
      <c r="Z437" s="19">
        <v>1.2</v>
      </c>
      <c r="AA437" s="19">
        <v>0.04</v>
      </c>
      <c r="AB437" s="19">
        <v>-0.4</v>
      </c>
      <c r="AC437" s="19">
        <v>-1.2</v>
      </c>
      <c r="AD437" s="19">
        <v>-1.6</v>
      </c>
      <c r="AE437" s="19">
        <v>0.2</v>
      </c>
      <c r="AF437" s="8">
        <f>VLOOKUP($B437,'NBA.com Averages'!$B$2:$AE$540,30,FALSE)</f>
        <v>105</v>
      </c>
      <c r="AG437" s="8">
        <f>VLOOKUP($B437,'Advanced Stats'!$A$2:$AE$540,10,FALSE)</f>
        <v>49.3</v>
      </c>
    </row>
    <row r="438" hidden="1">
      <c r="A438" s="16">
        <v>36.0</v>
      </c>
      <c r="B438" s="17" t="s">
        <v>255</v>
      </c>
      <c r="C438" s="18" t="s">
        <v>33</v>
      </c>
      <c r="D438" s="19" t="str">
        <f>VLOOKUP($B438,'Physical Data'!$B$2:$AC$680,3,false)</f>
        <v>6'3.5"</v>
      </c>
      <c r="E438" s="19">
        <f>VLOOKUP($B438,'Physical Data'!$B$2:$AC$680,2,false)</f>
        <v>3.5</v>
      </c>
      <c r="F438" s="19" t="str">
        <f>VLOOKUP($B438,'Physical Data'!$B$2:$AC$680,4,false)</f>
        <v>6'7"</v>
      </c>
      <c r="G438" s="19">
        <v>26.0</v>
      </c>
      <c r="H438" s="17" t="s">
        <v>112</v>
      </c>
      <c r="I438" s="19">
        <v>26.0</v>
      </c>
      <c r="J438" s="19">
        <v>621.0</v>
      </c>
      <c r="K438" s="19"/>
      <c r="L438" s="19">
        <v>9.7</v>
      </c>
      <c r="M438" s="19">
        <v>0.521</v>
      </c>
      <c r="N438" s="19">
        <v>0.698</v>
      </c>
      <c r="O438" s="19">
        <v>0.078</v>
      </c>
      <c r="P438" s="19">
        <v>1.4</v>
      </c>
      <c r="Q438" s="19">
        <v>13.0</v>
      </c>
      <c r="R438" s="19">
        <v>7.4</v>
      </c>
      <c r="S438" s="19">
        <v>7.0</v>
      </c>
      <c r="T438" s="19">
        <v>1.6</v>
      </c>
      <c r="U438" s="19">
        <v>0.1</v>
      </c>
      <c r="V438" s="19">
        <v>9.8</v>
      </c>
      <c r="W438" s="19">
        <v>20.9</v>
      </c>
      <c r="X438" s="19">
        <v>-0.5</v>
      </c>
      <c r="Y438" s="19">
        <v>0.6</v>
      </c>
      <c r="Z438" s="19">
        <v>0.2</v>
      </c>
      <c r="AA438" s="19">
        <v>0.012</v>
      </c>
      <c r="AB438" s="19">
        <v>-2.3</v>
      </c>
      <c r="AC438" s="19">
        <v>-0.6</v>
      </c>
      <c r="AD438" s="19">
        <v>-2.9</v>
      </c>
      <c r="AE438" s="19">
        <v>-0.1</v>
      </c>
      <c r="AF438" s="8">
        <f>VLOOKUP($B438,'NBA.com Averages'!$B$2:$AE$540,30,FALSE)</f>
        <v>105</v>
      </c>
      <c r="AG438" s="8">
        <f>VLOOKUP($B438,'Advanced Stats'!$A$2:$AE$540,10,FALSE)</f>
        <v>49.3</v>
      </c>
    </row>
    <row r="439">
      <c r="A439" s="4">
        <v>4.0</v>
      </c>
      <c r="B439" s="14" t="s">
        <v>436</v>
      </c>
      <c r="C439" s="6" t="s">
        <v>33</v>
      </c>
      <c r="D439" s="7" t="str">
        <f>VLOOKUP($B439,'Physical Data'!$B$2:$AC$680,3,false)</f>
        <v>6'4.5"</v>
      </c>
      <c r="E439" s="7">
        <f>VLOOKUP($B439,'Physical Data'!$B$2:$AC$680,2,false)</f>
        <v>5.75</v>
      </c>
      <c r="F439" s="7" t="str">
        <f>VLOOKUP($B439,'Physical Data'!$B$2:$AC$680,4,false)</f>
        <v>6'10.25"</v>
      </c>
      <c r="G439" s="7">
        <v>22.0</v>
      </c>
      <c r="H439" s="14" t="s">
        <v>48</v>
      </c>
      <c r="I439" s="7">
        <v>59.0</v>
      </c>
      <c r="J439" s="7">
        <v>1209.0</v>
      </c>
      <c r="K439" s="7">
        <f>VLOOKUP($B439,'Basketball Reference Averages'!$B$2:$AE$710,7,FALSE)</f>
        <v>20.5</v>
      </c>
      <c r="L439" s="7">
        <v>9.5</v>
      </c>
      <c r="M439" s="7">
        <v>0.561</v>
      </c>
      <c r="N439" s="7">
        <v>0.591</v>
      </c>
      <c r="O439" s="7">
        <v>0.179</v>
      </c>
      <c r="P439" s="7">
        <v>3.9</v>
      </c>
      <c r="Q439" s="7">
        <v>6.9</v>
      </c>
      <c r="R439" s="7">
        <v>5.4</v>
      </c>
      <c r="S439" s="7">
        <v>7.5</v>
      </c>
      <c r="T439" s="7">
        <v>0.6</v>
      </c>
      <c r="U439" s="7">
        <v>1.0</v>
      </c>
      <c r="V439" s="7">
        <v>9.0</v>
      </c>
      <c r="W439" s="7">
        <v>15.8</v>
      </c>
      <c r="X439" s="7">
        <v>0.9</v>
      </c>
      <c r="Y439" s="7">
        <v>0.4</v>
      </c>
      <c r="Z439" s="7">
        <v>1.3</v>
      </c>
      <c r="AA439" s="7">
        <v>0.053</v>
      </c>
      <c r="AB439" s="7">
        <v>-1.7</v>
      </c>
      <c r="AC439" s="7">
        <v>-1.4</v>
      </c>
      <c r="AD439" s="7">
        <v>-3.0</v>
      </c>
      <c r="AE439" s="7">
        <v>-0.3</v>
      </c>
      <c r="AF439" s="8">
        <f>VLOOKUP($B439,'NBA.com Averages'!$B$2:$AE$540,30,FALSE)</f>
        <v>115</v>
      </c>
      <c r="AG439" s="8">
        <f>VLOOKUP($B439,'Advanced Stats'!$A$2:$AE$540,10,FALSE)</f>
        <v>43.5</v>
      </c>
    </row>
    <row r="440">
      <c r="A440" s="4">
        <v>2.0</v>
      </c>
      <c r="B440" s="14" t="s">
        <v>437</v>
      </c>
      <c r="C440" s="6" t="s">
        <v>47</v>
      </c>
      <c r="D440" s="7" t="str">
        <f>VLOOKUP($B440,'Physical Data'!$B$2:$AC$680,3,false)</f>
        <v>6'10.75"</v>
      </c>
      <c r="E440" s="7">
        <f>VLOOKUP($B440,'Physical Data'!$B$2:$AC$680,2,false)</f>
        <v>5.75</v>
      </c>
      <c r="F440" s="7" t="str">
        <f>VLOOKUP($B440,'Physical Data'!$B$2:$AC$680,4,false)</f>
        <v>7'4.5"</v>
      </c>
      <c r="G440" s="7">
        <v>29.0</v>
      </c>
      <c r="H440" s="14" t="s">
        <v>52</v>
      </c>
      <c r="I440" s="7">
        <v>42.0</v>
      </c>
      <c r="J440" s="7">
        <v>1133.0</v>
      </c>
      <c r="K440" s="7">
        <f>VLOOKUP($B440,'Basketball Reference Averages'!$B$2:$AE$710,7,FALSE)</f>
        <v>27</v>
      </c>
      <c r="L440" s="7">
        <v>17.5</v>
      </c>
      <c r="M440" s="7">
        <v>0.564</v>
      </c>
      <c r="N440" s="7">
        <v>0.004</v>
      </c>
      <c r="O440" s="7">
        <v>0.49</v>
      </c>
      <c r="P440" s="7">
        <v>20.1</v>
      </c>
      <c r="Q440" s="7">
        <v>25.3</v>
      </c>
      <c r="R440" s="7">
        <v>22.7</v>
      </c>
      <c r="S440" s="7">
        <v>11.2</v>
      </c>
      <c r="T440" s="7">
        <v>1.5</v>
      </c>
      <c r="U440" s="7">
        <v>3.7</v>
      </c>
      <c r="V440" s="7">
        <v>19.8</v>
      </c>
      <c r="W440" s="7">
        <v>14.6</v>
      </c>
      <c r="X440" s="7">
        <v>1.3</v>
      </c>
      <c r="Y440" s="7">
        <v>2.1</v>
      </c>
      <c r="Z440" s="7">
        <v>3.4</v>
      </c>
      <c r="AA440" s="7">
        <v>0.144</v>
      </c>
      <c r="AB440" s="7">
        <v>-0.3</v>
      </c>
      <c r="AC440" s="7">
        <v>0.9</v>
      </c>
      <c r="AD440" s="7">
        <v>0.6</v>
      </c>
      <c r="AE440" s="7">
        <v>0.7</v>
      </c>
      <c r="AF440" s="8">
        <f>VLOOKUP($B440,'NBA.com Averages'!$B$2:$AE$540,30,FALSE)</f>
        <v>118</v>
      </c>
      <c r="AG440" s="8">
        <f>VLOOKUP($B440,'Advanced Stats'!$A$2:$AE$540,10,FALSE)</f>
        <v>44.3</v>
      </c>
    </row>
    <row r="441" hidden="1">
      <c r="A441" s="4">
        <v>119.0</v>
      </c>
      <c r="B441" s="5" t="s">
        <v>438</v>
      </c>
      <c r="C441" s="6" t="s">
        <v>47</v>
      </c>
      <c r="D441" s="7" t="str">
        <f>VLOOKUP($B441,'Physical Data'!$B$2:$AC$680,3,false)</f>
        <v>#N/A</v>
      </c>
      <c r="E441" s="7" t="str">
        <f>VLOOKUP($B441,'Physical Data'!$B$2:$AC$680,2,false)</f>
        <v>#N/A</v>
      </c>
      <c r="F441" s="7" t="str">
        <f>VLOOKUP($B441,'Physical Data'!$B$2:$AC$680,4,false)</f>
        <v>#N/A</v>
      </c>
      <c r="G441" s="7">
        <v>26.0</v>
      </c>
      <c r="H441" s="5" t="s">
        <v>77</v>
      </c>
      <c r="I441" s="7">
        <v>22.0</v>
      </c>
      <c r="J441" s="7">
        <v>176.0</v>
      </c>
      <c r="K441" s="7"/>
      <c r="L441" s="7">
        <v>9.0</v>
      </c>
      <c r="M441" s="7">
        <v>0.56</v>
      </c>
      <c r="N441" s="7">
        <v>0.42</v>
      </c>
      <c r="O441" s="7">
        <v>0.04</v>
      </c>
      <c r="P441" s="7">
        <v>5.4</v>
      </c>
      <c r="Q441" s="7">
        <v>14.7</v>
      </c>
      <c r="R441" s="7">
        <v>10.0</v>
      </c>
      <c r="S441" s="7">
        <v>6.3</v>
      </c>
      <c r="T441" s="7">
        <v>1.1</v>
      </c>
      <c r="U441" s="7">
        <v>4.7</v>
      </c>
      <c r="V441" s="7">
        <v>19.1</v>
      </c>
      <c r="W441" s="7">
        <v>16.0</v>
      </c>
      <c r="X441" s="7">
        <v>-0.1</v>
      </c>
      <c r="Y441" s="7">
        <v>0.3</v>
      </c>
      <c r="Z441" s="7">
        <v>0.2</v>
      </c>
      <c r="AA441" s="7">
        <v>0.051</v>
      </c>
      <c r="AB441" s="7">
        <v>-4.9</v>
      </c>
      <c r="AC441" s="7">
        <v>1.6</v>
      </c>
      <c r="AD441" s="7">
        <v>-3.4</v>
      </c>
      <c r="AE441" s="7">
        <v>-0.1</v>
      </c>
      <c r="AF441" s="8">
        <f>VLOOKUP($B441,'NBA.com Averages'!$B$2:$AE$540,30,FALSE)</f>
        <v>99</v>
      </c>
      <c r="AG441" s="8">
        <f>VLOOKUP($B441,'Advanced Stats'!$A$2:$AE$540,10,FALSE)</f>
        <v>54.7</v>
      </c>
    </row>
    <row r="442">
      <c r="A442" s="4">
        <v>62.0</v>
      </c>
      <c r="B442" s="14" t="s">
        <v>439</v>
      </c>
      <c r="C442" s="6" t="s">
        <v>40</v>
      </c>
      <c r="D442" s="7" t="str">
        <f>VLOOKUP($B442,'Physical Data'!$B$2:$AC$680,3,false)</f>
        <v>6'3.25"</v>
      </c>
      <c r="E442" s="7">
        <f>VLOOKUP($B442,'Physical Data'!$B$2:$AC$680,2,false)</f>
        <v>5.75</v>
      </c>
      <c r="F442" s="7" t="str">
        <f>VLOOKUP($B442,'Physical Data'!$B$2:$AC$680,4,false)</f>
        <v>6'9"</v>
      </c>
      <c r="G442" s="7">
        <v>26.0</v>
      </c>
      <c r="H442" s="14" t="s">
        <v>81</v>
      </c>
      <c r="I442" s="7">
        <v>80.0</v>
      </c>
      <c r="J442" s="7">
        <v>2280.0</v>
      </c>
      <c r="K442" s="7">
        <f>VLOOKUP($B442,'Basketball Reference Averages'!$B$2:$AE$710,7,FALSE)</f>
        <v>28.5</v>
      </c>
      <c r="L442" s="7">
        <v>13.3</v>
      </c>
      <c r="M442" s="7">
        <v>0.571</v>
      </c>
      <c r="N442" s="7">
        <v>0.343</v>
      </c>
      <c r="O442" s="7">
        <v>0.206</v>
      </c>
      <c r="P442" s="7">
        <v>3.3</v>
      </c>
      <c r="Q442" s="7">
        <v>13.0</v>
      </c>
      <c r="R442" s="7">
        <v>8.3</v>
      </c>
      <c r="S442" s="7">
        <v>15.7</v>
      </c>
      <c r="T442" s="7">
        <v>1.9</v>
      </c>
      <c r="U442" s="7">
        <v>2.0</v>
      </c>
      <c r="V442" s="7">
        <v>13.2</v>
      </c>
      <c r="W442" s="7">
        <v>17.8</v>
      </c>
      <c r="X442" s="7">
        <v>1.7</v>
      </c>
      <c r="Y442" s="7">
        <v>2.6</v>
      </c>
      <c r="Z442" s="7">
        <v>4.3</v>
      </c>
      <c r="AA442" s="7">
        <v>0.09</v>
      </c>
      <c r="AB442" s="7">
        <v>-1.1</v>
      </c>
      <c r="AC442" s="7">
        <v>0.6</v>
      </c>
      <c r="AD442" s="7">
        <v>-0.5</v>
      </c>
      <c r="AE442" s="7">
        <v>0.9</v>
      </c>
      <c r="AF442" s="8">
        <f>VLOOKUP($B442,'NBA.com Averages'!$B$2:$AE$540,30,FALSE)</f>
        <v>113</v>
      </c>
      <c r="AG442" s="8">
        <f>VLOOKUP($B442,'Advanced Stats'!$A$2:$AE$540,10,FALSE)</f>
        <v>44.9</v>
      </c>
    </row>
    <row r="443">
      <c r="A443" s="4">
        <v>127.0</v>
      </c>
      <c r="B443" s="14" t="s">
        <v>440</v>
      </c>
      <c r="C443" s="6" t="s">
        <v>40</v>
      </c>
      <c r="D443" s="7" t="str">
        <f>VLOOKUP($B443,'Physical Data'!$B$2:$AC$680,3,false)</f>
        <v>6'2.75"</v>
      </c>
      <c r="E443" s="7">
        <f>VLOOKUP($B443,'Physical Data'!$B$2:$AC$680,2,false)</f>
        <v>5.75</v>
      </c>
      <c r="F443" s="7" t="str">
        <f>VLOOKUP($B443,'Physical Data'!$B$2:$AC$680,4,false)</f>
        <v>6'8.5"</v>
      </c>
      <c r="G443" s="7">
        <v>23.0</v>
      </c>
      <c r="H443" s="14" t="s">
        <v>55</v>
      </c>
      <c r="I443" s="7">
        <v>74.0</v>
      </c>
      <c r="J443" s="7">
        <v>2272.0</v>
      </c>
      <c r="K443" s="7">
        <f>VLOOKUP($B443,'Basketball Reference Averages'!$B$2:$AE$710,7,FALSE)</f>
        <v>30.7</v>
      </c>
      <c r="L443" s="7">
        <v>11.3</v>
      </c>
      <c r="M443" s="7">
        <v>0.513</v>
      </c>
      <c r="N443" s="7">
        <v>0.468</v>
      </c>
      <c r="O443" s="7">
        <v>0.297</v>
      </c>
      <c r="P443" s="7">
        <v>5.9</v>
      </c>
      <c r="Q443" s="7">
        <v>10.4</v>
      </c>
      <c r="R443" s="7">
        <v>8.1</v>
      </c>
      <c r="S443" s="7">
        <v>9.2</v>
      </c>
      <c r="T443" s="7">
        <v>1.6</v>
      </c>
      <c r="U443" s="7">
        <v>0.9</v>
      </c>
      <c r="V443" s="7">
        <v>8.5</v>
      </c>
      <c r="W443" s="7">
        <v>19.8</v>
      </c>
      <c r="X443" s="7">
        <v>0.9</v>
      </c>
      <c r="Y443" s="7">
        <v>2.1</v>
      </c>
      <c r="Z443" s="7">
        <v>2.9</v>
      </c>
      <c r="AA443" s="7">
        <v>0.062</v>
      </c>
      <c r="AB443" s="7">
        <v>-2.0</v>
      </c>
      <c r="AC443" s="7">
        <v>-1.0</v>
      </c>
      <c r="AD443" s="7">
        <v>-3.0</v>
      </c>
      <c r="AE443" s="7">
        <v>-0.6</v>
      </c>
      <c r="AF443" s="8">
        <f>VLOOKUP($B443,'NBA.com Averages'!$B$2:$AE$540,30,FALSE)</f>
        <v>109</v>
      </c>
      <c r="AG443" s="8">
        <f>VLOOKUP($B443,'Advanced Stats'!$A$2:$AE$540,10,FALSE)</f>
        <v>45.4</v>
      </c>
    </row>
    <row r="444">
      <c r="A444" s="4">
        <v>529.0</v>
      </c>
      <c r="B444" s="14" t="s">
        <v>441</v>
      </c>
      <c r="C444" s="6" t="s">
        <v>44</v>
      </c>
      <c r="D444" s="7" t="str">
        <f>VLOOKUP($B444,'Physical Data'!$B$2:$AC$680,3,false)</f>
        <v>6'4.5"</v>
      </c>
      <c r="E444" s="7">
        <f>VLOOKUP($B444,'Physical Data'!$B$2:$AC$680,2,false)</f>
        <v>5.75</v>
      </c>
      <c r="F444" s="7" t="str">
        <f>VLOOKUP($B444,'Physical Data'!$B$2:$AC$680,4,false)</f>
        <v>6'10.25"</v>
      </c>
      <c r="G444" s="7">
        <v>26.0</v>
      </c>
      <c r="H444" s="14" t="s">
        <v>126</v>
      </c>
      <c r="I444" s="7">
        <v>29.0</v>
      </c>
      <c r="J444" s="7">
        <v>776.0</v>
      </c>
      <c r="K444" s="7">
        <f>VLOOKUP($B444,'Basketball Reference Averages'!$B$2:$AE$710,7,FALSE)</f>
        <v>26.8</v>
      </c>
      <c r="L444" s="7">
        <v>9.3</v>
      </c>
      <c r="M444" s="7">
        <v>0.466</v>
      </c>
      <c r="N444" s="7">
        <v>0.227</v>
      </c>
      <c r="O444" s="7">
        <v>0.141</v>
      </c>
      <c r="P444" s="7">
        <v>7.2</v>
      </c>
      <c r="Q444" s="7">
        <v>14.3</v>
      </c>
      <c r="R444" s="7">
        <v>10.7</v>
      </c>
      <c r="S444" s="7">
        <v>17.2</v>
      </c>
      <c r="T444" s="7">
        <v>1.9</v>
      </c>
      <c r="U444" s="7">
        <v>1.3</v>
      </c>
      <c r="V444" s="7">
        <v>17.0</v>
      </c>
      <c r="W444" s="7">
        <v>14.2</v>
      </c>
      <c r="X444" s="7">
        <v>-0.1</v>
      </c>
      <c r="Y444" s="7">
        <v>0.5</v>
      </c>
      <c r="Z444" s="7">
        <v>0.4</v>
      </c>
      <c r="AA444" s="7">
        <v>0.022</v>
      </c>
      <c r="AB444" s="7">
        <v>-3.4</v>
      </c>
      <c r="AC444" s="7">
        <v>0.6</v>
      </c>
      <c r="AD444" s="7">
        <v>-2.8</v>
      </c>
      <c r="AE444" s="7">
        <v>-0.2</v>
      </c>
      <c r="AF444" s="8">
        <f>VLOOKUP($B444,'NBA.com Averages'!$B$2:$AE$540,30,FALSE)</f>
        <v>104</v>
      </c>
      <c r="AG444" s="8">
        <f>VLOOKUP($B444,'Advanced Stats'!$A$2:$AE$540,10,FALSE)</f>
        <v>45.6</v>
      </c>
    </row>
    <row r="445">
      <c r="A445" s="4">
        <v>372.0</v>
      </c>
      <c r="B445" s="14" t="s">
        <v>442</v>
      </c>
      <c r="C445" s="6" t="s">
        <v>47</v>
      </c>
      <c r="D445" s="7" t="str">
        <f>VLOOKUP($B445,'Physical Data'!$B$2:$AC$680,3,false)</f>
        <v>6'8.25"</v>
      </c>
      <c r="E445" s="7">
        <f>VLOOKUP($B445,'Physical Data'!$B$2:$AC$680,2,false)</f>
        <v>5.75</v>
      </c>
      <c r="F445" s="7" t="str">
        <f>VLOOKUP($B445,'Physical Data'!$B$2:$AC$680,4,false)</f>
        <v>7'2"</v>
      </c>
      <c r="G445" s="7">
        <v>22.0</v>
      </c>
      <c r="H445" s="14" t="s">
        <v>114</v>
      </c>
      <c r="I445" s="7">
        <v>80.0</v>
      </c>
      <c r="J445" s="7">
        <v>1849.0</v>
      </c>
      <c r="K445" s="7">
        <f>VLOOKUP($B445,'Basketball Reference Averages'!$B$2:$AE$710,7,FALSE)</f>
        <v>23.1</v>
      </c>
      <c r="L445" s="7">
        <v>19.4</v>
      </c>
      <c r="M445" s="7">
        <v>0.678</v>
      </c>
      <c r="N445" s="7">
        <v>0.026</v>
      </c>
      <c r="O445" s="7">
        <v>0.394</v>
      </c>
      <c r="P445" s="7">
        <v>12.7</v>
      </c>
      <c r="Q445" s="7">
        <v>21.5</v>
      </c>
      <c r="R445" s="7">
        <v>17.0</v>
      </c>
      <c r="S445" s="7">
        <v>5.8</v>
      </c>
      <c r="T445" s="7">
        <v>1.4</v>
      </c>
      <c r="U445" s="7">
        <v>4.9</v>
      </c>
      <c r="V445" s="7">
        <v>12.2</v>
      </c>
      <c r="W445" s="7">
        <v>15.1</v>
      </c>
      <c r="X445" s="7">
        <v>4.7</v>
      </c>
      <c r="Y445" s="7">
        <v>2.4</v>
      </c>
      <c r="Z445" s="7">
        <v>7.1</v>
      </c>
      <c r="AA445" s="7">
        <v>0.185</v>
      </c>
      <c r="AB445" s="7">
        <v>0.0</v>
      </c>
      <c r="AC445" s="7">
        <v>0.8</v>
      </c>
      <c r="AD445" s="7">
        <v>0.8</v>
      </c>
      <c r="AE445" s="7">
        <v>1.3</v>
      </c>
      <c r="AF445" s="8">
        <f>VLOOKUP($B445,'NBA.com Averages'!$B$2:$AE$540,30,FALSE)</f>
        <v>134</v>
      </c>
      <c r="AG445" s="8">
        <f>VLOOKUP($B445,'Advanced Stats'!$A$2:$AE$540,10,FALSE)</f>
        <v>46.8</v>
      </c>
    </row>
    <row r="446" hidden="1">
      <c r="A446" s="4">
        <v>501.0</v>
      </c>
      <c r="B446" s="14" t="s">
        <v>443</v>
      </c>
      <c r="C446" s="6" t="s">
        <v>71</v>
      </c>
      <c r="D446" s="7" t="str">
        <f>VLOOKUP($B446,'Physical Data'!$B$2:$AC$680,3,false)</f>
        <v>6'2.25"</v>
      </c>
      <c r="E446" s="7">
        <f>VLOOKUP($B446,'Physical Data'!$B$2:$AC$680,2,false)</f>
        <v>5.75</v>
      </c>
      <c r="F446" s="7" t="str">
        <f>VLOOKUP($B446,'Physical Data'!$B$2:$AC$680,4,false)</f>
        <v>6'8"</v>
      </c>
      <c r="G446" s="7">
        <v>21.0</v>
      </c>
      <c r="H446" s="14" t="s">
        <v>93</v>
      </c>
      <c r="I446" s="7">
        <v>31.0</v>
      </c>
      <c r="J446" s="7">
        <v>433.0</v>
      </c>
      <c r="K446" s="7">
        <f>VLOOKUP($B446,'Basketball Reference Averages'!$B$2:$AE$710,7,FALSE)</f>
        <v>14</v>
      </c>
      <c r="L446" s="7">
        <v>7.5</v>
      </c>
      <c r="M446" s="7">
        <v>0.432</v>
      </c>
      <c r="N446" s="7">
        <v>0.5</v>
      </c>
      <c r="O446" s="7">
        <v>0.113</v>
      </c>
      <c r="P446" s="7">
        <v>0.5</v>
      </c>
      <c r="Q446" s="7">
        <v>11.0</v>
      </c>
      <c r="R446" s="7">
        <v>5.7</v>
      </c>
      <c r="S446" s="7">
        <v>15.3</v>
      </c>
      <c r="T446" s="7">
        <v>1.7</v>
      </c>
      <c r="U446" s="7">
        <v>0.5</v>
      </c>
      <c r="V446" s="7">
        <v>7.7</v>
      </c>
      <c r="W446" s="7">
        <v>17.4</v>
      </c>
      <c r="X446" s="7">
        <v>-0.3</v>
      </c>
      <c r="Y446" s="7">
        <v>0.1</v>
      </c>
      <c r="Z446" s="7">
        <v>-0.1</v>
      </c>
      <c r="AA446" s="7">
        <v>-0.016</v>
      </c>
      <c r="AB446" s="7">
        <v>-5.0</v>
      </c>
      <c r="AC446" s="7">
        <v>-1.3</v>
      </c>
      <c r="AD446" s="7">
        <v>-6.3</v>
      </c>
      <c r="AE446" s="7">
        <v>-0.5</v>
      </c>
      <c r="AF446" s="8">
        <f>VLOOKUP($B446,'NBA.com Averages'!$B$2:$AE$540,30,FALSE)</f>
        <v>99</v>
      </c>
      <c r="AG446" s="8">
        <f>VLOOKUP($B446,'Advanced Stats'!$A$2:$AE$540,10,FALSE)</f>
        <v>46.8</v>
      </c>
    </row>
    <row r="447" hidden="1">
      <c r="A447" s="4">
        <v>505.0</v>
      </c>
      <c r="B447" s="14" t="s">
        <v>444</v>
      </c>
      <c r="C447" s="6" t="s">
        <v>33</v>
      </c>
      <c r="D447" s="7" t="str">
        <f>VLOOKUP($B447,'Physical Data'!$B$2:$AC$680,3,false)</f>
        <v>6'6.75"</v>
      </c>
      <c r="E447" s="7">
        <f>VLOOKUP($B447,'Physical Data'!$B$2:$AC$680,2,false)</f>
        <v>5.75</v>
      </c>
      <c r="F447" s="7" t="str">
        <f>VLOOKUP($B447,'Physical Data'!$B$2:$AC$680,4,false)</f>
        <v>7'0.5"</v>
      </c>
      <c r="G447" s="7">
        <v>20.0</v>
      </c>
      <c r="H447" s="14" t="s">
        <v>81</v>
      </c>
      <c r="I447" s="7">
        <v>23.0</v>
      </c>
      <c r="J447" s="7">
        <v>186.0</v>
      </c>
      <c r="K447" s="7">
        <f>VLOOKUP($B447,'Basketball Reference Averages'!$B$2:$AE$710,7,FALSE)</f>
        <v>8.1</v>
      </c>
      <c r="L447" s="7">
        <v>12.8</v>
      </c>
      <c r="M447" s="7">
        <v>0.553</v>
      </c>
      <c r="N447" s="7">
        <v>0.237</v>
      </c>
      <c r="O447" s="7">
        <v>0.339</v>
      </c>
      <c r="P447" s="7">
        <v>5.1</v>
      </c>
      <c r="Q447" s="7">
        <v>17.4</v>
      </c>
      <c r="R447" s="7">
        <v>11.4</v>
      </c>
      <c r="S447" s="7">
        <v>7.9</v>
      </c>
      <c r="T447" s="7">
        <v>0.5</v>
      </c>
      <c r="U447" s="7">
        <v>5.2</v>
      </c>
      <c r="V447" s="7">
        <v>10.6</v>
      </c>
      <c r="W447" s="7">
        <v>17.7</v>
      </c>
      <c r="X447" s="7">
        <v>0.1</v>
      </c>
      <c r="Y447" s="7">
        <v>0.2</v>
      </c>
      <c r="Z447" s="7">
        <v>0.3</v>
      </c>
      <c r="AA447" s="7">
        <v>0.073</v>
      </c>
      <c r="AB447" s="7">
        <v>-2.7</v>
      </c>
      <c r="AC447" s="7">
        <v>-0.1</v>
      </c>
      <c r="AD447" s="7">
        <v>-2.8</v>
      </c>
      <c r="AE447" s="7">
        <v>0.0</v>
      </c>
      <c r="AF447" s="8">
        <f>VLOOKUP($B447,'NBA.com Averages'!$B$2:$AE$540,30,FALSE)</f>
        <v>109</v>
      </c>
      <c r="AG447" s="8">
        <f>VLOOKUP($B447,'Advanced Stats'!$A$2:$AE$540,10,FALSE)</f>
        <v>48.7</v>
      </c>
    </row>
    <row r="448" hidden="1">
      <c r="A448" s="16">
        <v>348.0</v>
      </c>
      <c r="B448" s="17" t="s">
        <v>191</v>
      </c>
      <c r="C448" s="18" t="s">
        <v>44</v>
      </c>
      <c r="D448" s="19" t="str">
        <f>VLOOKUP($B448,'Physical Data'!$B$2:$AC$680,3,false)</f>
        <v>6'7.75"</v>
      </c>
      <c r="E448" s="19">
        <f>VLOOKUP($B448,'Physical Data'!$B$2:$AC$680,2,false)</f>
        <v>3</v>
      </c>
      <c r="F448" s="19" t="str">
        <f>VLOOKUP($B448,'Physical Data'!$B$2:$AC$680,4,false)</f>
        <v>6'10.75"</v>
      </c>
      <c r="G448" s="19">
        <v>33.0</v>
      </c>
      <c r="H448" s="17" t="s">
        <v>63</v>
      </c>
      <c r="I448" s="19">
        <v>27.0</v>
      </c>
      <c r="J448" s="19">
        <v>285.0</v>
      </c>
      <c r="K448" s="19"/>
      <c r="L448" s="19">
        <v>10.7</v>
      </c>
      <c r="M448" s="19">
        <v>0.556</v>
      </c>
      <c r="N448" s="19">
        <v>0.598</v>
      </c>
      <c r="O448" s="19">
        <v>0.122</v>
      </c>
      <c r="P448" s="19">
        <v>5.2</v>
      </c>
      <c r="Q448" s="19">
        <v>17.7</v>
      </c>
      <c r="R448" s="19">
        <v>11.6</v>
      </c>
      <c r="S448" s="19">
        <v>11.8</v>
      </c>
      <c r="T448" s="19">
        <v>1.4</v>
      </c>
      <c r="U448" s="19">
        <v>1.5</v>
      </c>
      <c r="V448" s="19">
        <v>13.9</v>
      </c>
      <c r="W448" s="19">
        <v>15.6</v>
      </c>
      <c r="X448" s="19">
        <v>0.1</v>
      </c>
      <c r="Y448" s="19">
        <v>0.3</v>
      </c>
      <c r="Z448" s="19">
        <v>0.4</v>
      </c>
      <c r="AA448" s="19">
        <v>0.074</v>
      </c>
      <c r="AB448" s="19">
        <v>-1.8</v>
      </c>
      <c r="AC448" s="19">
        <v>-0.1</v>
      </c>
      <c r="AD448" s="19">
        <v>-1.9</v>
      </c>
      <c r="AE448" s="19">
        <v>0.0</v>
      </c>
      <c r="AF448" s="8">
        <f>VLOOKUP($B448,'NBA.com Averages'!$B$2:$AE$540,30,FALSE)</f>
        <v>108</v>
      </c>
      <c r="AG448" s="8">
        <f>VLOOKUP($B448,'Advanced Stats'!$A$2:$AE$540,10,FALSE)</f>
        <v>48.7</v>
      </c>
    </row>
    <row r="449" hidden="1">
      <c r="A449" s="16">
        <v>348.0</v>
      </c>
      <c r="B449" s="17" t="s">
        <v>191</v>
      </c>
      <c r="C449" s="18" t="s">
        <v>44</v>
      </c>
      <c r="D449" s="19" t="str">
        <f>VLOOKUP($B449,'Physical Data'!$B$2:$AC$680,3,false)</f>
        <v>6'7.75"</v>
      </c>
      <c r="E449" s="19">
        <f>VLOOKUP($B449,'Physical Data'!$B$2:$AC$680,2,false)</f>
        <v>3</v>
      </c>
      <c r="F449" s="19" t="str">
        <f>VLOOKUP($B449,'Physical Data'!$B$2:$AC$680,4,false)</f>
        <v>6'10.75"</v>
      </c>
      <c r="G449" s="19">
        <v>33.0</v>
      </c>
      <c r="H449" s="17" t="s">
        <v>38</v>
      </c>
      <c r="I449" s="19">
        <v>8.0</v>
      </c>
      <c r="J449" s="19">
        <v>70.0</v>
      </c>
      <c r="K449" s="19"/>
      <c r="L449" s="19">
        <v>9.1</v>
      </c>
      <c r="M449" s="19">
        <v>0.545</v>
      </c>
      <c r="N449" s="19">
        <v>0.667</v>
      </c>
      <c r="O449" s="19">
        <v>0.0</v>
      </c>
      <c r="P449" s="19">
        <v>0.0</v>
      </c>
      <c r="Q449" s="19">
        <v>20.2</v>
      </c>
      <c r="R449" s="19">
        <v>10.0</v>
      </c>
      <c r="S449" s="19">
        <v>13.7</v>
      </c>
      <c r="T449" s="19">
        <v>0.7</v>
      </c>
      <c r="U449" s="19">
        <v>0.0</v>
      </c>
      <c r="V449" s="19">
        <v>10.8</v>
      </c>
      <c r="W449" s="19">
        <v>23.9</v>
      </c>
      <c r="X449" s="19">
        <v>0.0</v>
      </c>
      <c r="Y449" s="19">
        <v>0.1</v>
      </c>
      <c r="Z449" s="19">
        <v>0.0</v>
      </c>
      <c r="AA449" s="19">
        <v>0.002</v>
      </c>
      <c r="AB449" s="19">
        <v>-4.4</v>
      </c>
      <c r="AC449" s="19">
        <v>-1.4</v>
      </c>
      <c r="AD449" s="19">
        <v>-5.8</v>
      </c>
      <c r="AE449" s="19">
        <v>-0.1</v>
      </c>
      <c r="AF449" s="8">
        <f>VLOOKUP($B449,'NBA.com Averages'!$B$2:$AE$540,30,FALSE)</f>
        <v>108</v>
      </c>
      <c r="AG449" s="8">
        <f>VLOOKUP($B449,'Advanced Stats'!$A$2:$AE$540,10,FALSE)</f>
        <v>48.7</v>
      </c>
    </row>
    <row r="450" hidden="1">
      <c r="A450" s="4">
        <v>446.0</v>
      </c>
      <c r="B450" s="5" t="s">
        <v>445</v>
      </c>
      <c r="C450" s="6" t="s">
        <v>47</v>
      </c>
      <c r="D450" s="7" t="str">
        <f>VLOOKUP($B450,'Physical Data'!$B$2:$AC$680,3,false)</f>
        <v>#N/A</v>
      </c>
      <c r="E450" s="7" t="str">
        <f>VLOOKUP($B450,'Physical Data'!$B$2:$AC$680,2,false)</f>
        <v>#N/A</v>
      </c>
      <c r="F450" s="7" t="str">
        <f>VLOOKUP($B450,'Physical Data'!$B$2:$AC$680,4,false)</f>
        <v>#N/A</v>
      </c>
      <c r="G450" s="7">
        <v>23.0</v>
      </c>
      <c r="H450" s="5" t="s">
        <v>107</v>
      </c>
      <c r="I450" s="7">
        <v>7.0</v>
      </c>
      <c r="J450" s="7">
        <v>20.0</v>
      </c>
      <c r="K450" s="7"/>
      <c r="L450" s="7">
        <v>-0.1</v>
      </c>
      <c r="M450" s="7">
        <v>0.381</v>
      </c>
      <c r="N450" s="7">
        <v>0.571</v>
      </c>
      <c r="O450" s="7">
        <v>0.286</v>
      </c>
      <c r="P450" s="7">
        <v>5.8</v>
      </c>
      <c r="Q450" s="7">
        <v>5.6</v>
      </c>
      <c r="R450" s="7">
        <v>5.7</v>
      </c>
      <c r="S450" s="7">
        <v>0.0</v>
      </c>
      <c r="T450" s="7">
        <v>0.0</v>
      </c>
      <c r="U450" s="7">
        <v>0.0</v>
      </c>
      <c r="V450" s="7">
        <v>0.0</v>
      </c>
      <c r="W450" s="7">
        <v>17.4</v>
      </c>
      <c r="X450" s="7">
        <v>0.0</v>
      </c>
      <c r="Y450" s="7">
        <v>0.0</v>
      </c>
      <c r="Z450" s="7">
        <v>0.0</v>
      </c>
      <c r="AA450" s="7">
        <v>-0.052</v>
      </c>
      <c r="AB450" s="7">
        <v>-10.5</v>
      </c>
      <c r="AC450" s="7">
        <v>-3.8</v>
      </c>
      <c r="AD450" s="7">
        <v>-14.4</v>
      </c>
      <c r="AE450" s="7">
        <v>-0.1</v>
      </c>
      <c r="AF450" s="8">
        <f>VLOOKUP($B450,'NBA.com Averages'!$B$2:$AE$540,30,FALSE)</f>
        <v>88</v>
      </c>
      <c r="AG450" s="8">
        <f>VLOOKUP($B450,'Advanced Stats'!$A$2:$AE$540,10,FALSE)</f>
        <v>60</v>
      </c>
    </row>
    <row r="451" hidden="1">
      <c r="A451" s="4">
        <v>363.0</v>
      </c>
      <c r="B451" s="14" t="s">
        <v>446</v>
      </c>
      <c r="C451" s="6" t="s">
        <v>47</v>
      </c>
      <c r="D451" s="7" t="str">
        <f>VLOOKUP($B451,'Physical Data'!$B$2:$AC$680,3,false)</f>
        <v>6'10"</v>
      </c>
      <c r="E451" s="7">
        <f>VLOOKUP($B451,'Physical Data'!$B$2:$AC$680,2,false)</f>
        <v>5.75</v>
      </c>
      <c r="F451" s="7" t="str">
        <f>VLOOKUP($B451,'Physical Data'!$B$2:$AC$680,4,false)</f>
        <v>7'3.75"</v>
      </c>
      <c r="G451" s="7">
        <v>28.0</v>
      </c>
      <c r="H451" s="9" t="s">
        <v>36</v>
      </c>
      <c r="I451" s="7">
        <v>17.0</v>
      </c>
      <c r="J451" s="7">
        <v>195.0</v>
      </c>
      <c r="K451" s="7">
        <f>VLOOKUP($B451,'Basketball Reference Averages'!$B$2:$AE$710,7,FALSE)</f>
        <v>11.5</v>
      </c>
      <c r="L451" s="7">
        <v>7.9</v>
      </c>
      <c r="M451" s="7">
        <v>0.424</v>
      </c>
      <c r="N451" s="7">
        <v>0.056</v>
      </c>
      <c r="O451" s="7">
        <v>0.333</v>
      </c>
      <c r="P451" s="7">
        <v>5.6</v>
      </c>
      <c r="Q451" s="7">
        <v>21.0</v>
      </c>
      <c r="R451" s="7">
        <v>13.1</v>
      </c>
      <c r="S451" s="7">
        <v>6.7</v>
      </c>
      <c r="T451" s="7">
        <v>4.0</v>
      </c>
      <c r="U451" s="7">
        <v>4.5</v>
      </c>
      <c r="V451" s="7">
        <v>23.9</v>
      </c>
      <c r="W451" s="7">
        <v>12.0</v>
      </c>
      <c r="X451" s="7">
        <v>-0.3</v>
      </c>
      <c r="Y451" s="7">
        <v>0.3</v>
      </c>
      <c r="Z451" s="7">
        <v>0.0</v>
      </c>
      <c r="AA451" s="7">
        <v>0.007</v>
      </c>
      <c r="AB451" s="7">
        <v>-6.5</v>
      </c>
      <c r="AC451" s="7">
        <v>2.6</v>
      </c>
      <c r="AD451" s="7">
        <v>-3.8</v>
      </c>
      <c r="AE451" s="7">
        <v>-0.1</v>
      </c>
      <c r="AF451" s="8">
        <f>VLOOKUP($B451,'NBA.com Averages'!$B$2:$AE$540,30,FALSE)</f>
        <v>84</v>
      </c>
      <c r="AG451" s="8">
        <f>VLOOKUP($B451,'Advanced Stats'!$A$2:$AE$540,10,FALSE)</f>
        <v>50.9</v>
      </c>
    </row>
    <row r="452" hidden="1">
      <c r="A452" s="4">
        <v>121.0</v>
      </c>
      <c r="B452" s="14" t="s">
        <v>447</v>
      </c>
      <c r="C452" s="6" t="s">
        <v>47</v>
      </c>
      <c r="D452" s="7" t="str">
        <f>VLOOKUP($B452,'Physical Data'!$B$2:$AC$680,3,false)</f>
        <v>6'9.75"</v>
      </c>
      <c r="E452" s="7">
        <f>VLOOKUP($B452,'Physical Data'!$B$2:$AC$680,2,false)</f>
        <v>5.75</v>
      </c>
      <c r="F452" s="7" t="str">
        <f>VLOOKUP($B452,'Physical Data'!$B$2:$AC$680,4,false)</f>
        <v>7'3.5"</v>
      </c>
      <c r="G452" s="7">
        <v>33.0</v>
      </c>
      <c r="H452" s="14" t="s">
        <v>61</v>
      </c>
      <c r="I452" s="7">
        <v>31.0</v>
      </c>
      <c r="J452" s="7">
        <v>358.0</v>
      </c>
      <c r="K452" s="7">
        <f>VLOOKUP($B452,'Basketball Reference Averages'!$B$2:$AE$710,7,FALSE)</f>
        <v>11.5</v>
      </c>
      <c r="L452" s="7">
        <v>9.9</v>
      </c>
      <c r="M452" s="7">
        <v>0.493</v>
      </c>
      <c r="N452" s="7">
        <v>0.641</v>
      </c>
      <c r="O452" s="7">
        <v>0.111</v>
      </c>
      <c r="P452" s="7">
        <v>7.9</v>
      </c>
      <c r="Q452" s="7">
        <v>25.4</v>
      </c>
      <c r="R452" s="7">
        <v>16.3</v>
      </c>
      <c r="S452" s="7">
        <v>19.4</v>
      </c>
      <c r="T452" s="7">
        <v>0.5</v>
      </c>
      <c r="U452" s="7">
        <v>3.2</v>
      </c>
      <c r="V452" s="7">
        <v>20.7</v>
      </c>
      <c r="W452" s="7">
        <v>17.9</v>
      </c>
      <c r="X452" s="7">
        <v>-0.2</v>
      </c>
      <c r="Y452" s="7">
        <v>0.2</v>
      </c>
      <c r="Z452" s="7">
        <v>0.0</v>
      </c>
      <c r="AA452" s="7">
        <v>0.001</v>
      </c>
      <c r="AB452" s="7">
        <v>-4.0</v>
      </c>
      <c r="AC452" s="7">
        <v>0.1</v>
      </c>
      <c r="AD452" s="7">
        <v>-3.9</v>
      </c>
      <c r="AE452" s="7">
        <v>-0.2</v>
      </c>
      <c r="AF452" s="8">
        <f>VLOOKUP($B452,'NBA.com Averages'!$B$2:$AE$540,30,FALSE)</f>
        <v>100</v>
      </c>
      <c r="AG452" s="8">
        <f>VLOOKUP($B452,'Advanced Stats'!$A$2:$AE$540,10,FALSE)</f>
        <v>51.6</v>
      </c>
    </row>
    <row r="453" hidden="1">
      <c r="A453" s="16">
        <v>385.0</v>
      </c>
      <c r="B453" s="17" t="s">
        <v>59</v>
      </c>
      <c r="C453" s="18" t="s">
        <v>47</v>
      </c>
      <c r="D453" s="19" t="str">
        <f>VLOOKUP($B453,'Physical Data'!$B$2:$AC$680,3,false)</f>
        <v>6'11.25"</v>
      </c>
      <c r="E453" s="19">
        <f>VLOOKUP($B453,'Physical Data'!$B$2:$AC$680,2,false)</f>
        <v>-0.25</v>
      </c>
      <c r="F453" s="19" t="str">
        <f>VLOOKUP($B453,'Physical Data'!$B$2:$AC$680,4,false)</f>
        <v>6'11"</v>
      </c>
      <c r="G453" s="19">
        <v>32.0</v>
      </c>
      <c r="H453" s="17" t="s">
        <v>74</v>
      </c>
      <c r="I453" s="19">
        <v>56.0</v>
      </c>
      <c r="J453" s="19">
        <v>1597.0</v>
      </c>
      <c r="K453" s="19"/>
      <c r="L453" s="19">
        <v>20.0</v>
      </c>
      <c r="M453" s="19">
        <v>0.673</v>
      </c>
      <c r="N453" s="19">
        <v>0.0</v>
      </c>
      <c r="O453" s="19">
        <v>0.646</v>
      </c>
      <c r="P453" s="19">
        <v>12.2</v>
      </c>
      <c r="Q453" s="19">
        <v>24.1</v>
      </c>
      <c r="R453" s="19">
        <v>18.1</v>
      </c>
      <c r="S453" s="19">
        <v>18.7</v>
      </c>
      <c r="T453" s="19">
        <v>1.0</v>
      </c>
      <c r="U453" s="19">
        <v>1.9</v>
      </c>
      <c r="V453" s="19">
        <v>14.6</v>
      </c>
      <c r="W453" s="19">
        <v>15.7</v>
      </c>
      <c r="X453" s="19">
        <v>4.3</v>
      </c>
      <c r="Y453" s="19">
        <v>1.8</v>
      </c>
      <c r="Z453" s="19">
        <v>6.1</v>
      </c>
      <c r="AA453" s="19">
        <v>0.183</v>
      </c>
      <c r="AB453" s="19">
        <v>1.5</v>
      </c>
      <c r="AC453" s="19">
        <v>0.9</v>
      </c>
      <c r="AD453" s="19">
        <v>2.4</v>
      </c>
      <c r="AE453" s="19">
        <v>1.8</v>
      </c>
      <c r="AF453" s="8">
        <f>VLOOKUP($B453,'NBA.com Averages'!$B$2:$AE$540,30,FALSE)</f>
        <v>134</v>
      </c>
      <c r="AG453" s="8">
        <f>VLOOKUP($B453,'Advanced Stats'!$A$2:$AE$540,10,FALSE)</f>
        <v>51.2</v>
      </c>
    </row>
    <row r="454" hidden="1">
      <c r="A454" s="16">
        <v>385.0</v>
      </c>
      <c r="B454" s="17" t="s">
        <v>59</v>
      </c>
      <c r="C454" s="18" t="s">
        <v>47</v>
      </c>
      <c r="D454" s="19" t="str">
        <f>VLOOKUP($B454,'Physical Data'!$B$2:$AC$680,3,false)</f>
        <v>6'11.25"</v>
      </c>
      <c r="E454" s="19">
        <f>VLOOKUP($B454,'Physical Data'!$B$2:$AC$680,2,false)</f>
        <v>-0.25</v>
      </c>
      <c r="F454" s="19" t="str">
        <f>VLOOKUP($B454,'Physical Data'!$B$2:$AC$680,4,false)</f>
        <v>6'11"</v>
      </c>
      <c r="G454" s="19">
        <v>32.0</v>
      </c>
      <c r="H454" s="17" t="s">
        <v>66</v>
      </c>
      <c r="I454" s="19">
        <v>23.0</v>
      </c>
      <c r="J454" s="19">
        <v>457.0</v>
      </c>
      <c r="K454" s="19"/>
      <c r="L454" s="19">
        <v>18.2</v>
      </c>
      <c r="M454" s="19">
        <v>0.761</v>
      </c>
      <c r="N454" s="19">
        <v>0.0</v>
      </c>
      <c r="O454" s="19">
        <v>0.648</v>
      </c>
      <c r="P454" s="19">
        <v>10.4</v>
      </c>
      <c r="Q454" s="19">
        <v>28.4</v>
      </c>
      <c r="R454" s="19">
        <v>19.5</v>
      </c>
      <c r="S454" s="19">
        <v>12.3</v>
      </c>
      <c r="T454" s="19">
        <v>1.2</v>
      </c>
      <c r="U454" s="19">
        <v>2.3</v>
      </c>
      <c r="V454" s="19">
        <v>21.0</v>
      </c>
      <c r="W454" s="19">
        <v>13.7</v>
      </c>
      <c r="X454" s="19">
        <v>1.2</v>
      </c>
      <c r="Y454" s="19">
        <v>0.6</v>
      </c>
      <c r="Z454" s="19">
        <v>1.8</v>
      </c>
      <c r="AA454" s="19">
        <v>0.19</v>
      </c>
      <c r="AB454" s="19">
        <v>0.1</v>
      </c>
      <c r="AC454" s="19">
        <v>1.2</v>
      </c>
      <c r="AD454" s="19">
        <v>1.4</v>
      </c>
      <c r="AE454" s="19">
        <v>0.4</v>
      </c>
      <c r="AF454" s="8">
        <f>VLOOKUP($B454,'NBA.com Averages'!$B$2:$AE$540,30,FALSE)</f>
        <v>134</v>
      </c>
      <c r="AG454" s="8">
        <f>VLOOKUP($B454,'Advanced Stats'!$A$2:$AE$540,10,FALSE)</f>
        <v>51.2</v>
      </c>
    </row>
    <row r="455" hidden="1">
      <c r="A455" s="4">
        <v>112.0</v>
      </c>
      <c r="B455" s="14" t="s">
        <v>448</v>
      </c>
      <c r="C455" s="6" t="s">
        <v>33</v>
      </c>
      <c r="D455" s="7" t="str">
        <f>VLOOKUP($B455,'Physical Data'!$B$2:$AC$680,3,false)</f>
        <v>6'3"</v>
      </c>
      <c r="E455" s="7">
        <f>VLOOKUP($B455,'Physical Data'!$B$2:$AC$680,2,false)</f>
        <v>5.75</v>
      </c>
      <c r="F455" s="7" t="str">
        <f>VLOOKUP($B455,'Physical Data'!$B$2:$AC$680,4,false)</f>
        <v>6'8.75"</v>
      </c>
      <c r="G455" s="7">
        <v>25.0</v>
      </c>
      <c r="H455" s="14" t="s">
        <v>86</v>
      </c>
      <c r="I455" s="7">
        <v>64.0</v>
      </c>
      <c r="J455" s="7">
        <v>841.0</v>
      </c>
      <c r="K455" s="7">
        <f>VLOOKUP($B455,'Basketball Reference Averages'!$B$2:$AE$710,7,FALSE)</f>
        <v>13.1</v>
      </c>
      <c r="L455" s="7">
        <v>12.9</v>
      </c>
      <c r="M455" s="7">
        <v>0.563</v>
      </c>
      <c r="N455" s="7">
        <v>0.668</v>
      </c>
      <c r="O455" s="7">
        <v>0.118</v>
      </c>
      <c r="P455" s="7">
        <v>2.7</v>
      </c>
      <c r="Q455" s="7">
        <v>16.1</v>
      </c>
      <c r="R455" s="7">
        <v>9.4</v>
      </c>
      <c r="S455" s="7">
        <v>11.1</v>
      </c>
      <c r="T455" s="7">
        <v>2.4</v>
      </c>
      <c r="U455" s="7">
        <v>1.2</v>
      </c>
      <c r="V455" s="7">
        <v>12.2</v>
      </c>
      <c r="W455" s="7">
        <v>22.2</v>
      </c>
      <c r="X455" s="7">
        <v>0.0</v>
      </c>
      <c r="Y455" s="7">
        <v>0.9</v>
      </c>
      <c r="Z455" s="7">
        <v>0.9</v>
      </c>
      <c r="AA455" s="7">
        <v>0.054</v>
      </c>
      <c r="AB455" s="7">
        <v>-1.3</v>
      </c>
      <c r="AC455" s="7">
        <v>-0.3</v>
      </c>
      <c r="AD455" s="7">
        <v>-1.5</v>
      </c>
      <c r="AE455" s="7">
        <v>0.1</v>
      </c>
      <c r="AF455" s="8">
        <f>VLOOKUP($B455,'NBA.com Averages'!$B$2:$AE$540,30,FALSE)</f>
        <v>106</v>
      </c>
      <c r="AG455" s="8">
        <f>VLOOKUP($B455,'Advanced Stats'!$A$2:$AE$540,10,FALSE)</f>
        <v>52</v>
      </c>
    </row>
    <row r="456" hidden="1">
      <c r="A456" s="16">
        <v>473.0</v>
      </c>
      <c r="B456" s="17" t="s">
        <v>449</v>
      </c>
      <c r="C456" s="18" t="s">
        <v>40</v>
      </c>
      <c r="D456" s="19" t="str">
        <f>VLOOKUP($B456,'Physical Data'!$B$2:$AC$680,3,false)</f>
        <v>6'5"</v>
      </c>
      <c r="E456" s="19">
        <f>VLOOKUP($B456,'Physical Data'!$B$2:$AC$680,2,false)</f>
        <v>6.5</v>
      </c>
      <c r="F456" s="19" t="str">
        <f>VLOOKUP($B456,'Physical Data'!$B$2:$AC$680,4,false)</f>
        <v>6'11.5"</v>
      </c>
      <c r="G456" s="19">
        <v>25.0</v>
      </c>
      <c r="H456" s="17" t="s">
        <v>129</v>
      </c>
      <c r="I456" s="19">
        <v>49.0</v>
      </c>
      <c r="J456" s="19">
        <v>591.0</v>
      </c>
      <c r="K456" s="19"/>
      <c r="L456" s="19">
        <v>10.0</v>
      </c>
      <c r="M456" s="19">
        <v>0.536</v>
      </c>
      <c r="N456" s="19">
        <v>0.543</v>
      </c>
      <c r="O456" s="19">
        <v>0.103</v>
      </c>
      <c r="P456" s="19">
        <v>4.1</v>
      </c>
      <c r="Q456" s="19">
        <v>8.5</v>
      </c>
      <c r="R456" s="19">
        <v>6.3</v>
      </c>
      <c r="S456" s="19">
        <v>5.1</v>
      </c>
      <c r="T456" s="19">
        <v>3.8</v>
      </c>
      <c r="U456" s="19">
        <v>2.2</v>
      </c>
      <c r="V456" s="19">
        <v>6.2</v>
      </c>
      <c r="W456" s="19">
        <v>9.8</v>
      </c>
      <c r="X456" s="19">
        <v>0.3</v>
      </c>
      <c r="Y456" s="19">
        <v>0.9</v>
      </c>
      <c r="Z456" s="19">
        <v>1.3</v>
      </c>
      <c r="AA456" s="19">
        <v>0.102</v>
      </c>
      <c r="AB456" s="19">
        <v>-3.2</v>
      </c>
      <c r="AC456" s="19">
        <v>3.3</v>
      </c>
      <c r="AD456" s="19">
        <v>0.1</v>
      </c>
      <c r="AE456" s="19">
        <v>0.3</v>
      </c>
      <c r="AF456" s="8">
        <f>VLOOKUP($B456,'NBA.com Averages'!$B$2:$AE$540,30,FALSE)</f>
        <v>114</v>
      </c>
      <c r="AG456" s="8">
        <f>VLOOKUP($B456,'Advanced Stats'!$A$2:$AE$540,10,FALSE)</f>
        <v>46.7</v>
      </c>
    </row>
    <row r="457" hidden="1">
      <c r="A457" s="16">
        <v>473.0</v>
      </c>
      <c r="B457" s="17" t="s">
        <v>449</v>
      </c>
      <c r="C457" s="18" t="s">
        <v>33</v>
      </c>
      <c r="D457" s="19" t="str">
        <f>VLOOKUP($B457,'Physical Data'!$B$2:$AC$680,3,false)</f>
        <v>6'5"</v>
      </c>
      <c r="E457" s="19">
        <f>VLOOKUP($B457,'Physical Data'!$B$2:$AC$680,2,false)</f>
        <v>6.5</v>
      </c>
      <c r="F457" s="19" t="str">
        <f>VLOOKUP($B457,'Physical Data'!$B$2:$AC$680,4,false)</f>
        <v>6'11.5"</v>
      </c>
      <c r="G457" s="19">
        <v>25.0</v>
      </c>
      <c r="H457" s="17" t="s">
        <v>126</v>
      </c>
      <c r="I457" s="19">
        <v>22.0</v>
      </c>
      <c r="J457" s="19">
        <v>609.0</v>
      </c>
      <c r="K457" s="19"/>
      <c r="L457" s="19">
        <v>11.0</v>
      </c>
      <c r="M457" s="19">
        <v>0.566</v>
      </c>
      <c r="N457" s="19">
        <v>0.62</v>
      </c>
      <c r="O457" s="19">
        <v>0.117</v>
      </c>
      <c r="P457" s="19">
        <v>3.7</v>
      </c>
      <c r="Q457" s="19">
        <v>10.8</v>
      </c>
      <c r="R457" s="19">
        <v>7.3</v>
      </c>
      <c r="S457" s="19">
        <v>6.6</v>
      </c>
      <c r="T457" s="19">
        <v>3.0</v>
      </c>
      <c r="U457" s="19">
        <v>2.6</v>
      </c>
      <c r="V457" s="19">
        <v>10.0</v>
      </c>
      <c r="W457" s="19">
        <v>11.4</v>
      </c>
      <c r="X457" s="19">
        <v>0.3</v>
      </c>
      <c r="Y457" s="19">
        <v>0.6</v>
      </c>
      <c r="Z457" s="19">
        <v>0.9</v>
      </c>
      <c r="AA457" s="19">
        <v>0.07</v>
      </c>
      <c r="AB457" s="19">
        <v>-2.2</v>
      </c>
      <c r="AC457" s="19">
        <v>1.1</v>
      </c>
      <c r="AD457" s="19">
        <v>-1.2</v>
      </c>
      <c r="AE457" s="19">
        <v>0.1</v>
      </c>
      <c r="AF457" s="8">
        <f>VLOOKUP($B457,'NBA.com Averages'!$B$2:$AE$540,30,FALSE)</f>
        <v>114</v>
      </c>
      <c r="AG457" s="8">
        <f>VLOOKUP($B457,'Advanced Stats'!$A$2:$AE$540,10,FALSE)</f>
        <v>46.7</v>
      </c>
    </row>
    <row r="458" hidden="1">
      <c r="A458" s="4">
        <v>427.0</v>
      </c>
      <c r="B458" s="5" t="s">
        <v>450</v>
      </c>
      <c r="C458" s="6" t="s">
        <v>40</v>
      </c>
      <c r="D458" s="7" t="str">
        <f>VLOOKUP($B458,'Physical Data'!$B$2:$AC$680,3,false)</f>
        <v>#N/A</v>
      </c>
      <c r="E458" s="7" t="str">
        <f>VLOOKUP($B458,'Physical Data'!$B$2:$AC$680,2,false)</f>
        <v>#N/A</v>
      </c>
      <c r="F458" s="7" t="str">
        <f>VLOOKUP($B458,'Physical Data'!$B$2:$AC$680,4,false)</f>
        <v>#N/A</v>
      </c>
      <c r="G458" s="7">
        <v>25.0</v>
      </c>
      <c r="H458" s="9" t="s">
        <v>36</v>
      </c>
      <c r="I458" s="7">
        <v>34.0</v>
      </c>
      <c r="J458" s="7">
        <v>310.0</v>
      </c>
      <c r="K458" s="7"/>
      <c r="L458" s="7">
        <v>8.1</v>
      </c>
      <c r="M458" s="7">
        <v>0.538</v>
      </c>
      <c r="N458" s="7">
        <v>0.778</v>
      </c>
      <c r="O458" s="7">
        <v>0.111</v>
      </c>
      <c r="P458" s="7">
        <v>1.4</v>
      </c>
      <c r="Q458" s="7">
        <v>7.6</v>
      </c>
      <c r="R458" s="7">
        <v>4.6</v>
      </c>
      <c r="S458" s="7">
        <v>6.9</v>
      </c>
      <c r="T458" s="7">
        <v>0.8</v>
      </c>
      <c r="U458" s="7">
        <v>0.3</v>
      </c>
      <c r="V458" s="7">
        <v>5.8</v>
      </c>
      <c r="W458" s="7">
        <v>16.5</v>
      </c>
      <c r="X458" s="7">
        <v>0.1</v>
      </c>
      <c r="Y458" s="7">
        <v>0.2</v>
      </c>
      <c r="Z458" s="7">
        <v>0.3</v>
      </c>
      <c r="AA458" s="7">
        <v>0.044</v>
      </c>
      <c r="AB458" s="7">
        <v>-1.9</v>
      </c>
      <c r="AC458" s="7">
        <v>-1.5</v>
      </c>
      <c r="AD458" s="7">
        <v>-3.4</v>
      </c>
      <c r="AE458" s="7">
        <v>-0.1</v>
      </c>
      <c r="AF458" s="8">
        <f>VLOOKUP($B458,'NBA.com Averages'!$B$2:$AE$540,30,FALSE)</f>
        <v>109</v>
      </c>
      <c r="AG458" s="8">
        <f>VLOOKUP($B458,'Advanced Stats'!$A$2:$AE$540,10,FALSE)</f>
        <v>48.9</v>
      </c>
    </row>
    <row r="459" hidden="1">
      <c r="A459" s="10">
        <v>427.0</v>
      </c>
      <c r="B459" s="11" t="s">
        <v>450</v>
      </c>
      <c r="C459" s="12" t="s">
        <v>40</v>
      </c>
      <c r="D459" s="7" t="str">
        <f>VLOOKUP($B459,'Physical Data'!$B$2:$AC$680,3,false)</f>
        <v>#N/A</v>
      </c>
      <c r="E459" s="7" t="str">
        <f>VLOOKUP($B459,'Physical Data'!$B$2:$AC$680,2,false)</f>
        <v>#N/A</v>
      </c>
      <c r="F459" s="7" t="str">
        <f>VLOOKUP($B459,'Physical Data'!$B$2:$AC$680,4,false)</f>
        <v>#N/A</v>
      </c>
      <c r="G459" s="13">
        <v>25.0</v>
      </c>
      <c r="H459" s="11" t="s">
        <v>112</v>
      </c>
      <c r="I459" s="13">
        <v>12.0</v>
      </c>
      <c r="J459" s="13">
        <v>129.0</v>
      </c>
      <c r="K459" s="13"/>
      <c r="L459" s="13">
        <v>4.6</v>
      </c>
      <c r="M459" s="13">
        <v>0.459</v>
      </c>
      <c r="N459" s="13">
        <v>0.714</v>
      </c>
      <c r="O459" s="13">
        <v>0.102</v>
      </c>
      <c r="P459" s="13">
        <v>1.7</v>
      </c>
      <c r="Q459" s="13">
        <v>9.6</v>
      </c>
      <c r="R459" s="13">
        <v>5.8</v>
      </c>
      <c r="S459" s="13">
        <v>4.0</v>
      </c>
      <c r="T459" s="13">
        <v>0.7</v>
      </c>
      <c r="U459" s="13">
        <v>0.0</v>
      </c>
      <c r="V459" s="13">
        <v>5.5</v>
      </c>
      <c r="W459" s="13">
        <v>17.7</v>
      </c>
      <c r="X459" s="13">
        <v>-0.1</v>
      </c>
      <c r="Y459" s="13">
        <v>0.1</v>
      </c>
      <c r="Z459" s="13">
        <v>0.0</v>
      </c>
      <c r="AA459" s="13">
        <v>-0.014</v>
      </c>
      <c r="AB459" s="13">
        <v>-4.3</v>
      </c>
      <c r="AC459" s="13">
        <v>-1.4</v>
      </c>
      <c r="AD459" s="13">
        <v>-5.7</v>
      </c>
      <c r="AE459" s="13">
        <v>-0.1</v>
      </c>
      <c r="AF459" s="8">
        <f>VLOOKUP($B459,'NBA.com Averages'!$B$2:$AE$540,30,FALSE)</f>
        <v>109</v>
      </c>
      <c r="AG459" s="8">
        <f>VLOOKUP($B459,'Advanced Stats'!$A$2:$AE$540,10,FALSE)</f>
        <v>48.9</v>
      </c>
    </row>
    <row r="460" hidden="1">
      <c r="A460" s="10">
        <v>427.0</v>
      </c>
      <c r="B460" s="11" t="s">
        <v>450</v>
      </c>
      <c r="C460" s="12" t="s">
        <v>40</v>
      </c>
      <c r="D460" s="7" t="str">
        <f>VLOOKUP($B460,'Physical Data'!$B$2:$AC$680,3,false)</f>
        <v>#N/A</v>
      </c>
      <c r="E460" s="7" t="str">
        <f>VLOOKUP($B460,'Physical Data'!$B$2:$AC$680,2,false)</f>
        <v>#N/A</v>
      </c>
      <c r="F460" s="7" t="str">
        <f>VLOOKUP($B460,'Physical Data'!$B$2:$AC$680,4,false)</f>
        <v>#N/A</v>
      </c>
      <c r="G460" s="13">
        <v>25.0</v>
      </c>
      <c r="H460" s="11" t="s">
        <v>37</v>
      </c>
      <c r="I460" s="13">
        <v>22.0</v>
      </c>
      <c r="J460" s="13">
        <v>181.0</v>
      </c>
      <c r="K460" s="13"/>
      <c r="L460" s="13">
        <v>10.6</v>
      </c>
      <c r="M460" s="13">
        <v>0.604</v>
      </c>
      <c r="N460" s="13">
        <v>0.831</v>
      </c>
      <c r="O460" s="13">
        <v>0.119</v>
      </c>
      <c r="P460" s="13">
        <v>1.3</v>
      </c>
      <c r="Q460" s="13">
        <v>6.1</v>
      </c>
      <c r="R460" s="13">
        <v>3.7</v>
      </c>
      <c r="S460" s="13">
        <v>8.9</v>
      </c>
      <c r="T460" s="13">
        <v>0.8</v>
      </c>
      <c r="U460" s="13">
        <v>0.5</v>
      </c>
      <c r="V460" s="13">
        <v>6.1</v>
      </c>
      <c r="W460" s="13">
        <v>15.6</v>
      </c>
      <c r="X460" s="13">
        <v>0.2</v>
      </c>
      <c r="Y460" s="13">
        <v>0.1</v>
      </c>
      <c r="Z460" s="13">
        <v>0.3</v>
      </c>
      <c r="AA460" s="13">
        <v>0.084</v>
      </c>
      <c r="AB460" s="13">
        <v>-0.2</v>
      </c>
      <c r="AC460" s="13">
        <v>-1.6</v>
      </c>
      <c r="AD460" s="13">
        <v>-1.7</v>
      </c>
      <c r="AE460" s="13">
        <v>0.0</v>
      </c>
      <c r="AF460" s="8">
        <f>VLOOKUP($B460,'NBA.com Averages'!$B$2:$AE$540,30,FALSE)</f>
        <v>109</v>
      </c>
      <c r="AG460" s="8">
        <f>VLOOKUP($B460,'Advanced Stats'!$A$2:$AE$540,10,FALSE)</f>
        <v>48.9</v>
      </c>
    </row>
    <row r="461" hidden="1">
      <c r="A461" s="4">
        <v>116.0</v>
      </c>
      <c r="B461" s="5" t="s">
        <v>451</v>
      </c>
      <c r="C461" s="6" t="s">
        <v>71</v>
      </c>
      <c r="D461" s="7" t="str">
        <f>VLOOKUP($B461,'Physical Data'!$B$2:$AC$680,3,false)</f>
        <v>#N/A</v>
      </c>
      <c r="E461" s="7" t="str">
        <f>VLOOKUP($B461,'Physical Data'!$B$2:$AC$680,2,false)</f>
        <v>#N/A</v>
      </c>
      <c r="F461" s="7" t="str">
        <f>VLOOKUP($B461,'Physical Data'!$B$2:$AC$680,4,false)</f>
        <v>#N/A</v>
      </c>
      <c r="G461" s="7">
        <v>32.0</v>
      </c>
      <c r="H461" s="5" t="s">
        <v>86</v>
      </c>
      <c r="I461" s="7">
        <v>32.0</v>
      </c>
      <c r="J461" s="7">
        <v>213.0</v>
      </c>
      <c r="K461" s="7"/>
      <c r="L461" s="7">
        <v>6.7</v>
      </c>
      <c r="M461" s="7">
        <v>0.443</v>
      </c>
      <c r="N461" s="7">
        <v>0.54</v>
      </c>
      <c r="O461" s="7">
        <v>0.14</v>
      </c>
      <c r="P461" s="7">
        <v>0.5</v>
      </c>
      <c r="Q461" s="7">
        <v>6.4</v>
      </c>
      <c r="R461" s="7">
        <v>3.5</v>
      </c>
      <c r="S461" s="7">
        <v>23.4</v>
      </c>
      <c r="T461" s="7">
        <v>1.6</v>
      </c>
      <c r="U461" s="7">
        <v>0.0</v>
      </c>
      <c r="V461" s="7">
        <v>15.9</v>
      </c>
      <c r="W461" s="7">
        <v>12.7</v>
      </c>
      <c r="X461" s="7">
        <v>0.0</v>
      </c>
      <c r="Y461" s="7">
        <v>0.1</v>
      </c>
      <c r="Z461" s="7">
        <v>0.1</v>
      </c>
      <c r="AA461" s="7">
        <v>0.021</v>
      </c>
      <c r="AB461" s="7">
        <v>-4.4</v>
      </c>
      <c r="AC461" s="7">
        <v>-0.8</v>
      </c>
      <c r="AD461" s="7">
        <v>-5.2</v>
      </c>
      <c r="AE461" s="7">
        <v>-0.2</v>
      </c>
      <c r="AF461" s="8">
        <f>VLOOKUP($B461,'NBA.com Averages'!$B$2:$AE$540,30,FALSE)</f>
        <v>105</v>
      </c>
      <c r="AG461" s="8">
        <f>VLOOKUP($B461,'Advanced Stats'!$A$2:$AE$540,10,FALSE)</f>
        <v>43.4</v>
      </c>
    </row>
    <row r="462" hidden="1">
      <c r="A462" s="4">
        <v>89.0</v>
      </c>
      <c r="B462" s="14" t="s">
        <v>452</v>
      </c>
      <c r="C462" s="6" t="s">
        <v>71</v>
      </c>
      <c r="D462" s="7" t="str">
        <f>VLOOKUP($B462,'Physical Data'!$B$2:$AC$680,3,false)</f>
        <v>5'11.5"</v>
      </c>
      <c r="E462" s="7">
        <f>VLOOKUP($B462,'Physical Data'!$B$2:$AC$680,2,false)</f>
        <v>5.75</v>
      </c>
      <c r="F462" s="7" t="str">
        <f>VLOOKUP($B462,'Physical Data'!$B$2:$AC$680,4,false)</f>
        <v>6'5.25"</v>
      </c>
      <c r="G462" s="7">
        <v>20.0</v>
      </c>
      <c r="H462" s="14" t="s">
        <v>52</v>
      </c>
      <c r="I462" s="7">
        <v>36.0</v>
      </c>
      <c r="J462" s="7">
        <v>281.0</v>
      </c>
      <c r="K462" s="7">
        <f>VLOOKUP($B462,'Basketball Reference Averages'!$B$2:$AE$710,7,FALSE)</f>
        <v>7.8</v>
      </c>
      <c r="L462" s="7">
        <v>10.6</v>
      </c>
      <c r="M462" s="7">
        <v>0.44</v>
      </c>
      <c r="N462" s="7">
        <v>0.181</v>
      </c>
      <c r="O462" s="7">
        <v>0.157</v>
      </c>
      <c r="P462" s="7">
        <v>3.4</v>
      </c>
      <c r="Q462" s="7">
        <v>10.9</v>
      </c>
      <c r="R462" s="7">
        <v>7.2</v>
      </c>
      <c r="S462" s="7">
        <v>26.4</v>
      </c>
      <c r="T462" s="7">
        <v>2.0</v>
      </c>
      <c r="U462" s="7">
        <v>1.6</v>
      </c>
      <c r="V462" s="7">
        <v>16.9</v>
      </c>
      <c r="W462" s="7">
        <v>15.8</v>
      </c>
      <c r="X462" s="7">
        <v>-0.1</v>
      </c>
      <c r="Y462" s="7">
        <v>0.4</v>
      </c>
      <c r="Z462" s="7">
        <v>0.3</v>
      </c>
      <c r="AA462" s="7">
        <v>0.044</v>
      </c>
      <c r="AB462" s="7">
        <v>-3.3</v>
      </c>
      <c r="AC462" s="7">
        <v>0.6</v>
      </c>
      <c r="AD462" s="7">
        <v>-2.7</v>
      </c>
      <c r="AE462" s="7">
        <v>0.0</v>
      </c>
      <c r="AF462" s="8">
        <f>VLOOKUP($B462,'NBA.com Averages'!$B$2:$AE$540,30,FALSE)</f>
        <v>101</v>
      </c>
      <c r="AG462" s="8">
        <f>VLOOKUP($B462,'Advanced Stats'!$A$2:$AE$540,10,FALSE)</f>
        <v>53.8</v>
      </c>
    </row>
    <row r="463" hidden="1">
      <c r="A463" s="4">
        <v>419.0</v>
      </c>
      <c r="B463" s="14" t="s">
        <v>453</v>
      </c>
      <c r="C463" s="6" t="s">
        <v>44</v>
      </c>
      <c r="D463" s="7" t="str">
        <f>VLOOKUP($B463,'Physical Data'!$B$2:$AC$680,3,false)</f>
        <v>6'7.25"</v>
      </c>
      <c r="E463" s="7">
        <f>VLOOKUP($B463,'Physical Data'!$B$2:$AC$680,2,false)</f>
        <v>5.75</v>
      </c>
      <c r="F463" s="7" t="str">
        <f>VLOOKUP($B463,'Physical Data'!$B$2:$AC$680,4,false)</f>
        <v>7'1"</v>
      </c>
      <c r="G463" s="7">
        <v>24.0</v>
      </c>
      <c r="H463" s="14" t="s">
        <v>61</v>
      </c>
      <c r="I463" s="7">
        <v>42.0</v>
      </c>
      <c r="J463" s="7">
        <v>474.0</v>
      </c>
      <c r="K463" s="7">
        <f>VLOOKUP($B463,'Basketball Reference Averages'!$B$2:$AE$710,7,FALSE)</f>
        <v>11.3</v>
      </c>
      <c r="L463" s="7">
        <v>9.3</v>
      </c>
      <c r="M463" s="7">
        <v>0.497</v>
      </c>
      <c r="N463" s="7">
        <v>0.387</v>
      </c>
      <c r="O463" s="7">
        <v>0.265</v>
      </c>
      <c r="P463" s="7">
        <v>4.7</v>
      </c>
      <c r="Q463" s="7">
        <v>20.6</v>
      </c>
      <c r="R463" s="7">
        <v>12.3</v>
      </c>
      <c r="S463" s="7">
        <v>10.7</v>
      </c>
      <c r="T463" s="7">
        <v>1.8</v>
      </c>
      <c r="U463" s="7">
        <v>1.2</v>
      </c>
      <c r="V463" s="7">
        <v>15.2</v>
      </c>
      <c r="W463" s="7">
        <v>17.8</v>
      </c>
      <c r="X463" s="7">
        <v>-0.4</v>
      </c>
      <c r="Y463" s="7">
        <v>0.3</v>
      </c>
      <c r="Z463" s="7">
        <v>-0.1</v>
      </c>
      <c r="AA463" s="7">
        <v>-0.011</v>
      </c>
      <c r="AB463" s="7">
        <v>-4.0</v>
      </c>
      <c r="AC463" s="7">
        <v>-0.6</v>
      </c>
      <c r="AD463" s="7">
        <v>-4.6</v>
      </c>
      <c r="AE463" s="7">
        <v>-0.3</v>
      </c>
      <c r="AF463" s="8">
        <f>VLOOKUP($B463,'NBA.com Averages'!$B$2:$AE$540,30,FALSE)</f>
        <v>97</v>
      </c>
      <c r="AG463" s="8">
        <f>VLOOKUP($B463,'Advanced Stats'!$A$2:$AE$540,10,FALSE)</f>
        <v>54.5</v>
      </c>
    </row>
    <row r="464" hidden="1">
      <c r="A464" s="4">
        <v>535.0</v>
      </c>
      <c r="B464" s="14" t="s">
        <v>454</v>
      </c>
      <c r="C464" s="6" t="s">
        <v>44</v>
      </c>
      <c r="D464" s="7" t="str">
        <f>VLOOKUP($B464,'Physical Data'!$B$2:$AC$680,3,false)</f>
        <v>6'5.75"</v>
      </c>
      <c r="E464" s="7">
        <f>VLOOKUP($B464,'Physical Data'!$B$2:$AC$680,2,false)</f>
        <v>5.75</v>
      </c>
      <c r="F464" s="7" t="str">
        <f>VLOOKUP($B464,'Physical Data'!$B$2:$AC$680,4,false)</f>
        <v>6'11.5"</v>
      </c>
      <c r="G464" s="7">
        <v>34.0</v>
      </c>
      <c r="H464" s="14" t="s">
        <v>88</v>
      </c>
      <c r="I464" s="7">
        <v>54.0</v>
      </c>
      <c r="J464" s="7">
        <v>795.0</v>
      </c>
      <c r="K464" s="7">
        <f>VLOOKUP($B464,'Basketball Reference Averages'!$B$2:$AE$710,7,FALSE)</f>
        <v>14.7</v>
      </c>
      <c r="L464" s="7">
        <v>14.1</v>
      </c>
      <c r="M464" s="7">
        <v>0.573</v>
      </c>
      <c r="N464" s="7">
        <v>0.172</v>
      </c>
      <c r="O464" s="7">
        <v>0.131</v>
      </c>
      <c r="P464" s="7">
        <v>9.4</v>
      </c>
      <c r="Q464" s="7">
        <v>14.6</v>
      </c>
      <c r="R464" s="7">
        <v>11.8</v>
      </c>
      <c r="S464" s="7">
        <v>12.9</v>
      </c>
      <c r="T464" s="7">
        <v>3.4</v>
      </c>
      <c r="U464" s="7">
        <v>0.6</v>
      </c>
      <c r="V464" s="7">
        <v>16.7</v>
      </c>
      <c r="W464" s="7">
        <v>13.5</v>
      </c>
      <c r="X464" s="7">
        <v>0.7</v>
      </c>
      <c r="Y464" s="7">
        <v>1.1</v>
      </c>
      <c r="Z464" s="7">
        <v>1.8</v>
      </c>
      <c r="AA464" s="7">
        <v>0.109</v>
      </c>
      <c r="AB464" s="7">
        <v>-1.8</v>
      </c>
      <c r="AC464" s="7">
        <v>1.9</v>
      </c>
      <c r="AD464" s="7">
        <v>0.1</v>
      </c>
      <c r="AE464" s="7">
        <v>0.4</v>
      </c>
      <c r="AF464" s="8">
        <f>VLOOKUP($B464,'NBA.com Averages'!$B$2:$AE$540,30,FALSE)</f>
        <v>117</v>
      </c>
      <c r="AG464" s="8">
        <f>VLOOKUP($B464,'Advanced Stats'!$A$2:$AE$540,10,FALSE)</f>
        <v>56.6</v>
      </c>
    </row>
    <row r="465" hidden="1">
      <c r="A465" s="4">
        <v>533.0</v>
      </c>
      <c r="B465" s="5" t="s">
        <v>455</v>
      </c>
      <c r="C465" s="6" t="s">
        <v>71</v>
      </c>
      <c r="D465" s="7" t="str">
        <f>VLOOKUP($B465,'Physical Data'!$B$2:$AC$680,3,false)</f>
        <v>#N/A</v>
      </c>
      <c r="E465" s="7" t="str">
        <f>VLOOKUP($B465,'Physical Data'!$B$2:$AC$680,2,false)</f>
        <v>#N/A</v>
      </c>
      <c r="F465" s="7" t="str">
        <f>VLOOKUP($B465,'Physical Data'!$B$2:$AC$680,4,false)</f>
        <v>#N/A</v>
      </c>
      <c r="G465" s="7">
        <v>24.0</v>
      </c>
      <c r="H465" s="5" t="s">
        <v>38</v>
      </c>
      <c r="I465" s="7">
        <v>27.0</v>
      </c>
      <c r="J465" s="7">
        <v>335.0</v>
      </c>
      <c r="K465" s="7"/>
      <c r="L465" s="7">
        <v>12.4</v>
      </c>
      <c r="M465" s="7">
        <v>0.536</v>
      </c>
      <c r="N465" s="7">
        <v>0.286</v>
      </c>
      <c r="O465" s="7">
        <v>0.194</v>
      </c>
      <c r="P465" s="7">
        <v>3.1</v>
      </c>
      <c r="Q465" s="7">
        <v>13.4</v>
      </c>
      <c r="R465" s="7">
        <v>8.2</v>
      </c>
      <c r="S465" s="7">
        <v>25.2</v>
      </c>
      <c r="T465" s="7">
        <v>1.2</v>
      </c>
      <c r="U465" s="7">
        <v>1.3</v>
      </c>
      <c r="V465" s="7">
        <v>15.2</v>
      </c>
      <c r="W465" s="7">
        <v>16.9</v>
      </c>
      <c r="X465" s="7">
        <v>0.2</v>
      </c>
      <c r="Y465" s="7">
        <v>0.2</v>
      </c>
      <c r="Z465" s="7">
        <v>0.5</v>
      </c>
      <c r="AA465" s="7">
        <v>0.069</v>
      </c>
      <c r="AB465" s="7">
        <v>-1.9</v>
      </c>
      <c r="AC465" s="7">
        <v>-0.8</v>
      </c>
      <c r="AD465" s="7">
        <v>-2.7</v>
      </c>
      <c r="AE465" s="7">
        <v>-0.1</v>
      </c>
      <c r="AF465" s="8">
        <f>VLOOKUP($B465,'NBA.com Averages'!$B$2:$AE$540,30,FALSE)</f>
        <v>113</v>
      </c>
      <c r="AG465" s="8">
        <f>VLOOKUP($B465,'Advanced Stats'!$A$2:$AE$540,10,FALSE)</f>
        <v>46.2</v>
      </c>
    </row>
    <row r="466" hidden="1">
      <c r="A466" s="4">
        <v>289.0</v>
      </c>
      <c r="B466" s="5" t="s">
        <v>456</v>
      </c>
      <c r="C466" s="6" t="s">
        <v>47</v>
      </c>
      <c r="D466" s="7" t="str">
        <f>VLOOKUP($B466,'Physical Data'!$B$2:$AC$680,3,false)</f>
        <v>#N/A</v>
      </c>
      <c r="E466" s="7" t="str">
        <f>VLOOKUP($B466,'Physical Data'!$B$2:$AC$680,2,false)</f>
        <v>#N/A</v>
      </c>
      <c r="F466" s="7" t="str">
        <f>VLOOKUP($B466,'Physical Data'!$B$2:$AC$680,4,false)</f>
        <v>#N/A</v>
      </c>
      <c r="G466" s="7">
        <v>30.0</v>
      </c>
      <c r="H466" s="5" t="s">
        <v>34</v>
      </c>
      <c r="I466" s="7">
        <v>9.0</v>
      </c>
      <c r="J466" s="7">
        <v>114.0</v>
      </c>
      <c r="K466" s="7"/>
      <c r="L466" s="7">
        <v>12.0</v>
      </c>
      <c r="M466" s="7">
        <v>0.652</v>
      </c>
      <c r="N466" s="7">
        <v>0.621</v>
      </c>
      <c r="O466" s="7">
        <v>0.31</v>
      </c>
      <c r="P466" s="7">
        <v>11.4</v>
      </c>
      <c r="Q466" s="7">
        <v>19.4</v>
      </c>
      <c r="R466" s="7">
        <v>15.5</v>
      </c>
      <c r="S466" s="7">
        <v>1.2</v>
      </c>
      <c r="T466" s="7">
        <v>0.8</v>
      </c>
      <c r="U466" s="7">
        <v>0.0</v>
      </c>
      <c r="V466" s="7">
        <v>15.4</v>
      </c>
      <c r="W466" s="7">
        <v>14.4</v>
      </c>
      <c r="X466" s="7">
        <v>0.2</v>
      </c>
      <c r="Y466" s="7">
        <v>0.1</v>
      </c>
      <c r="Z466" s="7">
        <v>0.3</v>
      </c>
      <c r="AA466" s="7">
        <v>0.126</v>
      </c>
      <c r="AB466" s="7">
        <v>-2.8</v>
      </c>
      <c r="AC466" s="7">
        <v>-2.2</v>
      </c>
      <c r="AD466" s="7">
        <v>-5.0</v>
      </c>
      <c r="AE466" s="7">
        <v>-0.1</v>
      </c>
      <c r="AF466" s="8">
        <f>VLOOKUP($B466,'NBA.com Averages'!$B$2:$AE$540,30,FALSE)</f>
        <v>123</v>
      </c>
      <c r="AG466" s="8">
        <f>VLOOKUP($B466,'Advanced Stats'!$A$2:$AE$540,10,FALSE)</f>
        <v>54.5</v>
      </c>
    </row>
    <row r="467" hidden="1">
      <c r="A467" s="4">
        <v>261.0</v>
      </c>
      <c r="B467" s="5" t="s">
        <v>457</v>
      </c>
      <c r="C467" s="6" t="s">
        <v>44</v>
      </c>
      <c r="D467" s="7" t="str">
        <f>VLOOKUP($B467,'Physical Data'!$B$2:$AC$680,3,false)</f>
        <v>#N/A</v>
      </c>
      <c r="E467" s="7" t="str">
        <f>VLOOKUP($B467,'Physical Data'!$B$2:$AC$680,2,false)</f>
        <v>#N/A</v>
      </c>
      <c r="F467" s="7" t="str">
        <f>VLOOKUP($B467,'Physical Data'!$B$2:$AC$680,4,false)</f>
        <v>#N/A</v>
      </c>
      <c r="G467" s="7">
        <v>25.0</v>
      </c>
      <c r="H467" s="5" t="s">
        <v>148</v>
      </c>
      <c r="I467" s="7">
        <v>4.0</v>
      </c>
      <c r="J467" s="7">
        <v>36.0</v>
      </c>
      <c r="K467" s="7"/>
      <c r="L467" s="7">
        <v>8.1</v>
      </c>
      <c r="M467" s="7">
        <v>0.381</v>
      </c>
      <c r="N467" s="7">
        <v>0.429</v>
      </c>
      <c r="O467" s="7">
        <v>0.286</v>
      </c>
      <c r="P467" s="7">
        <v>15.4</v>
      </c>
      <c r="Q467" s="7">
        <v>14.9</v>
      </c>
      <c r="R467" s="7">
        <v>15.2</v>
      </c>
      <c r="S467" s="7">
        <v>0.0</v>
      </c>
      <c r="T467" s="7">
        <v>2.7</v>
      </c>
      <c r="U467" s="7">
        <v>0.0</v>
      </c>
      <c r="V467" s="7">
        <v>11.3</v>
      </c>
      <c r="W467" s="7">
        <v>10.8</v>
      </c>
      <c r="X467" s="7">
        <v>0.0</v>
      </c>
      <c r="Y467" s="7">
        <v>0.1</v>
      </c>
      <c r="Z467" s="7">
        <v>0.1</v>
      </c>
      <c r="AA467" s="7">
        <v>0.067</v>
      </c>
      <c r="AB467" s="7">
        <v>-6.6</v>
      </c>
      <c r="AC467" s="7">
        <v>-2.4</v>
      </c>
      <c r="AD467" s="7">
        <v>-8.9</v>
      </c>
      <c r="AE467" s="7">
        <v>-0.1</v>
      </c>
      <c r="AF467" s="8">
        <f>VLOOKUP($B467,'NBA.com Averages'!$B$2:$AE$540,30,FALSE)</f>
        <v>103</v>
      </c>
      <c r="AG467" s="8">
        <f>VLOOKUP($B467,'Advanced Stats'!$A$2:$AE$540,10,FALSE)</f>
        <v>54.5</v>
      </c>
    </row>
    <row r="468" hidden="1">
      <c r="A468" s="4">
        <v>394.0</v>
      </c>
      <c r="B468" s="5" t="s">
        <v>458</v>
      </c>
      <c r="C468" s="6" t="s">
        <v>44</v>
      </c>
      <c r="D468" s="7" t="str">
        <f>VLOOKUP($B468,'Physical Data'!$B$2:$AC$680,3,false)</f>
        <v>#N/A</v>
      </c>
      <c r="E468" s="7" t="str">
        <f>VLOOKUP($B468,'Physical Data'!$B$2:$AC$680,2,false)</f>
        <v>#N/A</v>
      </c>
      <c r="F468" s="7" t="str">
        <f>VLOOKUP($B468,'Physical Data'!$B$2:$AC$680,4,false)</f>
        <v>#N/A</v>
      </c>
      <c r="G468" s="7">
        <v>24.0</v>
      </c>
      <c r="H468" s="5" t="s">
        <v>48</v>
      </c>
      <c r="I468" s="7">
        <v>7.0</v>
      </c>
      <c r="J468" s="7">
        <v>52.0</v>
      </c>
      <c r="K468" s="7"/>
      <c r="L468" s="7">
        <v>18.6</v>
      </c>
      <c r="M468" s="7">
        <v>0.8</v>
      </c>
      <c r="N468" s="7">
        <v>0.467</v>
      </c>
      <c r="O468" s="7">
        <v>0.0</v>
      </c>
      <c r="P468" s="7">
        <v>6.3</v>
      </c>
      <c r="Q468" s="7">
        <v>26.7</v>
      </c>
      <c r="R468" s="7">
        <v>16.6</v>
      </c>
      <c r="S468" s="7">
        <v>11.2</v>
      </c>
      <c r="T468" s="7">
        <v>0.9</v>
      </c>
      <c r="U468" s="7">
        <v>0.0</v>
      </c>
      <c r="V468" s="7">
        <v>11.8</v>
      </c>
      <c r="W468" s="7">
        <v>13.7</v>
      </c>
      <c r="X468" s="7">
        <v>0.2</v>
      </c>
      <c r="Y468" s="7">
        <v>0.0</v>
      </c>
      <c r="Z468" s="7">
        <v>0.2</v>
      </c>
      <c r="AA468" s="7">
        <v>0.186</v>
      </c>
      <c r="AB468" s="7">
        <v>2.4</v>
      </c>
      <c r="AC468" s="7">
        <v>1.2</v>
      </c>
      <c r="AD468" s="7">
        <v>3.5</v>
      </c>
      <c r="AE468" s="7">
        <v>0.1</v>
      </c>
      <c r="AF468" s="8">
        <f>VLOOKUP($B468,'NBA.com Averages'!$B$2:$AE$540,30,FALSE)</f>
        <v>145</v>
      </c>
      <c r="AG468" s="8">
        <f>VLOOKUP($B468,'Advanced Stats'!$A$2:$AE$540,10,FALSE)</f>
        <v>43.8</v>
      </c>
    </row>
    <row r="469" hidden="1">
      <c r="A469" s="4">
        <v>85.0</v>
      </c>
      <c r="B469" s="5" t="s">
        <v>459</v>
      </c>
      <c r="C469" s="6" t="s">
        <v>71</v>
      </c>
      <c r="D469" s="7" t="str">
        <f>VLOOKUP($B469,'Physical Data'!$B$2:$AC$680,3,false)</f>
        <v>#N/A</v>
      </c>
      <c r="E469" s="7" t="str">
        <f>VLOOKUP($B469,'Physical Data'!$B$2:$AC$680,2,false)</f>
        <v>#N/A</v>
      </c>
      <c r="F469" s="7" t="str">
        <f>VLOOKUP($B469,'Physical Data'!$B$2:$AC$680,4,false)</f>
        <v>#N/A</v>
      </c>
      <c r="G469" s="7">
        <v>31.0</v>
      </c>
      <c r="H469" s="5" t="s">
        <v>50</v>
      </c>
      <c r="I469" s="7">
        <v>4.0</v>
      </c>
      <c r="J469" s="7">
        <v>44.0</v>
      </c>
      <c r="K469" s="7"/>
      <c r="L469" s="7">
        <v>9.0</v>
      </c>
      <c r="M469" s="7">
        <v>0.498</v>
      </c>
      <c r="N469" s="7">
        <v>0.214</v>
      </c>
      <c r="O469" s="7">
        <v>0.5</v>
      </c>
      <c r="P469" s="7">
        <v>2.6</v>
      </c>
      <c r="Q469" s="7">
        <v>10.3</v>
      </c>
      <c r="R469" s="7">
        <v>6.4</v>
      </c>
      <c r="S469" s="7">
        <v>22.6</v>
      </c>
      <c r="T469" s="7">
        <v>1.1</v>
      </c>
      <c r="U469" s="7">
        <v>2.2</v>
      </c>
      <c r="V469" s="7">
        <v>19.0</v>
      </c>
      <c r="W469" s="7">
        <v>20.6</v>
      </c>
      <c r="X469" s="7">
        <v>0.0</v>
      </c>
      <c r="Y469" s="7">
        <v>0.0</v>
      </c>
      <c r="Z469" s="7">
        <v>0.0</v>
      </c>
      <c r="AA469" s="7">
        <v>-0.003</v>
      </c>
      <c r="AB469" s="7">
        <v>-5.1</v>
      </c>
      <c r="AC469" s="7">
        <v>-1.2</v>
      </c>
      <c r="AD469" s="7">
        <v>-6.3</v>
      </c>
      <c r="AE469" s="7">
        <v>0.0</v>
      </c>
      <c r="AF469" s="8">
        <f>VLOOKUP($B469,'NBA.com Averages'!$B$2:$AE$540,30,FALSE)</f>
        <v>98</v>
      </c>
      <c r="AG469" s="8">
        <f>VLOOKUP($B469,'Advanced Stats'!$A$2:$AE$540,10,FALSE)</f>
        <v>81.8</v>
      </c>
    </row>
    <row r="470" hidden="1">
      <c r="A470" s="4">
        <v>151.0</v>
      </c>
      <c r="B470" s="5" t="s">
        <v>460</v>
      </c>
      <c r="C470" s="6" t="s">
        <v>44</v>
      </c>
      <c r="D470" s="7" t="str">
        <f>VLOOKUP($B470,'Physical Data'!$B$2:$AC$680,3,false)</f>
        <v>#N/A</v>
      </c>
      <c r="E470" s="7" t="str">
        <f>VLOOKUP($B470,'Physical Data'!$B$2:$AC$680,2,false)</f>
        <v>#N/A</v>
      </c>
      <c r="F470" s="7" t="str">
        <f>VLOOKUP($B470,'Physical Data'!$B$2:$AC$680,4,false)</f>
        <v>#N/A</v>
      </c>
      <c r="G470" s="7">
        <v>20.0</v>
      </c>
      <c r="H470" s="5" t="s">
        <v>129</v>
      </c>
      <c r="I470" s="7">
        <v>1.0</v>
      </c>
      <c r="J470" s="7">
        <v>1.0</v>
      </c>
      <c r="K470" s="7"/>
      <c r="L470" s="7">
        <v>0.0</v>
      </c>
      <c r="M470" s="15"/>
      <c r="N470" s="15"/>
      <c r="O470" s="15"/>
      <c r="P470" s="7">
        <v>0.0</v>
      </c>
      <c r="Q470" s="7">
        <v>0.0</v>
      </c>
      <c r="R470" s="7">
        <v>0.0</v>
      </c>
      <c r="S470" s="7">
        <v>0.0</v>
      </c>
      <c r="T470" s="7">
        <v>0.0</v>
      </c>
      <c r="U470" s="7">
        <v>0.0</v>
      </c>
      <c r="V470" s="15"/>
      <c r="W470" s="7">
        <v>0.0</v>
      </c>
      <c r="X470" s="7">
        <v>0.0</v>
      </c>
      <c r="Y470" s="7">
        <v>0.0</v>
      </c>
      <c r="Z470" s="7">
        <v>0.0</v>
      </c>
      <c r="AA470" s="7">
        <v>0.01</v>
      </c>
      <c r="AB470" s="7">
        <v>-7.2</v>
      </c>
      <c r="AC470" s="7">
        <v>-1.9</v>
      </c>
      <c r="AD470" s="7">
        <v>-9.2</v>
      </c>
      <c r="AE470" s="7">
        <v>0.0</v>
      </c>
      <c r="AF470" s="8" t="str">
        <f>VLOOKUP($B470,'NBA.com Averages'!$B$2:$AE$540,30,FALSE)</f>
        <v/>
      </c>
      <c r="AG470" s="8" t="str">
        <f>VLOOKUP($B470,'Advanced Stats'!$A$2:$AE$540,10,FALSE)</f>
        <v>#N/A</v>
      </c>
    </row>
    <row r="471" hidden="1">
      <c r="A471" s="4">
        <v>245.0</v>
      </c>
      <c r="B471" s="14" t="s">
        <v>461</v>
      </c>
      <c r="C471" s="6" t="s">
        <v>44</v>
      </c>
      <c r="D471" s="7" t="str">
        <f>VLOOKUP($B471,'Physical Data'!$B$2:$AC$680,3,false)</f>
        <v>6'7"</v>
      </c>
      <c r="E471" s="7">
        <f>VLOOKUP($B471,'Physical Data'!$B$2:$AC$680,2,false)</f>
        <v>5.75</v>
      </c>
      <c r="F471" s="7" t="str">
        <f>VLOOKUP($B471,'Physical Data'!$B$2:$AC$680,4,false)</f>
        <v>7'0.75"</v>
      </c>
      <c r="G471" s="7">
        <v>35.0</v>
      </c>
      <c r="H471" s="14" t="s">
        <v>98</v>
      </c>
      <c r="I471" s="7">
        <v>18.0</v>
      </c>
      <c r="J471" s="7">
        <v>162.0</v>
      </c>
      <c r="K471" s="7">
        <f>VLOOKUP($B471,'Basketball Reference Averages'!$B$2:$AE$710,7,FALSE)</f>
        <v>9</v>
      </c>
      <c r="L471" s="7">
        <v>8.4</v>
      </c>
      <c r="M471" s="7">
        <v>0.486</v>
      </c>
      <c r="N471" s="7">
        <v>0.306</v>
      </c>
      <c r="O471" s="7">
        <v>0.163</v>
      </c>
      <c r="P471" s="7">
        <v>2.7</v>
      </c>
      <c r="Q471" s="7">
        <v>17.8</v>
      </c>
      <c r="R471" s="7">
        <v>10.3</v>
      </c>
      <c r="S471" s="7">
        <v>12.6</v>
      </c>
      <c r="T471" s="7">
        <v>2.1</v>
      </c>
      <c r="U471" s="7">
        <v>3.2</v>
      </c>
      <c r="V471" s="7">
        <v>13.2</v>
      </c>
      <c r="W471" s="7">
        <v>15.7</v>
      </c>
      <c r="X471" s="7">
        <v>-0.1</v>
      </c>
      <c r="Y471" s="7">
        <v>0.2</v>
      </c>
      <c r="Z471" s="7">
        <v>0.1</v>
      </c>
      <c r="AA471" s="7">
        <v>0.017</v>
      </c>
      <c r="AB471" s="7">
        <v>-5.7</v>
      </c>
      <c r="AC471" s="7">
        <v>1.2</v>
      </c>
      <c r="AD471" s="7">
        <v>-4.4</v>
      </c>
      <c r="AE471" s="7">
        <v>-0.1</v>
      </c>
      <c r="AF471" s="8">
        <f>VLOOKUP($B471,'NBA.com Averages'!$B$2:$AE$540,30,FALSE)</f>
        <v>98</v>
      </c>
      <c r="AG471" s="8">
        <f>VLOOKUP($B471,'Advanced Stats'!$A$2:$AE$540,10,FALSE)</f>
        <v>58.6</v>
      </c>
    </row>
    <row r="472" hidden="1">
      <c r="A472" s="16">
        <v>58.0</v>
      </c>
      <c r="B472" s="17" t="s">
        <v>462</v>
      </c>
      <c r="C472" s="18" t="s">
        <v>40</v>
      </c>
      <c r="D472" s="19" t="str">
        <f>VLOOKUP($B472,'Physical Data'!$B$2:$AC$680,3,false)</f>
        <v>6'5.75"</v>
      </c>
      <c r="E472" s="19">
        <f>VLOOKUP($B472,'Physical Data'!$B$2:$AC$680,2,false)</f>
        <v>7.25</v>
      </c>
      <c r="F472" s="19" t="str">
        <f>VLOOKUP($B472,'Physical Data'!$B$2:$AC$680,4,false)</f>
        <v>7'1"</v>
      </c>
      <c r="G472" s="19">
        <v>26.0</v>
      </c>
      <c r="H472" s="17" t="s">
        <v>91</v>
      </c>
      <c r="I472" s="19">
        <v>56.0</v>
      </c>
      <c r="J472" s="19">
        <v>2040.0</v>
      </c>
      <c r="K472" s="19"/>
      <c r="L472" s="19">
        <v>14.8</v>
      </c>
      <c r="M472" s="19">
        <v>0.574</v>
      </c>
      <c r="N472" s="19">
        <v>0.342</v>
      </c>
      <c r="O472" s="19">
        <v>0.228</v>
      </c>
      <c r="P472" s="19">
        <v>3.0</v>
      </c>
      <c r="Q472" s="19">
        <v>10.4</v>
      </c>
      <c r="R472" s="19">
        <v>6.6</v>
      </c>
      <c r="S472" s="19">
        <v>14.1</v>
      </c>
      <c r="T472" s="19">
        <v>1.6</v>
      </c>
      <c r="U472" s="19">
        <v>2.0</v>
      </c>
      <c r="V472" s="19">
        <v>8.5</v>
      </c>
      <c r="W472" s="19">
        <v>19.2</v>
      </c>
      <c r="X472" s="19">
        <v>2.7</v>
      </c>
      <c r="Y472" s="19">
        <v>2.2</v>
      </c>
      <c r="Z472" s="19">
        <v>4.9</v>
      </c>
      <c r="AA472" s="19">
        <v>0.116</v>
      </c>
      <c r="AB472" s="19">
        <v>0.4</v>
      </c>
      <c r="AC472" s="19">
        <v>0.6</v>
      </c>
      <c r="AD472" s="19">
        <v>1.0</v>
      </c>
      <c r="AE472" s="19">
        <v>1.6</v>
      </c>
      <c r="AF472" s="8">
        <f>VLOOKUP($B472,'NBA.com Averages'!$B$2:$AE$540,30,FALSE)</f>
        <v>118</v>
      </c>
      <c r="AG472" s="8">
        <f>VLOOKUP($B472,'Advanced Stats'!$A$2:$AE$540,10,FALSE)</f>
        <v>46.1</v>
      </c>
    </row>
    <row r="473" hidden="1">
      <c r="A473" s="16">
        <v>58.0</v>
      </c>
      <c r="B473" s="17" t="s">
        <v>462</v>
      </c>
      <c r="C473" s="18" t="s">
        <v>33</v>
      </c>
      <c r="D473" s="19" t="str">
        <f>VLOOKUP($B473,'Physical Data'!$B$2:$AC$680,3,false)</f>
        <v>6'5.75"</v>
      </c>
      <c r="E473" s="19">
        <f>VLOOKUP($B473,'Physical Data'!$B$2:$AC$680,2,false)</f>
        <v>7.25</v>
      </c>
      <c r="F473" s="19" t="str">
        <f>VLOOKUP($B473,'Physical Data'!$B$2:$AC$680,4,false)</f>
        <v>7'1"</v>
      </c>
      <c r="G473" s="19">
        <v>26.0</v>
      </c>
      <c r="H473" s="17" t="s">
        <v>63</v>
      </c>
      <c r="I473" s="19">
        <v>27.0</v>
      </c>
      <c r="J473" s="19">
        <v>923.0</v>
      </c>
      <c r="K473" s="19"/>
      <c r="L473" s="19">
        <v>21.3</v>
      </c>
      <c r="M473" s="19">
        <v>0.607</v>
      </c>
      <c r="N473" s="19">
        <v>0.36</v>
      </c>
      <c r="O473" s="19">
        <v>0.356</v>
      </c>
      <c r="P473" s="19">
        <v>2.9</v>
      </c>
      <c r="Q473" s="19">
        <v>11.7</v>
      </c>
      <c r="R473" s="19">
        <v>7.4</v>
      </c>
      <c r="S473" s="19">
        <v>12.9</v>
      </c>
      <c r="T473" s="19">
        <v>1.4</v>
      </c>
      <c r="U473" s="19">
        <v>1.5</v>
      </c>
      <c r="V473" s="19">
        <v>7.8</v>
      </c>
      <c r="W473" s="19">
        <v>30.3</v>
      </c>
      <c r="X473" s="19">
        <v>1.7</v>
      </c>
      <c r="Y473" s="19">
        <v>0.8</v>
      </c>
      <c r="Z473" s="19">
        <v>2.5</v>
      </c>
      <c r="AA473" s="19">
        <v>0.133</v>
      </c>
      <c r="AB473" s="19">
        <v>4.0</v>
      </c>
      <c r="AC473" s="19">
        <v>-0.8</v>
      </c>
      <c r="AD473" s="19">
        <v>3.3</v>
      </c>
      <c r="AE473" s="19">
        <v>1.2</v>
      </c>
      <c r="AF473" s="8">
        <f>VLOOKUP($B473,'NBA.com Averages'!$B$2:$AE$540,30,FALSE)</f>
        <v>118</v>
      </c>
      <c r="AG473" s="8">
        <f>VLOOKUP($B473,'Advanced Stats'!$A$2:$AE$540,10,FALSE)</f>
        <v>46.1</v>
      </c>
    </row>
    <row r="474" hidden="1">
      <c r="A474" s="4">
        <v>113.0</v>
      </c>
      <c r="B474" s="14" t="s">
        <v>463</v>
      </c>
      <c r="C474" s="6" t="s">
        <v>33</v>
      </c>
      <c r="D474" s="7" t="str">
        <f>VLOOKUP($B474,'Physical Data'!$B$2:$AC$680,3,false)</f>
        <v>6'0.5"</v>
      </c>
      <c r="E474" s="7">
        <f>VLOOKUP($B474,'Physical Data'!$B$2:$AC$680,2,false)</f>
        <v>6</v>
      </c>
      <c r="F474" s="7" t="str">
        <f>VLOOKUP($B474,'Physical Data'!$B$2:$AC$680,4,false)</f>
        <v>6'6.5"</v>
      </c>
      <c r="G474" s="7">
        <v>20.0</v>
      </c>
      <c r="H474" s="14" t="s">
        <v>148</v>
      </c>
      <c r="I474" s="7">
        <v>12.0</v>
      </c>
      <c r="J474" s="7">
        <v>66.0</v>
      </c>
      <c r="K474" s="7">
        <f>VLOOKUP($B474,'Basketball Reference Averages'!$B$2:$AE$710,7,FALSE)</f>
        <v>5.5</v>
      </c>
      <c r="L474" s="7">
        <v>10.1</v>
      </c>
      <c r="M474" s="7">
        <v>0.478</v>
      </c>
      <c r="N474" s="7">
        <v>0.368</v>
      </c>
      <c r="O474" s="7">
        <v>0.105</v>
      </c>
      <c r="P474" s="7">
        <v>3.4</v>
      </c>
      <c r="Q474" s="7">
        <v>11.4</v>
      </c>
      <c r="R474" s="7">
        <v>7.4</v>
      </c>
      <c r="S474" s="7">
        <v>22.4</v>
      </c>
      <c r="T474" s="7">
        <v>1.5</v>
      </c>
      <c r="U474" s="7">
        <v>2.6</v>
      </c>
      <c r="V474" s="7">
        <v>16.8</v>
      </c>
      <c r="W474" s="7">
        <v>15.8</v>
      </c>
      <c r="X474" s="7">
        <v>0.0</v>
      </c>
      <c r="Y474" s="7">
        <v>0.1</v>
      </c>
      <c r="Z474" s="7">
        <v>0.1</v>
      </c>
      <c r="AA474" s="7">
        <v>0.059</v>
      </c>
      <c r="AB474" s="7">
        <v>-4.5</v>
      </c>
      <c r="AC474" s="7">
        <v>0.4</v>
      </c>
      <c r="AD474" s="7">
        <v>-4.2</v>
      </c>
      <c r="AE474" s="7">
        <v>0.0</v>
      </c>
      <c r="AF474" s="8">
        <f>VLOOKUP($B474,'NBA.com Averages'!$B$2:$AE$540,30,FALSE)</f>
        <v>104</v>
      </c>
      <c r="AG474" s="8">
        <f>VLOOKUP($B474,'Advanced Stats'!$A$2:$AE$540,10,FALSE)</f>
        <v>39.1</v>
      </c>
    </row>
    <row r="475" hidden="1">
      <c r="A475" s="16">
        <v>99.0</v>
      </c>
      <c r="B475" s="17" t="s">
        <v>464</v>
      </c>
      <c r="C475" s="18" t="s">
        <v>71</v>
      </c>
      <c r="D475" s="19" t="str">
        <f>VLOOKUP($B475,'Physical Data'!$B$2:$AC$680,3,false)</f>
        <v>5'11"</v>
      </c>
      <c r="E475" s="19">
        <f>VLOOKUP($B475,'Physical Data'!$B$2:$AC$680,2,false)</f>
        <v>6.75</v>
      </c>
      <c r="F475" s="19" t="str">
        <f>VLOOKUP($B475,'Physical Data'!$B$2:$AC$680,4,false)</f>
        <v>6'5.75"</v>
      </c>
      <c r="G475" s="19">
        <v>35.0</v>
      </c>
      <c r="H475" s="17" t="s">
        <v>48</v>
      </c>
      <c r="I475" s="19">
        <v>43.0</v>
      </c>
      <c r="J475" s="19">
        <v>1276.0</v>
      </c>
      <c r="K475" s="19"/>
      <c r="L475" s="19">
        <v>13.9</v>
      </c>
      <c r="M475" s="19">
        <v>0.552</v>
      </c>
      <c r="N475" s="19">
        <v>0.568</v>
      </c>
      <c r="O475" s="19">
        <v>0.256</v>
      </c>
      <c r="P475" s="19">
        <v>1.5</v>
      </c>
      <c r="Q475" s="19">
        <v>7.5</v>
      </c>
      <c r="R475" s="19">
        <v>4.5</v>
      </c>
      <c r="S475" s="19">
        <v>34.0</v>
      </c>
      <c r="T475" s="19">
        <v>1.6</v>
      </c>
      <c r="U475" s="19">
        <v>0.7</v>
      </c>
      <c r="V475" s="19">
        <v>15.1</v>
      </c>
      <c r="W475" s="19">
        <v>16.1</v>
      </c>
      <c r="X475" s="19">
        <v>2.2</v>
      </c>
      <c r="Y475" s="19">
        <v>0.8</v>
      </c>
      <c r="Z475" s="19">
        <v>3.0</v>
      </c>
      <c r="AA475" s="19">
        <v>0.113</v>
      </c>
      <c r="AB475" s="19">
        <v>0.7</v>
      </c>
      <c r="AC475" s="19">
        <v>-0.5</v>
      </c>
      <c r="AD475" s="19">
        <v>0.2</v>
      </c>
      <c r="AE475" s="19">
        <v>0.7</v>
      </c>
      <c r="AF475" s="8">
        <f>VLOOKUP($B475,'NBA.com Averages'!$B$2:$AE$540,30,FALSE)</f>
        <v>125</v>
      </c>
      <c r="AG475" s="8">
        <f>VLOOKUP($B475,'Advanced Stats'!$A$2:$AE$540,10,FALSE)</f>
        <v>48.7</v>
      </c>
    </row>
    <row r="476" hidden="1">
      <c r="A476" s="16">
        <v>99.0</v>
      </c>
      <c r="B476" s="17" t="s">
        <v>464</v>
      </c>
      <c r="C476" s="18" t="s">
        <v>71</v>
      </c>
      <c r="D476" s="19" t="str">
        <f>VLOOKUP($B476,'Physical Data'!$B$2:$AC$680,3,false)</f>
        <v>5'11"</v>
      </c>
      <c r="E476" s="19">
        <f>VLOOKUP($B476,'Physical Data'!$B$2:$AC$680,2,false)</f>
        <v>6.75</v>
      </c>
      <c r="F476" s="19" t="str">
        <f>VLOOKUP($B476,'Physical Data'!$B$2:$AC$680,4,false)</f>
        <v>6'5.75"</v>
      </c>
      <c r="G476" s="19">
        <v>35.0</v>
      </c>
      <c r="H476" s="17" t="s">
        <v>37</v>
      </c>
      <c r="I476" s="19">
        <v>24.0</v>
      </c>
      <c r="J476" s="19">
        <v>753.0</v>
      </c>
      <c r="K476" s="19"/>
      <c r="L476" s="19">
        <v>16.1</v>
      </c>
      <c r="M476" s="19">
        <v>0.631</v>
      </c>
      <c r="N476" s="19">
        <v>0.587</v>
      </c>
      <c r="O476" s="19">
        <v>0.311</v>
      </c>
      <c r="P476" s="19">
        <v>2.4</v>
      </c>
      <c r="Q476" s="19">
        <v>8.6</v>
      </c>
      <c r="R476" s="19">
        <v>5.6</v>
      </c>
      <c r="S476" s="19">
        <v>21.5</v>
      </c>
      <c r="T476" s="19">
        <v>1.8</v>
      </c>
      <c r="U476" s="19">
        <v>0.5</v>
      </c>
      <c r="V476" s="19">
        <v>9.8</v>
      </c>
      <c r="W476" s="19">
        <v>16.8</v>
      </c>
      <c r="X476" s="19">
        <v>1.8</v>
      </c>
      <c r="Y476" s="19">
        <v>0.7</v>
      </c>
      <c r="Z476" s="19">
        <v>2.5</v>
      </c>
      <c r="AA476" s="19">
        <v>0.158</v>
      </c>
      <c r="AB476" s="19">
        <v>1.5</v>
      </c>
      <c r="AC476" s="19">
        <v>0.6</v>
      </c>
      <c r="AD476" s="19">
        <v>2.0</v>
      </c>
      <c r="AE476" s="19">
        <v>0.7</v>
      </c>
      <c r="AF476" s="8">
        <f>VLOOKUP($B476,'NBA.com Averages'!$B$2:$AE$540,30,FALSE)</f>
        <v>125</v>
      </c>
      <c r="AG476" s="8">
        <f>VLOOKUP($B476,'Advanced Stats'!$A$2:$AE$540,10,FALSE)</f>
        <v>48.7</v>
      </c>
    </row>
    <row r="477" hidden="1">
      <c r="A477" s="4">
        <v>270.0</v>
      </c>
      <c r="B477" s="14" t="s">
        <v>465</v>
      </c>
      <c r="C477" s="6" t="s">
        <v>47</v>
      </c>
      <c r="D477" s="7" t="str">
        <f>VLOOKUP($B477,'Physical Data'!$B$2:$AC$680,3,false)</f>
        <v>6'8"</v>
      </c>
      <c r="E477" s="7">
        <f>VLOOKUP($B477,'Physical Data'!$B$2:$AC$680,2,false)</f>
        <v>6</v>
      </c>
      <c r="F477" s="7" t="str">
        <f>VLOOKUP($B477,'Physical Data'!$B$2:$AC$680,4,false)</f>
        <v>7'2"</v>
      </c>
      <c r="G477" s="7">
        <v>25.0</v>
      </c>
      <c r="H477" s="14" t="s">
        <v>37</v>
      </c>
      <c r="I477" s="7">
        <v>38.0</v>
      </c>
      <c r="J477" s="7">
        <v>291.0</v>
      </c>
      <c r="K477" s="7">
        <f>VLOOKUP($B477,'Basketball Reference Averages'!$B$2:$AE$710,7,FALSE)</f>
        <v>7.7</v>
      </c>
      <c r="L477" s="7">
        <v>14.5</v>
      </c>
      <c r="M477" s="7">
        <v>0.655</v>
      </c>
      <c r="N477" s="7">
        <v>0.272</v>
      </c>
      <c r="O477" s="7">
        <v>0.704</v>
      </c>
      <c r="P477" s="7">
        <v>8.6</v>
      </c>
      <c r="Q477" s="7">
        <v>12.8</v>
      </c>
      <c r="R477" s="7">
        <v>10.8</v>
      </c>
      <c r="S477" s="7">
        <v>6.1</v>
      </c>
      <c r="T477" s="7">
        <v>1.6</v>
      </c>
      <c r="U477" s="7">
        <v>1.8</v>
      </c>
      <c r="V477" s="7">
        <v>16.5</v>
      </c>
      <c r="W477" s="7">
        <v>18.7</v>
      </c>
      <c r="X477" s="7">
        <v>0.4</v>
      </c>
      <c r="Y477" s="7">
        <v>0.3</v>
      </c>
      <c r="Z477" s="7">
        <v>0.7</v>
      </c>
      <c r="AA477" s="7">
        <v>0.116</v>
      </c>
      <c r="AB477" s="7">
        <v>-2.4</v>
      </c>
      <c r="AC477" s="7">
        <v>-0.8</v>
      </c>
      <c r="AD477" s="7">
        <v>-3.2</v>
      </c>
      <c r="AE477" s="7">
        <v>-0.1</v>
      </c>
      <c r="AF477" s="8">
        <f>VLOOKUP($B477,'NBA.com Averages'!$B$2:$AE$540,30,FALSE)</f>
        <v>118</v>
      </c>
      <c r="AG477" s="8">
        <f>VLOOKUP($B477,'Advanced Stats'!$A$2:$AE$540,10,FALSE)</f>
        <v>40.9</v>
      </c>
    </row>
    <row r="478" hidden="1">
      <c r="A478" s="4">
        <v>252.0</v>
      </c>
      <c r="B478" s="14" t="s">
        <v>466</v>
      </c>
      <c r="C478" s="6" t="s">
        <v>44</v>
      </c>
      <c r="D478" s="7" t="str">
        <f>VLOOKUP($B478,'Physical Data'!$B$2:$AC$680,3,false)</f>
        <v>6'6"</v>
      </c>
      <c r="E478" s="7">
        <f>VLOOKUP($B478,'Physical Data'!$B$2:$AC$680,2,false)</f>
        <v>6</v>
      </c>
      <c r="F478" s="7" t="str">
        <f>VLOOKUP($B478,'Physical Data'!$B$2:$AC$680,4,false)</f>
        <v>7'0"</v>
      </c>
      <c r="G478" s="7">
        <v>25.0</v>
      </c>
      <c r="H478" s="14" t="s">
        <v>107</v>
      </c>
      <c r="I478" s="7">
        <v>64.0</v>
      </c>
      <c r="J478" s="7">
        <v>893.0</v>
      </c>
      <c r="K478" s="7">
        <f>VLOOKUP($B478,'Basketball Reference Averages'!$B$2:$AE$710,7,FALSE)</f>
        <v>14</v>
      </c>
      <c r="L478" s="7">
        <v>13.8</v>
      </c>
      <c r="M478" s="7">
        <v>0.597</v>
      </c>
      <c r="N478" s="7">
        <v>0.348</v>
      </c>
      <c r="O478" s="7">
        <v>0.365</v>
      </c>
      <c r="P478" s="7">
        <v>7.7</v>
      </c>
      <c r="Q478" s="7">
        <v>11.6</v>
      </c>
      <c r="R478" s="7">
        <v>9.7</v>
      </c>
      <c r="S478" s="7">
        <v>5.1</v>
      </c>
      <c r="T478" s="7">
        <v>1.6</v>
      </c>
      <c r="U478" s="7">
        <v>4.0</v>
      </c>
      <c r="V478" s="7">
        <v>8.6</v>
      </c>
      <c r="W478" s="7">
        <v>14.5</v>
      </c>
      <c r="X478" s="7">
        <v>1.2</v>
      </c>
      <c r="Y478" s="7">
        <v>1.2</v>
      </c>
      <c r="Z478" s="7">
        <v>2.4</v>
      </c>
      <c r="AA478" s="7">
        <v>0.131</v>
      </c>
      <c r="AB478" s="7">
        <v>-1.2</v>
      </c>
      <c r="AC478" s="7">
        <v>0.8</v>
      </c>
      <c r="AD478" s="7">
        <v>-0.4</v>
      </c>
      <c r="AE478" s="7">
        <v>0.3</v>
      </c>
      <c r="AF478" s="8">
        <f>VLOOKUP($B478,'NBA.com Averages'!$B$2:$AE$540,30,FALSE)</f>
        <v>122</v>
      </c>
      <c r="AG478" s="8">
        <f>VLOOKUP($B478,'Advanced Stats'!$A$2:$AE$540,10,FALSE)</f>
        <v>41.8</v>
      </c>
    </row>
    <row r="479" hidden="1">
      <c r="A479" s="16">
        <v>354.0</v>
      </c>
      <c r="B479" s="17" t="s">
        <v>177</v>
      </c>
      <c r="C479" s="18" t="s">
        <v>47</v>
      </c>
      <c r="D479" s="19" t="str">
        <f>VLOOKUP($B479,'Physical Data'!$B$2:$AC$680,3,false)</f>
        <v>6'10.25"</v>
      </c>
      <c r="E479" s="19">
        <f>VLOOKUP($B479,'Physical Data'!$B$2:$AC$680,2,false)</f>
        <v>2.75</v>
      </c>
      <c r="F479" s="19" t="str">
        <f>VLOOKUP($B479,'Physical Data'!$B$2:$AC$680,4,false)</f>
        <v>7'1"</v>
      </c>
      <c r="G479" s="19">
        <v>31.0</v>
      </c>
      <c r="H479" s="17" t="s">
        <v>55</v>
      </c>
      <c r="I479" s="19">
        <v>43.0</v>
      </c>
      <c r="J479" s="19">
        <v>622.0</v>
      </c>
      <c r="K479" s="19"/>
      <c r="L479" s="19">
        <v>13.8</v>
      </c>
      <c r="M479" s="19">
        <v>0.602</v>
      </c>
      <c r="N479" s="19">
        <v>0.7</v>
      </c>
      <c r="O479" s="19">
        <v>0.192</v>
      </c>
      <c r="P479" s="19">
        <v>3.9</v>
      </c>
      <c r="Q479" s="19">
        <v>19.7</v>
      </c>
      <c r="R479" s="19">
        <v>11.6</v>
      </c>
      <c r="S479" s="19">
        <v>8.2</v>
      </c>
      <c r="T479" s="19">
        <v>0.8</v>
      </c>
      <c r="U479" s="19">
        <v>2.8</v>
      </c>
      <c r="V479" s="19">
        <v>6.0</v>
      </c>
      <c r="W479" s="19">
        <v>15.7</v>
      </c>
      <c r="X479" s="19">
        <v>1.0</v>
      </c>
      <c r="Y479" s="19">
        <v>0.7</v>
      </c>
      <c r="Z479" s="19">
        <v>1.7</v>
      </c>
      <c r="AA479" s="19">
        <v>0.134</v>
      </c>
      <c r="AB479" s="19">
        <v>0.3</v>
      </c>
      <c r="AC479" s="19">
        <v>-0.1</v>
      </c>
      <c r="AD479" s="19">
        <v>0.1</v>
      </c>
      <c r="AE479" s="19">
        <v>0.3</v>
      </c>
      <c r="AF479" s="8">
        <f>VLOOKUP($B479,'NBA.com Averages'!$B$2:$AE$540,30,FALSE)</f>
        <v>124</v>
      </c>
      <c r="AG479" s="8">
        <f>VLOOKUP($B479,'Advanced Stats'!$A$2:$AE$540,10,FALSE)</f>
        <v>47.7</v>
      </c>
    </row>
    <row r="480" hidden="1">
      <c r="A480" s="16">
        <v>354.0</v>
      </c>
      <c r="B480" s="17" t="s">
        <v>177</v>
      </c>
      <c r="C480" s="18" t="s">
        <v>47</v>
      </c>
      <c r="D480" s="19" t="str">
        <f>VLOOKUP($B480,'Physical Data'!$B$2:$AC$680,3,false)</f>
        <v>6'10.25"</v>
      </c>
      <c r="E480" s="19">
        <f>VLOOKUP($B480,'Physical Data'!$B$2:$AC$680,2,false)</f>
        <v>2.75</v>
      </c>
      <c r="F480" s="19" t="str">
        <f>VLOOKUP($B480,'Physical Data'!$B$2:$AC$680,4,false)</f>
        <v>7'1"</v>
      </c>
      <c r="G480" s="19">
        <v>31.0</v>
      </c>
      <c r="H480" s="17" t="s">
        <v>148</v>
      </c>
      <c r="I480" s="19">
        <v>20.0</v>
      </c>
      <c r="J480" s="19">
        <v>323.0</v>
      </c>
      <c r="K480" s="19"/>
      <c r="L480" s="19">
        <v>11.6</v>
      </c>
      <c r="M480" s="19">
        <v>0.623</v>
      </c>
      <c r="N480" s="19">
        <v>0.73</v>
      </c>
      <c r="O480" s="19">
        <v>0.146</v>
      </c>
      <c r="P480" s="19">
        <v>4.8</v>
      </c>
      <c r="Q480" s="19">
        <v>18.0</v>
      </c>
      <c r="R480" s="19">
        <v>11.5</v>
      </c>
      <c r="S480" s="19">
        <v>5.0</v>
      </c>
      <c r="T480" s="19">
        <v>0.6</v>
      </c>
      <c r="U480" s="19">
        <v>1.3</v>
      </c>
      <c r="V480" s="19">
        <v>8.7</v>
      </c>
      <c r="W480" s="19">
        <v>14.0</v>
      </c>
      <c r="X480" s="19">
        <v>0.4</v>
      </c>
      <c r="Y480" s="19">
        <v>0.4</v>
      </c>
      <c r="Z480" s="19">
        <v>0.8</v>
      </c>
      <c r="AA480" s="19">
        <v>0.116</v>
      </c>
      <c r="AB480" s="19">
        <v>-1.5</v>
      </c>
      <c r="AC480" s="19">
        <v>0.1</v>
      </c>
      <c r="AD480" s="19">
        <v>-1.4</v>
      </c>
      <c r="AE480" s="19">
        <v>0.1</v>
      </c>
      <c r="AF480" s="8">
        <f>VLOOKUP($B480,'NBA.com Averages'!$B$2:$AE$540,30,FALSE)</f>
        <v>124</v>
      </c>
      <c r="AG480" s="8">
        <f>VLOOKUP($B480,'Advanced Stats'!$A$2:$AE$540,10,FALSE)</f>
        <v>47.7</v>
      </c>
    </row>
    <row r="481">
      <c r="A481" s="4">
        <v>425.0</v>
      </c>
      <c r="B481" s="14" t="s">
        <v>467</v>
      </c>
      <c r="C481" s="6" t="s">
        <v>71</v>
      </c>
      <c r="D481" s="7" t="str">
        <f>VLOOKUP($B481,'Physical Data'!$B$2:$AC$680,3,false)</f>
        <v>6'3"</v>
      </c>
      <c r="E481" s="7">
        <f>VLOOKUP($B481,'Physical Data'!$B$2:$AC$680,2,false)</f>
        <v>6</v>
      </c>
      <c r="F481" s="7" t="str">
        <f>VLOOKUP($B481,'Physical Data'!$B$2:$AC$680,4,false)</f>
        <v>6'9"</v>
      </c>
      <c r="G481" s="7">
        <v>32.0</v>
      </c>
      <c r="H481" s="14" t="s">
        <v>77</v>
      </c>
      <c r="I481" s="7">
        <v>33.0</v>
      </c>
      <c r="J481" s="7">
        <v>566.0</v>
      </c>
      <c r="K481" s="7">
        <f>VLOOKUP($B481,'Basketball Reference Averages'!$B$2:$AE$710,7,FALSE)</f>
        <v>17.2</v>
      </c>
      <c r="L481" s="7">
        <v>10.4</v>
      </c>
      <c r="M481" s="7">
        <v>0.442</v>
      </c>
      <c r="N481" s="7">
        <v>0.461</v>
      </c>
      <c r="O481" s="7">
        <v>0.197</v>
      </c>
      <c r="P481" s="7">
        <v>1.9</v>
      </c>
      <c r="Q481" s="7">
        <v>12.7</v>
      </c>
      <c r="R481" s="7">
        <v>7.3</v>
      </c>
      <c r="S481" s="7">
        <v>27.1</v>
      </c>
      <c r="T481" s="7">
        <v>2.3</v>
      </c>
      <c r="U481" s="7">
        <v>1.0</v>
      </c>
      <c r="V481" s="7">
        <v>13.8</v>
      </c>
      <c r="W481" s="7">
        <v>17.7</v>
      </c>
      <c r="X481" s="7">
        <v>-0.2</v>
      </c>
      <c r="Y481" s="7">
        <v>0.9</v>
      </c>
      <c r="Z481" s="7">
        <v>0.7</v>
      </c>
      <c r="AA481" s="7">
        <v>0.062</v>
      </c>
      <c r="AB481" s="7">
        <v>-3.8</v>
      </c>
      <c r="AC481" s="7">
        <v>1.1</v>
      </c>
      <c r="AD481" s="7">
        <v>-2.8</v>
      </c>
      <c r="AE481" s="7">
        <v>-0.1</v>
      </c>
      <c r="AF481" s="8">
        <f>VLOOKUP($B481,'NBA.com Averages'!$B$2:$AE$540,30,FALSE)</f>
        <v>103</v>
      </c>
      <c r="AG481" s="8">
        <f>VLOOKUP($B481,'Advanced Stats'!$A$2:$AE$540,10,FALSE)</f>
        <v>44</v>
      </c>
    </row>
    <row r="482" hidden="1">
      <c r="A482" s="4">
        <v>416.0</v>
      </c>
      <c r="B482" s="5" t="s">
        <v>468</v>
      </c>
      <c r="C482" s="6" t="s">
        <v>47</v>
      </c>
      <c r="D482" s="7" t="str">
        <f>VLOOKUP($B482,'Physical Data'!$B$2:$AC$680,3,false)</f>
        <v>#N/A</v>
      </c>
      <c r="E482" s="7" t="str">
        <f>VLOOKUP($B482,'Physical Data'!$B$2:$AC$680,2,false)</f>
        <v>#N/A</v>
      </c>
      <c r="F482" s="7" t="str">
        <f>VLOOKUP($B482,'Physical Data'!$B$2:$AC$680,4,false)</f>
        <v>#N/A</v>
      </c>
      <c r="G482" s="7">
        <v>24.0</v>
      </c>
      <c r="H482" s="5" t="s">
        <v>83</v>
      </c>
      <c r="I482" s="7">
        <v>59.0</v>
      </c>
      <c r="J482" s="7">
        <v>1591.0</v>
      </c>
      <c r="K482" s="7"/>
      <c r="L482" s="7">
        <v>18.9</v>
      </c>
      <c r="M482" s="7">
        <v>0.652</v>
      </c>
      <c r="N482" s="7">
        <v>0.0</v>
      </c>
      <c r="O482" s="7">
        <v>0.436</v>
      </c>
      <c r="P482" s="7">
        <v>18.4</v>
      </c>
      <c r="Q482" s="7">
        <v>20.0</v>
      </c>
      <c r="R482" s="7">
        <v>19.2</v>
      </c>
      <c r="S482" s="7">
        <v>4.5</v>
      </c>
      <c r="T482" s="7">
        <v>1.7</v>
      </c>
      <c r="U482" s="7">
        <v>6.5</v>
      </c>
      <c r="V482" s="7">
        <v>10.9</v>
      </c>
      <c r="W482" s="7">
        <v>10.1</v>
      </c>
      <c r="X482" s="7">
        <v>4.0</v>
      </c>
      <c r="Y482" s="7">
        <v>2.6</v>
      </c>
      <c r="Z482" s="7">
        <v>6.5</v>
      </c>
      <c r="AA482" s="7">
        <v>0.197</v>
      </c>
      <c r="AB482" s="7">
        <v>1.0</v>
      </c>
      <c r="AC482" s="7">
        <v>1.4</v>
      </c>
      <c r="AD482" s="7">
        <v>2.4</v>
      </c>
      <c r="AE482" s="7">
        <v>1.7</v>
      </c>
      <c r="AF482" s="8">
        <f>VLOOKUP($B482,'NBA.com Averages'!$B$2:$AE$540,30,FALSE)</f>
        <v>142</v>
      </c>
      <c r="AG482" s="8">
        <f>VLOOKUP($B482,'Advanced Stats'!$A$2:$AE$540,10,FALSE)</f>
        <v>45.3</v>
      </c>
    </row>
    <row r="483" hidden="1">
      <c r="A483" s="16">
        <v>22.0</v>
      </c>
      <c r="B483" s="17" t="s">
        <v>469</v>
      </c>
      <c r="C483" s="18" t="s">
        <v>47</v>
      </c>
      <c r="D483" s="19" t="str">
        <f>VLOOKUP($B483,'Physical Data'!$B$2:$AC$680,3,false)</f>
        <v>6'11.25"</v>
      </c>
      <c r="E483" s="19">
        <f>VLOOKUP($B483,'Physical Data'!$B$2:$AC$680,2,false)</f>
        <v>10.75</v>
      </c>
      <c r="F483" s="19" t="str">
        <f>VLOOKUP($B483,'Physical Data'!$B$2:$AC$680,4,false)</f>
        <v>7'10"</v>
      </c>
      <c r="G483" s="19">
        <v>24.0</v>
      </c>
      <c r="H483" s="17" t="s">
        <v>50</v>
      </c>
      <c r="I483" s="19">
        <v>40.0</v>
      </c>
      <c r="J483" s="19">
        <v>681.0</v>
      </c>
      <c r="K483" s="19"/>
      <c r="L483" s="19">
        <v>16.3</v>
      </c>
      <c r="M483" s="19">
        <v>0.613</v>
      </c>
      <c r="N483" s="19">
        <v>0.505</v>
      </c>
      <c r="O483" s="19">
        <v>0.238</v>
      </c>
      <c r="P483" s="19">
        <v>7.8</v>
      </c>
      <c r="Q483" s="19">
        <v>22.8</v>
      </c>
      <c r="R483" s="19">
        <v>15.3</v>
      </c>
      <c r="S483" s="19">
        <v>9.0</v>
      </c>
      <c r="T483" s="19">
        <v>0.9</v>
      </c>
      <c r="U483" s="19">
        <v>5.4</v>
      </c>
      <c r="V483" s="19">
        <v>8.5</v>
      </c>
      <c r="W483" s="19">
        <v>16.3</v>
      </c>
      <c r="X483" s="19">
        <v>1.2</v>
      </c>
      <c r="Y483" s="19">
        <v>0.9</v>
      </c>
      <c r="Z483" s="19">
        <v>2.1</v>
      </c>
      <c r="AA483" s="19">
        <v>0.15</v>
      </c>
      <c r="AB483" s="19">
        <v>0.4</v>
      </c>
      <c r="AC483" s="19">
        <v>0.9</v>
      </c>
      <c r="AD483" s="19">
        <v>1.3</v>
      </c>
      <c r="AE483" s="19">
        <v>0.6</v>
      </c>
      <c r="AF483" s="8">
        <f>VLOOKUP($B483,'NBA.com Averages'!$B$2:$AE$540,30,FALSE)</f>
        <v>121</v>
      </c>
      <c r="AG483" s="8">
        <f>VLOOKUP($B483,'Advanced Stats'!$A$2:$AE$540,10,FALSE)</f>
        <v>46.8</v>
      </c>
    </row>
    <row r="484" hidden="1">
      <c r="A484" s="16">
        <v>22.0</v>
      </c>
      <c r="B484" s="17" t="s">
        <v>469</v>
      </c>
      <c r="C484" s="18" t="s">
        <v>47</v>
      </c>
      <c r="D484" s="19" t="str">
        <f>VLOOKUP($B484,'Physical Data'!$B$2:$AC$680,3,false)</f>
        <v>6'11.25"</v>
      </c>
      <c r="E484" s="19">
        <f>VLOOKUP($B484,'Physical Data'!$B$2:$AC$680,2,false)</f>
        <v>10.75</v>
      </c>
      <c r="F484" s="19" t="str">
        <f>VLOOKUP($B484,'Physical Data'!$B$2:$AC$680,4,false)</f>
        <v>7'10"</v>
      </c>
      <c r="G484" s="19">
        <v>24.0</v>
      </c>
      <c r="H484" s="17" t="s">
        <v>112</v>
      </c>
      <c r="I484" s="19">
        <v>9.0</v>
      </c>
      <c r="J484" s="19">
        <v>88.0</v>
      </c>
      <c r="K484" s="19"/>
      <c r="L484" s="19">
        <v>11.4</v>
      </c>
      <c r="M484" s="19">
        <v>0.518</v>
      </c>
      <c r="N484" s="19">
        <v>0.593</v>
      </c>
      <c r="O484" s="19">
        <v>0.407</v>
      </c>
      <c r="P484" s="19">
        <v>13.9</v>
      </c>
      <c r="Q484" s="19">
        <v>35.3</v>
      </c>
      <c r="R484" s="19">
        <v>24.9</v>
      </c>
      <c r="S484" s="19">
        <v>6.0</v>
      </c>
      <c r="T484" s="19">
        <v>0.5</v>
      </c>
      <c r="U484" s="19">
        <v>4.8</v>
      </c>
      <c r="V484" s="19">
        <v>20.1</v>
      </c>
      <c r="W484" s="19">
        <v>19.1</v>
      </c>
      <c r="X484" s="19">
        <v>-0.1</v>
      </c>
      <c r="Y484" s="19">
        <v>0.2</v>
      </c>
      <c r="Z484" s="19">
        <v>0.1</v>
      </c>
      <c r="AA484" s="19">
        <v>0.054</v>
      </c>
      <c r="AB484" s="19">
        <v>-5.3</v>
      </c>
      <c r="AC484" s="19">
        <v>-0.2</v>
      </c>
      <c r="AD484" s="19">
        <v>-5.5</v>
      </c>
      <c r="AE484" s="19">
        <v>-0.1</v>
      </c>
      <c r="AF484" s="8">
        <f>VLOOKUP($B484,'NBA.com Averages'!$B$2:$AE$540,30,FALSE)</f>
        <v>121</v>
      </c>
      <c r="AG484" s="8">
        <f>VLOOKUP($B484,'Advanced Stats'!$A$2:$AE$540,10,FALSE)</f>
        <v>46.8</v>
      </c>
    </row>
    <row r="485">
      <c r="A485" s="4">
        <v>140.0</v>
      </c>
      <c r="B485" s="14" t="s">
        <v>470</v>
      </c>
      <c r="C485" s="6" t="s">
        <v>33</v>
      </c>
      <c r="D485" s="7" t="str">
        <f>VLOOKUP($B485,'Physical Data'!$B$2:$AC$680,3,false)</f>
        <v>6'3"</v>
      </c>
      <c r="E485" s="7">
        <f>VLOOKUP($B485,'Physical Data'!$B$2:$AC$680,2,false)</f>
        <v>6</v>
      </c>
      <c r="F485" s="7" t="str">
        <f>VLOOKUP($B485,'Physical Data'!$B$2:$AC$680,4,false)</f>
        <v>6'9"</v>
      </c>
      <c r="G485" s="7">
        <v>21.0</v>
      </c>
      <c r="H485" s="14" t="s">
        <v>37</v>
      </c>
      <c r="I485" s="7">
        <v>79.0</v>
      </c>
      <c r="J485" s="7">
        <v>2842.0</v>
      </c>
      <c r="K485" s="7">
        <f>VLOOKUP($B485,'Basketball Reference Averages'!$B$2:$AE$710,7,FALSE)</f>
        <v>36</v>
      </c>
      <c r="L485" s="7">
        <v>17.4</v>
      </c>
      <c r="M485" s="7">
        <v>0.564</v>
      </c>
      <c r="N485" s="7">
        <v>0.375</v>
      </c>
      <c r="O485" s="7">
        <v>0.274</v>
      </c>
      <c r="P485" s="7">
        <v>1.9</v>
      </c>
      <c r="Q485" s="7">
        <v>15.9</v>
      </c>
      <c r="R485" s="7">
        <v>9.0</v>
      </c>
      <c r="S485" s="7">
        <v>19.3</v>
      </c>
      <c r="T485" s="7">
        <v>2.1</v>
      </c>
      <c r="U485" s="7">
        <v>1.8</v>
      </c>
      <c r="V485" s="7">
        <v>13.0</v>
      </c>
      <c r="W485" s="7">
        <v>29.9</v>
      </c>
      <c r="X485" s="7">
        <v>0.2</v>
      </c>
      <c r="Y485" s="7">
        <v>3.6</v>
      </c>
      <c r="Z485" s="7">
        <v>3.8</v>
      </c>
      <c r="AA485" s="7">
        <v>0.064</v>
      </c>
      <c r="AB485" s="7">
        <v>1.0</v>
      </c>
      <c r="AC485" s="7">
        <v>0.0</v>
      </c>
      <c r="AD485" s="7">
        <v>1.0</v>
      </c>
      <c r="AE485" s="7">
        <v>2.1</v>
      </c>
      <c r="AF485" s="8">
        <f>VLOOKUP($B485,'NBA.com Averages'!$B$2:$AE$540,30,FALSE)</f>
        <v>106</v>
      </c>
      <c r="AG485" s="8">
        <f>VLOOKUP($B485,'Advanced Stats'!$A$2:$AE$540,10,FALSE)</f>
        <v>46.6</v>
      </c>
    </row>
    <row r="486" hidden="1">
      <c r="A486" s="4">
        <v>115.0</v>
      </c>
      <c r="B486" s="14" t="s">
        <v>207</v>
      </c>
      <c r="C486" s="6" t="s">
        <v>47</v>
      </c>
      <c r="D486" s="7" t="str">
        <f>VLOOKUP($B486,'Physical Data'!$B$2:$AC$680,3,false)</f>
        <v>6'10"</v>
      </c>
      <c r="E486" s="7">
        <f>VLOOKUP($B486,'Physical Data'!$B$2:$AC$680,2,false)</f>
        <v>6</v>
      </c>
      <c r="F486" s="7" t="str">
        <f>VLOOKUP($B486,'Physical Data'!$B$2:$AC$680,4,false)</f>
        <v>7'4"</v>
      </c>
      <c r="G486" s="7">
        <v>33.0</v>
      </c>
      <c r="H486" s="9" t="s">
        <v>36</v>
      </c>
      <c r="I486" s="7">
        <v>38.0</v>
      </c>
      <c r="J486" s="7">
        <v>426.0</v>
      </c>
      <c r="K486" s="7">
        <f>VLOOKUP($B486,'Basketball Reference Averages'!$B$2:$AE$710,7,FALSE)</f>
        <v>11.2</v>
      </c>
      <c r="L486" s="7">
        <v>15.5</v>
      </c>
      <c r="M486" s="7">
        <v>0.577</v>
      </c>
      <c r="N486" s="7">
        <v>0.258</v>
      </c>
      <c r="O486" s="7">
        <v>0.325</v>
      </c>
      <c r="P486" s="7">
        <v>9.1</v>
      </c>
      <c r="Q486" s="7">
        <v>28.3</v>
      </c>
      <c r="R486" s="7">
        <v>18.5</v>
      </c>
      <c r="S486" s="7">
        <v>9.5</v>
      </c>
      <c r="T486" s="7">
        <v>1.1</v>
      </c>
      <c r="U486" s="7">
        <v>4.4</v>
      </c>
      <c r="V486" s="7">
        <v>12.7</v>
      </c>
      <c r="W486" s="7">
        <v>20.6</v>
      </c>
      <c r="X486" s="7">
        <v>0.3</v>
      </c>
      <c r="Y486" s="7">
        <v>0.7</v>
      </c>
      <c r="Z486" s="7">
        <v>1.0</v>
      </c>
      <c r="AA486" s="7">
        <v>0.115</v>
      </c>
      <c r="AB486" s="7">
        <v>-2.6</v>
      </c>
      <c r="AC486" s="7">
        <v>1.0</v>
      </c>
      <c r="AD486" s="7">
        <v>-1.6</v>
      </c>
      <c r="AE486" s="7">
        <v>0.0</v>
      </c>
      <c r="AF486" s="8">
        <f>VLOOKUP($B486,'NBA.com Averages'!$B$2:$AE$540,30,FALSE)</f>
        <v>112</v>
      </c>
      <c r="AG486" s="8">
        <f>VLOOKUP($B486,'Advanced Stats'!$A$2:$AE$540,10,FALSE)</f>
        <v>46.9</v>
      </c>
    </row>
    <row r="487">
      <c r="A487" s="4">
        <v>375.0</v>
      </c>
      <c r="B487" s="14" t="s">
        <v>471</v>
      </c>
      <c r="C487" s="6" t="s">
        <v>33</v>
      </c>
      <c r="D487" s="7" t="str">
        <f>VLOOKUP($B487,'Physical Data'!$B$2:$AC$680,3,false)</f>
        <v>6'3.25"</v>
      </c>
      <c r="E487" s="7">
        <f>VLOOKUP($B487,'Physical Data'!$B$2:$AC$680,2,false)</f>
        <v>6</v>
      </c>
      <c r="F487" s="7" t="str">
        <f>VLOOKUP($B487,'Physical Data'!$B$2:$AC$680,4,false)</f>
        <v>6'9.25"</v>
      </c>
      <c r="G487" s="7">
        <v>30.0</v>
      </c>
      <c r="H487" s="14" t="s">
        <v>42</v>
      </c>
      <c r="I487" s="7">
        <v>42.0</v>
      </c>
      <c r="J487" s="7">
        <v>1106.0</v>
      </c>
      <c r="K487" s="7">
        <f>VLOOKUP($B487,'Basketball Reference Averages'!$B$2:$AE$710,7,FALSE)</f>
        <v>26.3</v>
      </c>
      <c r="L487" s="7">
        <v>10.6</v>
      </c>
      <c r="M487" s="7">
        <v>0.513</v>
      </c>
      <c r="N487" s="7">
        <v>0.526</v>
      </c>
      <c r="O487" s="7">
        <v>0.196</v>
      </c>
      <c r="P487" s="7">
        <v>1.6</v>
      </c>
      <c r="Q487" s="7">
        <v>12.3</v>
      </c>
      <c r="R487" s="7">
        <v>6.8</v>
      </c>
      <c r="S487" s="7">
        <v>19.8</v>
      </c>
      <c r="T487" s="7">
        <v>2.6</v>
      </c>
      <c r="U487" s="7">
        <v>1.1</v>
      </c>
      <c r="V487" s="7">
        <v>16.6</v>
      </c>
      <c r="W487" s="7">
        <v>21.1</v>
      </c>
      <c r="X487" s="7">
        <v>-0.9</v>
      </c>
      <c r="Y487" s="7">
        <v>1.5</v>
      </c>
      <c r="Z487" s="7">
        <v>0.6</v>
      </c>
      <c r="AA487" s="7">
        <v>0.024</v>
      </c>
      <c r="AB487" s="7">
        <v>-2.9</v>
      </c>
      <c r="AC487" s="7">
        <v>0.8</v>
      </c>
      <c r="AD487" s="7">
        <v>-2.1</v>
      </c>
      <c r="AE487" s="7">
        <v>0.0</v>
      </c>
      <c r="AF487" s="8">
        <f>VLOOKUP($B487,'NBA.com Averages'!$B$2:$AE$540,30,FALSE)</f>
        <v>99</v>
      </c>
      <c r="AG487" s="8">
        <f>VLOOKUP($B487,'Advanced Stats'!$A$2:$AE$540,10,FALSE)</f>
        <v>47.6</v>
      </c>
    </row>
    <row r="488">
      <c r="A488" s="4">
        <v>182.0</v>
      </c>
      <c r="B488" s="14" t="s">
        <v>472</v>
      </c>
      <c r="C488" s="6" t="s">
        <v>40</v>
      </c>
      <c r="D488" s="7" t="str">
        <f>VLOOKUP($B488,'Physical Data'!$B$2:$AC$680,3,false)</f>
        <v>6'5.5"</v>
      </c>
      <c r="E488" s="7">
        <f>VLOOKUP($B488,'Physical Data'!$B$2:$AC$680,2,false)</f>
        <v>6</v>
      </c>
      <c r="F488" s="7" t="str">
        <f>VLOOKUP($B488,'Physical Data'!$B$2:$AC$680,4,false)</f>
        <v>6'11.5"</v>
      </c>
      <c r="G488" s="7">
        <v>19.0</v>
      </c>
      <c r="H488" s="14" t="s">
        <v>114</v>
      </c>
      <c r="I488" s="7">
        <v>72.0</v>
      </c>
      <c r="J488" s="7">
        <v>1401.0</v>
      </c>
      <c r="K488" s="7">
        <f>VLOOKUP($B488,'Basketball Reference Averages'!$B$2:$AE$710,7,FALSE)</f>
        <v>19.5</v>
      </c>
      <c r="L488" s="7">
        <v>12.6</v>
      </c>
      <c r="M488" s="7">
        <v>0.577</v>
      </c>
      <c r="N488" s="7">
        <v>0.486</v>
      </c>
      <c r="O488" s="7">
        <v>0.088</v>
      </c>
      <c r="P488" s="7">
        <v>2.9</v>
      </c>
      <c r="Q488" s="7">
        <v>9.2</v>
      </c>
      <c r="R488" s="7">
        <v>6.0</v>
      </c>
      <c r="S488" s="7">
        <v>7.0</v>
      </c>
      <c r="T488" s="7">
        <v>1.4</v>
      </c>
      <c r="U488" s="7">
        <v>0.7</v>
      </c>
      <c r="V488" s="7">
        <v>7.1</v>
      </c>
      <c r="W488" s="7">
        <v>17.9</v>
      </c>
      <c r="X488" s="7">
        <v>1.3</v>
      </c>
      <c r="Y488" s="7">
        <v>0.9</v>
      </c>
      <c r="Z488" s="7">
        <v>2.2</v>
      </c>
      <c r="AA488" s="7">
        <v>0.075</v>
      </c>
      <c r="AB488" s="7">
        <v>-0.3</v>
      </c>
      <c r="AC488" s="7">
        <v>-0.5</v>
      </c>
      <c r="AD488" s="7">
        <v>-0.8</v>
      </c>
      <c r="AE488" s="7">
        <v>0.4</v>
      </c>
      <c r="AF488" s="8">
        <f>VLOOKUP($B488,'NBA.com Averages'!$B$2:$AE$540,30,FALSE)</f>
        <v>116</v>
      </c>
      <c r="AG488" s="8">
        <f>VLOOKUP($B488,'Advanced Stats'!$A$2:$AE$540,10,FALSE)</f>
        <v>48.3</v>
      </c>
    </row>
    <row r="489" hidden="1">
      <c r="A489" s="4">
        <v>66.0</v>
      </c>
      <c r="B489" s="5" t="s">
        <v>473</v>
      </c>
      <c r="C489" s="6" t="s">
        <v>47</v>
      </c>
      <c r="D489" s="7" t="str">
        <f>VLOOKUP($B489,'Physical Data'!$B$2:$AC$680,3,false)</f>
        <v>#N/A</v>
      </c>
      <c r="E489" s="7" t="str">
        <f>VLOOKUP($B489,'Physical Data'!$B$2:$AC$680,2,false)</f>
        <v>#N/A</v>
      </c>
      <c r="F489" s="7" t="str">
        <f>VLOOKUP($B489,'Physical Data'!$B$2:$AC$680,4,false)</f>
        <v>#N/A</v>
      </c>
      <c r="G489" s="7">
        <v>23.0</v>
      </c>
      <c r="H489" s="9" t="s">
        <v>36</v>
      </c>
      <c r="I489" s="7">
        <v>36.0</v>
      </c>
      <c r="J489" s="7">
        <v>294.0</v>
      </c>
      <c r="K489" s="7"/>
      <c r="L489" s="7">
        <v>22.2</v>
      </c>
      <c r="M489" s="7">
        <v>0.607</v>
      </c>
      <c r="N489" s="7">
        <v>0.0</v>
      </c>
      <c r="O489" s="7">
        <v>0.75</v>
      </c>
      <c r="P489" s="7">
        <v>22.0</v>
      </c>
      <c r="Q489" s="7">
        <v>30.9</v>
      </c>
      <c r="R489" s="7">
        <v>26.5</v>
      </c>
      <c r="S489" s="7">
        <v>2.1</v>
      </c>
      <c r="T489" s="7">
        <v>0.7</v>
      </c>
      <c r="U489" s="7">
        <v>4.2</v>
      </c>
      <c r="V489" s="7">
        <v>10.5</v>
      </c>
      <c r="W489" s="7">
        <v>21.2</v>
      </c>
      <c r="X489" s="7">
        <v>0.7</v>
      </c>
      <c r="Y489" s="7">
        <v>0.4</v>
      </c>
      <c r="Z489" s="7">
        <v>1.1</v>
      </c>
      <c r="AA489" s="7">
        <v>0.179</v>
      </c>
      <c r="AB489" s="7">
        <v>0.6</v>
      </c>
      <c r="AC489" s="7">
        <v>-1.2</v>
      </c>
      <c r="AD489" s="7">
        <v>-0.6</v>
      </c>
      <c r="AE489" s="7">
        <v>0.1</v>
      </c>
      <c r="AF489" s="8">
        <f>VLOOKUP($B489,'NBA.com Averages'!$B$2:$AE$540,30,FALSE)</f>
        <v>123</v>
      </c>
      <c r="AG489" s="8">
        <f>VLOOKUP($B489,'Advanced Stats'!$A$2:$AE$540,10,FALSE)</f>
        <v>42.6</v>
      </c>
    </row>
    <row r="490" hidden="1">
      <c r="A490" s="10">
        <v>66.0</v>
      </c>
      <c r="B490" s="11" t="s">
        <v>473</v>
      </c>
      <c r="C490" s="12" t="s">
        <v>47</v>
      </c>
      <c r="D490" s="7" t="str">
        <f>VLOOKUP($B490,'Physical Data'!$B$2:$AC$680,3,false)</f>
        <v>#N/A</v>
      </c>
      <c r="E490" s="7" t="str">
        <f>VLOOKUP($B490,'Physical Data'!$B$2:$AC$680,2,false)</f>
        <v>#N/A</v>
      </c>
      <c r="F490" s="7" t="str">
        <f>VLOOKUP($B490,'Physical Data'!$B$2:$AC$680,4,false)</f>
        <v>#N/A</v>
      </c>
      <c r="G490" s="13">
        <v>23.0</v>
      </c>
      <c r="H490" s="11" t="s">
        <v>66</v>
      </c>
      <c r="I490" s="13">
        <v>34.0</v>
      </c>
      <c r="J490" s="13">
        <v>288.0</v>
      </c>
      <c r="K490" s="13"/>
      <c r="L490" s="13">
        <v>22.7</v>
      </c>
      <c r="M490" s="13">
        <v>0.607</v>
      </c>
      <c r="N490" s="13">
        <v>0.0</v>
      </c>
      <c r="O490" s="13">
        <v>0.75</v>
      </c>
      <c r="P490" s="13">
        <v>22.4</v>
      </c>
      <c r="Q490" s="13">
        <v>31.5</v>
      </c>
      <c r="R490" s="13">
        <v>27.0</v>
      </c>
      <c r="S490" s="13">
        <v>2.2</v>
      </c>
      <c r="T490" s="13">
        <v>0.5</v>
      </c>
      <c r="U490" s="13">
        <v>4.3</v>
      </c>
      <c r="V490" s="13">
        <v>9.9</v>
      </c>
      <c r="W490" s="13">
        <v>21.5</v>
      </c>
      <c r="X490" s="13">
        <v>0.7</v>
      </c>
      <c r="Y490" s="13">
        <v>0.4</v>
      </c>
      <c r="Z490" s="13">
        <v>1.1</v>
      </c>
      <c r="AA490" s="13">
        <v>0.185</v>
      </c>
      <c r="AB490" s="13">
        <v>0.9</v>
      </c>
      <c r="AC490" s="13">
        <v>-1.3</v>
      </c>
      <c r="AD490" s="13">
        <v>-0.4</v>
      </c>
      <c r="AE490" s="13">
        <v>0.1</v>
      </c>
      <c r="AF490" s="8">
        <f>VLOOKUP($B490,'NBA.com Averages'!$B$2:$AE$540,30,FALSE)</f>
        <v>123</v>
      </c>
      <c r="AG490" s="8">
        <f>VLOOKUP($B490,'Advanced Stats'!$A$2:$AE$540,10,FALSE)</f>
        <v>42.6</v>
      </c>
    </row>
    <row r="491" hidden="1">
      <c r="A491" s="10">
        <v>66.0</v>
      </c>
      <c r="B491" s="11" t="s">
        <v>473</v>
      </c>
      <c r="C491" s="12" t="s">
        <v>47</v>
      </c>
      <c r="D491" s="7" t="str">
        <f>VLOOKUP($B491,'Physical Data'!$B$2:$AC$680,3,false)</f>
        <v>#N/A</v>
      </c>
      <c r="E491" s="7" t="str">
        <f>VLOOKUP($B491,'Physical Data'!$B$2:$AC$680,2,false)</f>
        <v>#N/A</v>
      </c>
      <c r="F491" s="7" t="str">
        <f>VLOOKUP($B491,'Physical Data'!$B$2:$AC$680,4,false)</f>
        <v>#N/A</v>
      </c>
      <c r="G491" s="13">
        <v>23.0</v>
      </c>
      <c r="H491" s="11" t="s">
        <v>63</v>
      </c>
      <c r="I491" s="13">
        <v>2.0</v>
      </c>
      <c r="J491" s="13">
        <v>6.0</v>
      </c>
      <c r="K491" s="13"/>
      <c r="L491" s="13">
        <v>-2.6</v>
      </c>
      <c r="M491" s="21"/>
      <c r="N491" s="21"/>
      <c r="O491" s="21"/>
      <c r="P491" s="13">
        <v>0.0</v>
      </c>
      <c r="Q491" s="13">
        <v>0.0</v>
      </c>
      <c r="R491" s="13">
        <v>0.0</v>
      </c>
      <c r="S491" s="13">
        <v>0.0</v>
      </c>
      <c r="T491" s="13">
        <v>8.1</v>
      </c>
      <c r="U491" s="13">
        <v>0.0</v>
      </c>
      <c r="V491" s="13">
        <v>100.0</v>
      </c>
      <c r="W491" s="13">
        <v>7.4</v>
      </c>
      <c r="X491" s="13">
        <v>0.0</v>
      </c>
      <c r="Y491" s="13">
        <v>0.0</v>
      </c>
      <c r="Z491" s="13">
        <v>0.0</v>
      </c>
      <c r="AA491" s="13">
        <v>-0.129</v>
      </c>
      <c r="AB491" s="13">
        <v>-12.7</v>
      </c>
      <c r="AC491" s="13">
        <v>2.8</v>
      </c>
      <c r="AD491" s="13">
        <v>-9.9</v>
      </c>
      <c r="AE491" s="13">
        <v>0.0</v>
      </c>
      <c r="AF491" s="8">
        <f>VLOOKUP($B491,'NBA.com Averages'!$B$2:$AE$540,30,FALSE)</f>
        <v>123</v>
      </c>
      <c r="AG491" s="8">
        <f>VLOOKUP($B491,'Advanced Stats'!$A$2:$AE$540,10,FALSE)</f>
        <v>42.6</v>
      </c>
    </row>
    <row r="492">
      <c r="A492" s="4">
        <v>391.0</v>
      </c>
      <c r="B492" s="14" t="s">
        <v>474</v>
      </c>
      <c r="C492" s="6" t="s">
        <v>40</v>
      </c>
      <c r="D492" s="7" t="str">
        <f>VLOOKUP($B492,'Physical Data'!$B$2:$AC$680,3,false)</f>
        <v>6'7.5"</v>
      </c>
      <c r="E492" s="7">
        <f>VLOOKUP($B492,'Physical Data'!$B$2:$AC$680,2,false)</f>
        <v>6</v>
      </c>
      <c r="F492" s="7" t="str">
        <f>VLOOKUP($B492,'Physical Data'!$B$2:$AC$680,4,false)</f>
        <v>7'1.5"</v>
      </c>
      <c r="G492" s="7">
        <v>29.0</v>
      </c>
      <c r="H492" s="14" t="s">
        <v>88</v>
      </c>
      <c r="I492" s="7">
        <v>8.0</v>
      </c>
      <c r="J492" s="7">
        <v>146.0</v>
      </c>
      <c r="K492" s="7">
        <f>VLOOKUP($B492,'Basketball Reference Averages'!$B$2:$AE$710,7,FALSE)</f>
        <v>18.3</v>
      </c>
      <c r="L492" s="7">
        <v>14.0</v>
      </c>
      <c r="M492" s="7">
        <v>0.656</v>
      </c>
      <c r="N492" s="7">
        <v>0.567</v>
      </c>
      <c r="O492" s="7">
        <v>0.267</v>
      </c>
      <c r="P492" s="7">
        <v>4.3</v>
      </c>
      <c r="Q492" s="7">
        <v>10.9</v>
      </c>
      <c r="R492" s="7">
        <v>7.4</v>
      </c>
      <c r="S492" s="7">
        <v>7.2</v>
      </c>
      <c r="T492" s="7">
        <v>3.7</v>
      </c>
      <c r="U492" s="7">
        <v>0.0</v>
      </c>
      <c r="V492" s="7">
        <v>10.7</v>
      </c>
      <c r="W492" s="7">
        <v>11.0</v>
      </c>
      <c r="X492" s="7">
        <v>0.2</v>
      </c>
      <c r="Y492" s="7">
        <v>0.2</v>
      </c>
      <c r="Z492" s="7">
        <v>0.4</v>
      </c>
      <c r="AA492" s="7">
        <v>0.142</v>
      </c>
      <c r="AB492" s="7">
        <v>-1.3</v>
      </c>
      <c r="AC492" s="7">
        <v>2.0</v>
      </c>
      <c r="AD492" s="7">
        <v>0.7</v>
      </c>
      <c r="AE492" s="7">
        <v>0.1</v>
      </c>
      <c r="AF492" s="8">
        <f>VLOOKUP($B492,'NBA.com Averages'!$B$2:$AE$540,30,FALSE)</f>
        <v>132</v>
      </c>
      <c r="AG492" s="8">
        <f>VLOOKUP($B492,'Advanced Stats'!$A$2:$AE$540,10,FALSE)</f>
        <v>48.3</v>
      </c>
    </row>
    <row r="493" hidden="1">
      <c r="A493" s="4">
        <v>158.0</v>
      </c>
      <c r="B493" s="14" t="s">
        <v>475</v>
      </c>
      <c r="C493" s="6" t="s">
        <v>47</v>
      </c>
      <c r="D493" s="7" t="str">
        <f>VLOOKUP($B493,'Physical Data'!$B$2:$AC$680,3,false)</f>
        <v>6'8"</v>
      </c>
      <c r="E493" s="7">
        <f>VLOOKUP($B493,'Physical Data'!$B$2:$AC$680,2,false)</f>
        <v>6</v>
      </c>
      <c r="F493" s="7" t="str">
        <f>VLOOKUP($B493,'Physical Data'!$B$2:$AC$680,4,false)</f>
        <v>7'2"</v>
      </c>
      <c r="G493" s="7">
        <v>20.0</v>
      </c>
      <c r="H493" s="14" t="s">
        <v>93</v>
      </c>
      <c r="I493" s="7">
        <v>75.0</v>
      </c>
      <c r="J493" s="7">
        <v>970.0</v>
      </c>
      <c r="K493" s="7">
        <f>VLOOKUP($B493,'Basketball Reference Averages'!$B$2:$AE$710,7,FALSE)</f>
        <v>12.9</v>
      </c>
      <c r="L493" s="7">
        <v>12.9</v>
      </c>
      <c r="M493" s="7">
        <v>0.569</v>
      </c>
      <c r="N493" s="7">
        <v>0.333</v>
      </c>
      <c r="O493" s="7">
        <v>0.266</v>
      </c>
      <c r="P493" s="7">
        <v>13.4</v>
      </c>
      <c r="Q493" s="7">
        <v>21.4</v>
      </c>
      <c r="R493" s="7">
        <v>17.4</v>
      </c>
      <c r="S493" s="7">
        <v>8.8</v>
      </c>
      <c r="T493" s="7">
        <v>2.2</v>
      </c>
      <c r="U493" s="7">
        <v>2.9</v>
      </c>
      <c r="V493" s="7">
        <v>19.2</v>
      </c>
      <c r="W493" s="7">
        <v>10.5</v>
      </c>
      <c r="X493" s="7">
        <v>0.9</v>
      </c>
      <c r="Y493" s="7">
        <v>0.9</v>
      </c>
      <c r="Z493" s="7">
        <v>1.8</v>
      </c>
      <c r="AA493" s="7">
        <v>0.091</v>
      </c>
      <c r="AB493" s="7">
        <v>-2.0</v>
      </c>
      <c r="AC493" s="7">
        <v>0.6</v>
      </c>
      <c r="AD493" s="7">
        <v>-1.4</v>
      </c>
      <c r="AE493" s="7">
        <v>0.2</v>
      </c>
      <c r="AF493" s="8">
        <f>VLOOKUP($B493,'NBA.com Averages'!$B$2:$AE$540,30,FALSE)</f>
        <v>119</v>
      </c>
      <c r="AG493" s="8">
        <f>VLOOKUP($B493,'Advanced Stats'!$A$2:$AE$540,10,FALSE)</f>
        <v>48.3</v>
      </c>
    </row>
    <row r="494">
      <c r="A494" s="4">
        <v>531.0</v>
      </c>
      <c r="B494" s="14" t="s">
        <v>476</v>
      </c>
      <c r="C494" s="6" t="s">
        <v>47</v>
      </c>
      <c r="D494" s="7" t="str">
        <f>VLOOKUP($B494,'Physical Data'!$B$2:$AC$680,3,false)</f>
        <v>6'9.25"</v>
      </c>
      <c r="E494" s="7">
        <f>VLOOKUP($B494,'Physical Data'!$B$2:$AC$680,2,false)</f>
        <v>6</v>
      </c>
      <c r="F494" s="7" t="str">
        <f>VLOOKUP($B494,'Physical Data'!$B$2:$AC$680,4,false)</f>
        <v>7'3.25"</v>
      </c>
      <c r="G494" s="7">
        <v>27.0</v>
      </c>
      <c r="H494" s="14" t="s">
        <v>38</v>
      </c>
      <c r="I494" s="7">
        <v>67.0</v>
      </c>
      <c r="J494" s="7">
        <v>1738.0</v>
      </c>
      <c r="K494" s="7">
        <f>VLOOKUP($B494,'Basketball Reference Averages'!$B$2:$AE$710,7,FALSE)</f>
        <v>25.9</v>
      </c>
      <c r="L494" s="7">
        <v>20.6</v>
      </c>
      <c r="M494" s="7">
        <v>0.624</v>
      </c>
      <c r="N494" s="7">
        <v>0.363</v>
      </c>
      <c r="O494" s="7">
        <v>0.365</v>
      </c>
      <c r="P494" s="7">
        <v>5.8</v>
      </c>
      <c r="Q494" s="7">
        <v>27.4</v>
      </c>
      <c r="R494" s="7">
        <v>16.4</v>
      </c>
      <c r="S494" s="7">
        <v>11.7</v>
      </c>
      <c r="T494" s="7">
        <v>0.9</v>
      </c>
      <c r="U494" s="7">
        <v>3.7</v>
      </c>
      <c r="V494" s="7">
        <v>11.9</v>
      </c>
      <c r="W494" s="7">
        <v>26.4</v>
      </c>
      <c r="X494" s="7">
        <v>2.7</v>
      </c>
      <c r="Y494" s="7">
        <v>2.1</v>
      </c>
      <c r="Z494" s="7">
        <v>4.8</v>
      </c>
      <c r="AA494" s="7">
        <v>0.132</v>
      </c>
      <c r="AB494" s="7">
        <v>1.9</v>
      </c>
      <c r="AC494" s="7">
        <v>-0.3</v>
      </c>
      <c r="AD494" s="7">
        <v>1.7</v>
      </c>
      <c r="AE494" s="7">
        <v>1.6</v>
      </c>
      <c r="AF494" s="8">
        <f>VLOOKUP($B494,'NBA.com Averages'!$B$2:$AE$540,30,FALSE)</f>
        <v>116</v>
      </c>
      <c r="AG494" s="8">
        <f>VLOOKUP($B494,'Advanced Stats'!$A$2:$AE$540,10,FALSE)</f>
        <v>48.5</v>
      </c>
    </row>
    <row r="495">
      <c r="A495" s="4">
        <v>3.0</v>
      </c>
      <c r="B495" s="20" t="s">
        <v>477</v>
      </c>
      <c r="C495" s="6" t="s">
        <v>47</v>
      </c>
      <c r="D495" s="7" t="str">
        <f>VLOOKUP($B495,'Physical Data'!$B$2:$AC$680,3,false)</f>
        <v>6'8.75"</v>
      </c>
      <c r="E495" s="7">
        <f>VLOOKUP($B495,'Physical Data'!$B$2:$AC$680,2,false)</f>
        <v>6</v>
      </c>
      <c r="F495" s="7" t="str">
        <f>VLOOKUP($B495,'Physical Data'!$B$2:$AC$680,4,false)</f>
        <v>7'2.75"</v>
      </c>
      <c r="G495" s="7">
        <v>25.0</v>
      </c>
      <c r="H495" s="14" t="s">
        <v>42</v>
      </c>
      <c r="I495" s="7">
        <v>75.0</v>
      </c>
      <c r="J495" s="7">
        <v>2598.0</v>
      </c>
      <c r="K495" s="7">
        <f>VLOOKUP($B495,'Basketball Reference Averages'!$B$2:$AE$710,7,FALSE)</f>
        <v>34.6</v>
      </c>
      <c r="L495" s="7">
        <v>20.1</v>
      </c>
      <c r="M495" s="7">
        <v>0.592</v>
      </c>
      <c r="N495" s="7">
        <v>0.011</v>
      </c>
      <c r="O495" s="7">
        <v>0.361</v>
      </c>
      <c r="P495" s="7">
        <v>8.0</v>
      </c>
      <c r="Q495" s="7">
        <v>23.6</v>
      </c>
      <c r="R495" s="7">
        <v>15.5</v>
      </c>
      <c r="S495" s="7">
        <v>15.9</v>
      </c>
      <c r="T495" s="7">
        <v>1.7</v>
      </c>
      <c r="U495" s="7">
        <v>2.4</v>
      </c>
      <c r="V495" s="7">
        <v>12.7</v>
      </c>
      <c r="W495" s="7">
        <v>25.2</v>
      </c>
      <c r="X495" s="7">
        <v>3.6</v>
      </c>
      <c r="Y495" s="7">
        <v>3.8</v>
      </c>
      <c r="Z495" s="7">
        <v>7.4</v>
      </c>
      <c r="AA495" s="7">
        <v>0.137</v>
      </c>
      <c r="AB495" s="7">
        <v>0.8</v>
      </c>
      <c r="AC495" s="7">
        <v>0.8</v>
      </c>
      <c r="AD495" s="7">
        <v>1.5</v>
      </c>
      <c r="AE495" s="7">
        <v>2.3</v>
      </c>
      <c r="AF495" s="8">
        <f>VLOOKUP($B495,'NBA.com Averages'!$B$2:$AE$540,30,FALSE)</f>
        <v>115</v>
      </c>
      <c r="AG495" s="8">
        <f>VLOOKUP($B495,'Advanced Stats'!$A$2:$AE$540,10,FALSE)</f>
        <v>48.7</v>
      </c>
    </row>
    <row r="496">
      <c r="A496" s="4">
        <v>154.0</v>
      </c>
      <c r="B496" s="14" t="s">
        <v>478</v>
      </c>
      <c r="C496" s="6" t="s">
        <v>71</v>
      </c>
      <c r="D496" s="7" t="str">
        <f>VLOOKUP($B496,'Physical Data'!$B$2:$AC$680,3,false)</f>
        <v>6'3"</v>
      </c>
      <c r="E496" s="7">
        <f>VLOOKUP($B496,'Physical Data'!$B$2:$AC$680,2,false)</f>
        <v>6</v>
      </c>
      <c r="F496" s="7" t="str">
        <f>VLOOKUP($B496,'Physical Data'!$B$2:$AC$680,4,false)</f>
        <v>6'9"</v>
      </c>
      <c r="G496" s="7">
        <v>24.0</v>
      </c>
      <c r="H496" s="14" t="s">
        <v>50</v>
      </c>
      <c r="I496" s="7">
        <v>60.0</v>
      </c>
      <c r="J496" s="7">
        <v>1778.0</v>
      </c>
      <c r="K496" s="7">
        <f>VLOOKUP($B496,'Basketball Reference Averages'!$B$2:$AE$710,7,FALSE)</f>
        <v>29.6</v>
      </c>
      <c r="L496" s="7">
        <v>16.6</v>
      </c>
      <c r="M496" s="7">
        <v>0.564</v>
      </c>
      <c r="N496" s="7">
        <v>0.128</v>
      </c>
      <c r="O496" s="7">
        <v>0.211</v>
      </c>
      <c r="P496" s="7">
        <v>4.4</v>
      </c>
      <c r="Q496" s="7">
        <v>10.5</v>
      </c>
      <c r="R496" s="7">
        <v>7.4</v>
      </c>
      <c r="S496" s="7">
        <v>29.8</v>
      </c>
      <c r="T496" s="7">
        <v>2.4</v>
      </c>
      <c r="U496" s="7">
        <v>1.4</v>
      </c>
      <c r="V496" s="7">
        <v>15.8</v>
      </c>
      <c r="W496" s="7">
        <v>21.3</v>
      </c>
      <c r="X496" s="7">
        <v>1.7</v>
      </c>
      <c r="Y496" s="7">
        <v>2.0</v>
      </c>
      <c r="Z496" s="7">
        <v>3.7</v>
      </c>
      <c r="AA496" s="7">
        <v>0.1</v>
      </c>
      <c r="AB496" s="7">
        <v>-0.1</v>
      </c>
      <c r="AC496" s="7">
        <v>0.7</v>
      </c>
      <c r="AD496" s="7">
        <v>0.5</v>
      </c>
      <c r="AE496" s="7">
        <v>1.2</v>
      </c>
      <c r="AF496" s="8">
        <f>VLOOKUP($B496,'NBA.com Averages'!$B$2:$AE$540,30,FALSE)</f>
        <v>113</v>
      </c>
      <c r="AG496" s="8">
        <f>VLOOKUP($B496,'Advanced Stats'!$A$2:$AE$540,10,FALSE)</f>
        <v>48.9</v>
      </c>
    </row>
    <row r="497">
      <c r="A497" s="4">
        <v>407.0</v>
      </c>
      <c r="B497" s="14" t="s">
        <v>125</v>
      </c>
      <c r="C497" s="6" t="s">
        <v>40</v>
      </c>
      <c r="D497" s="7" t="str">
        <f>VLOOKUP($B497,'Physical Data'!$B$2:$AC$680,3,false)</f>
        <v>6'6.5"</v>
      </c>
      <c r="E497" s="7">
        <f>VLOOKUP($B497,'Physical Data'!$B$2:$AC$680,2,false)</f>
        <v>6</v>
      </c>
      <c r="F497" s="7" t="str">
        <f>VLOOKUP($B497,'Physical Data'!$B$2:$AC$680,4,false)</f>
        <v>7'0.5"</v>
      </c>
      <c r="G497" s="7">
        <v>23.0</v>
      </c>
      <c r="H497" s="9" t="s">
        <v>36</v>
      </c>
      <c r="I497" s="7">
        <v>40.0</v>
      </c>
      <c r="J497" s="7">
        <v>990.0</v>
      </c>
      <c r="K497" s="7">
        <f>VLOOKUP($B497,'Basketball Reference Averages'!$B$2:$AE$710,7,FALSE)</f>
        <v>24.8</v>
      </c>
      <c r="L497" s="7">
        <v>10.6</v>
      </c>
      <c r="M497" s="7">
        <v>0.561</v>
      </c>
      <c r="N497" s="7">
        <v>0.462</v>
      </c>
      <c r="O497" s="7">
        <v>0.24</v>
      </c>
      <c r="P497" s="7">
        <v>2.0</v>
      </c>
      <c r="Q497" s="7">
        <v>8.1</v>
      </c>
      <c r="R497" s="7">
        <v>5.0</v>
      </c>
      <c r="S497" s="7">
        <v>8.1</v>
      </c>
      <c r="T497" s="7">
        <v>1.9</v>
      </c>
      <c r="U497" s="7">
        <v>1.3</v>
      </c>
      <c r="V497" s="7">
        <v>12.0</v>
      </c>
      <c r="W497" s="7">
        <v>17.1</v>
      </c>
      <c r="X497" s="7">
        <v>0.3</v>
      </c>
      <c r="Y497" s="7">
        <v>0.7</v>
      </c>
      <c r="Z497" s="7">
        <v>0.9</v>
      </c>
      <c r="AA497" s="7">
        <v>0.046</v>
      </c>
      <c r="AB497" s="7">
        <v>-2.6</v>
      </c>
      <c r="AC497" s="7">
        <v>-0.8</v>
      </c>
      <c r="AD497" s="7">
        <v>-3.4</v>
      </c>
      <c r="AE497" s="7">
        <v>-0.4</v>
      </c>
      <c r="AF497" s="8">
        <f>VLOOKUP($B497,'NBA.com Averages'!$B$2:$AE$540,30,FALSE)</f>
        <v>109</v>
      </c>
      <c r="AG497" s="8">
        <f>VLOOKUP($B497,'Advanced Stats'!$A$2:$AE$540,10,FALSE)</f>
        <v>49.1</v>
      </c>
    </row>
    <row r="498">
      <c r="A498" s="4">
        <v>171.0</v>
      </c>
      <c r="B498" s="14" t="s">
        <v>205</v>
      </c>
      <c r="C498" s="6" t="s">
        <v>71</v>
      </c>
      <c r="D498" s="7" t="str">
        <f>VLOOKUP($B498,'Physical Data'!$B$2:$AC$680,3,false)</f>
        <v>6'0.25"</v>
      </c>
      <c r="E498" s="7">
        <f>VLOOKUP($B498,'Physical Data'!$B$2:$AC$680,2,false)</f>
        <v>6</v>
      </c>
      <c r="F498" s="7" t="str">
        <f>VLOOKUP($B498,'Physical Data'!$B$2:$AC$680,4,false)</f>
        <v>6'6.25"</v>
      </c>
      <c r="G498" s="7">
        <v>27.0</v>
      </c>
      <c r="H498" s="9" t="s">
        <v>36</v>
      </c>
      <c r="I498" s="7">
        <v>73.0</v>
      </c>
      <c r="J498" s="7">
        <v>1338.0</v>
      </c>
      <c r="K498" s="7">
        <f>VLOOKUP($B498,'Basketball Reference Averages'!$B$2:$AE$710,7,FALSE)</f>
        <v>18.3</v>
      </c>
      <c r="L498" s="7">
        <v>12.5</v>
      </c>
      <c r="M498" s="7">
        <v>0.552</v>
      </c>
      <c r="N498" s="7">
        <v>0.784</v>
      </c>
      <c r="O498" s="7">
        <v>0.304</v>
      </c>
      <c r="P498" s="7">
        <v>1.6</v>
      </c>
      <c r="Q498" s="7">
        <v>8.7</v>
      </c>
      <c r="R498" s="7">
        <v>5.1</v>
      </c>
      <c r="S498" s="7">
        <v>19.4</v>
      </c>
      <c r="T498" s="7">
        <v>1.6</v>
      </c>
      <c r="U498" s="7">
        <v>1.1</v>
      </c>
      <c r="V498" s="7">
        <v>9.8</v>
      </c>
      <c r="W498" s="7">
        <v>17.1</v>
      </c>
      <c r="X498" s="7">
        <v>1.5</v>
      </c>
      <c r="Y498" s="7">
        <v>1.0</v>
      </c>
      <c r="Z498" s="7">
        <v>2.5</v>
      </c>
      <c r="AA498" s="7">
        <v>0.091</v>
      </c>
      <c r="AB498" s="7">
        <v>0.1</v>
      </c>
      <c r="AC498" s="7">
        <v>-0.2</v>
      </c>
      <c r="AD498" s="7">
        <v>-0.1</v>
      </c>
      <c r="AE498" s="7">
        <v>0.6</v>
      </c>
      <c r="AF498" s="8">
        <f>VLOOKUP($B498,'NBA.com Averages'!$B$2:$AE$540,30,FALSE)</f>
        <v>117</v>
      </c>
      <c r="AG498" s="8">
        <f>VLOOKUP($B498,'Advanced Stats'!$A$2:$AE$540,10,FALSE)</f>
        <v>49.3</v>
      </c>
    </row>
    <row r="499">
      <c r="A499" s="4">
        <v>215.0</v>
      </c>
      <c r="B499" s="14" t="s">
        <v>372</v>
      </c>
      <c r="C499" s="6" t="s">
        <v>40</v>
      </c>
      <c r="D499" s="7" t="str">
        <f>VLOOKUP($B499,'Physical Data'!$B$2:$AC$680,3,false)</f>
        <v>6'5.5"</v>
      </c>
      <c r="E499" s="7">
        <f>VLOOKUP($B499,'Physical Data'!$B$2:$AC$680,2,false)</f>
        <v>6</v>
      </c>
      <c r="F499" s="7" t="str">
        <f>VLOOKUP($B499,'Physical Data'!$B$2:$AC$680,4,false)</f>
        <v>6'11.5"</v>
      </c>
      <c r="G499" s="7">
        <v>33.0</v>
      </c>
      <c r="H499" s="9" t="s">
        <v>36</v>
      </c>
      <c r="I499" s="7">
        <v>46.0</v>
      </c>
      <c r="J499" s="7">
        <v>706.0</v>
      </c>
      <c r="K499" s="7">
        <f>VLOOKUP($B499,'Basketball Reference Averages'!$B$2:$AE$710,7,FALSE)</f>
        <v>15.3</v>
      </c>
      <c r="L499" s="7">
        <v>6.6</v>
      </c>
      <c r="M499" s="7">
        <v>0.494</v>
      </c>
      <c r="N499" s="7">
        <v>0.701</v>
      </c>
      <c r="O499" s="7">
        <v>0.039</v>
      </c>
      <c r="P499" s="7">
        <v>0.8</v>
      </c>
      <c r="Q499" s="7">
        <v>8.1</v>
      </c>
      <c r="R499" s="7">
        <v>4.4</v>
      </c>
      <c r="S499" s="7">
        <v>7.5</v>
      </c>
      <c r="T499" s="7">
        <v>1.3</v>
      </c>
      <c r="U499" s="7">
        <v>2.3</v>
      </c>
      <c r="V499" s="7">
        <v>9.6</v>
      </c>
      <c r="W499" s="7">
        <v>14.1</v>
      </c>
      <c r="X499" s="7">
        <v>-0.4</v>
      </c>
      <c r="Y499" s="7">
        <v>0.5</v>
      </c>
      <c r="Z499" s="7">
        <v>0.1</v>
      </c>
      <c r="AA499" s="7">
        <v>0.008</v>
      </c>
      <c r="AB499" s="7">
        <v>-3.7</v>
      </c>
      <c r="AC499" s="7">
        <v>-0.1</v>
      </c>
      <c r="AD499" s="7">
        <v>-3.9</v>
      </c>
      <c r="AE499" s="7">
        <v>-0.3</v>
      </c>
      <c r="AF499" s="8">
        <f>VLOOKUP($B499,'NBA.com Averages'!$B$2:$AE$540,30,FALSE)</f>
        <v>99</v>
      </c>
      <c r="AG499" s="8">
        <f>VLOOKUP($B499,'Advanced Stats'!$A$2:$AE$540,10,FALSE)</f>
        <v>49.3</v>
      </c>
    </row>
    <row r="500" hidden="1">
      <c r="A500" s="4">
        <v>298.0</v>
      </c>
      <c r="B500" s="14" t="s">
        <v>479</v>
      </c>
      <c r="C500" s="6" t="s">
        <v>47</v>
      </c>
      <c r="D500" s="7" t="str">
        <f>VLOOKUP($B500,'Physical Data'!$B$2:$AC$680,3,false)</f>
        <v>6'11.5"</v>
      </c>
      <c r="E500" s="7">
        <f>VLOOKUP($B500,'Physical Data'!$B$2:$AC$680,2,false)</f>
        <v>6</v>
      </c>
      <c r="F500" s="7" t="str">
        <f>VLOOKUP($B500,'Physical Data'!$B$2:$AC$680,4,false)</f>
        <v>7'5.5"</v>
      </c>
      <c r="G500" s="7">
        <v>34.0</v>
      </c>
      <c r="H500" s="14" t="s">
        <v>77</v>
      </c>
      <c r="I500" s="7">
        <v>37.0</v>
      </c>
      <c r="J500" s="7">
        <v>299.0</v>
      </c>
      <c r="K500" s="7">
        <f>VLOOKUP($B500,'Basketball Reference Averages'!$B$2:$AE$710,7,FALSE)</f>
        <v>8.1</v>
      </c>
      <c r="L500" s="7">
        <v>11.6</v>
      </c>
      <c r="M500" s="7">
        <v>0.675</v>
      </c>
      <c r="N500" s="7">
        <v>0.053</v>
      </c>
      <c r="O500" s="7">
        <v>0.24</v>
      </c>
      <c r="P500" s="7">
        <v>9.1</v>
      </c>
      <c r="Q500" s="7">
        <v>11.0</v>
      </c>
      <c r="R500" s="7">
        <v>10.0</v>
      </c>
      <c r="S500" s="7">
        <v>9.1</v>
      </c>
      <c r="T500" s="7">
        <v>0.3</v>
      </c>
      <c r="U500" s="7">
        <v>2.5</v>
      </c>
      <c r="V500" s="7">
        <v>23.2</v>
      </c>
      <c r="W500" s="7">
        <v>16.1</v>
      </c>
      <c r="X500" s="7">
        <v>0.2</v>
      </c>
      <c r="Y500" s="7">
        <v>0.3</v>
      </c>
      <c r="Z500" s="7">
        <v>0.6</v>
      </c>
      <c r="AA500" s="7">
        <v>0.094</v>
      </c>
      <c r="AB500" s="7">
        <v>-3.4</v>
      </c>
      <c r="AC500" s="7">
        <v>0.3</v>
      </c>
      <c r="AD500" s="7">
        <v>-3.0</v>
      </c>
      <c r="AE500" s="7">
        <v>-0.1</v>
      </c>
      <c r="AF500" s="8">
        <f>VLOOKUP($B500,'NBA.com Averages'!$B$2:$AE$540,30,FALSE)</f>
        <v>114</v>
      </c>
      <c r="AG500" s="8">
        <f>VLOOKUP($B500,'Advanced Stats'!$A$2:$AE$540,10,FALSE)</f>
        <v>49.5</v>
      </c>
    </row>
    <row r="501" hidden="1">
      <c r="A501" s="16">
        <v>363.0</v>
      </c>
      <c r="B501" s="17" t="s">
        <v>446</v>
      </c>
      <c r="C501" s="18" t="s">
        <v>47</v>
      </c>
      <c r="D501" s="19" t="str">
        <f>VLOOKUP($B501,'Physical Data'!$B$2:$AC$680,3,false)</f>
        <v>6'10"</v>
      </c>
      <c r="E501" s="19">
        <f>VLOOKUP($B501,'Physical Data'!$B$2:$AC$680,2,false)</f>
        <v>5.75</v>
      </c>
      <c r="F501" s="19" t="str">
        <f>VLOOKUP($B501,'Physical Data'!$B$2:$AC$680,4,false)</f>
        <v>7'3.75"</v>
      </c>
      <c r="G501" s="19">
        <v>28.0</v>
      </c>
      <c r="H501" s="17" t="s">
        <v>100</v>
      </c>
      <c r="I501" s="19">
        <v>14.0</v>
      </c>
      <c r="J501" s="19">
        <v>152.0</v>
      </c>
      <c r="K501" s="19"/>
      <c r="L501" s="19">
        <v>10.0</v>
      </c>
      <c r="M501" s="19">
        <v>0.465</v>
      </c>
      <c r="N501" s="19">
        <v>0.067</v>
      </c>
      <c r="O501" s="19">
        <v>0.333</v>
      </c>
      <c r="P501" s="19">
        <v>5.0</v>
      </c>
      <c r="Q501" s="19">
        <v>22.6</v>
      </c>
      <c r="R501" s="19">
        <v>13.5</v>
      </c>
      <c r="S501" s="19">
        <v>6.2</v>
      </c>
      <c r="T501" s="19">
        <v>4.1</v>
      </c>
      <c r="U501" s="19">
        <v>5.2</v>
      </c>
      <c r="V501" s="19">
        <v>18.9</v>
      </c>
      <c r="W501" s="19">
        <v>11.9</v>
      </c>
      <c r="X501" s="19">
        <v>-0.1</v>
      </c>
      <c r="Y501" s="19">
        <v>0.3</v>
      </c>
      <c r="Z501" s="19">
        <v>0.1</v>
      </c>
      <c r="AA501" s="19">
        <v>0.04</v>
      </c>
      <c r="AB501" s="19">
        <v>-5.1</v>
      </c>
      <c r="AC501" s="19">
        <v>3.1</v>
      </c>
      <c r="AD501" s="19">
        <v>-2.0</v>
      </c>
      <c r="AE501" s="19">
        <v>0.0</v>
      </c>
      <c r="AF501" s="8">
        <f>VLOOKUP($B501,'NBA.com Averages'!$B$2:$AE$540,30,FALSE)</f>
        <v>84</v>
      </c>
      <c r="AG501" s="8">
        <f>VLOOKUP($B501,'Advanced Stats'!$A$2:$AE$540,10,FALSE)</f>
        <v>50.9</v>
      </c>
    </row>
    <row r="502" hidden="1">
      <c r="A502" s="16">
        <v>363.0</v>
      </c>
      <c r="B502" s="17" t="s">
        <v>446</v>
      </c>
      <c r="C502" s="18" t="s">
        <v>47</v>
      </c>
      <c r="D502" s="19" t="str">
        <f>VLOOKUP($B502,'Physical Data'!$B$2:$AC$680,3,false)</f>
        <v>6'10"</v>
      </c>
      <c r="E502" s="19">
        <f>VLOOKUP($B502,'Physical Data'!$B$2:$AC$680,2,false)</f>
        <v>5.75</v>
      </c>
      <c r="F502" s="19" t="str">
        <f>VLOOKUP($B502,'Physical Data'!$B$2:$AC$680,4,false)</f>
        <v>7'3.75"</v>
      </c>
      <c r="G502" s="19">
        <v>28.0</v>
      </c>
      <c r="H502" s="17" t="s">
        <v>63</v>
      </c>
      <c r="I502" s="19">
        <v>3.0</v>
      </c>
      <c r="J502" s="19">
        <v>43.0</v>
      </c>
      <c r="K502" s="19"/>
      <c r="L502" s="19">
        <v>0.3</v>
      </c>
      <c r="M502" s="19">
        <v>0.218</v>
      </c>
      <c r="N502" s="19">
        <v>0.0</v>
      </c>
      <c r="O502" s="19">
        <v>0.333</v>
      </c>
      <c r="P502" s="19">
        <v>8.0</v>
      </c>
      <c r="Q502" s="19">
        <v>15.3</v>
      </c>
      <c r="R502" s="19">
        <v>11.8</v>
      </c>
      <c r="S502" s="19">
        <v>8.3</v>
      </c>
      <c r="T502" s="19">
        <v>3.4</v>
      </c>
      <c r="U502" s="19">
        <v>2.0</v>
      </c>
      <c r="V502" s="19">
        <v>42.1</v>
      </c>
      <c r="W502" s="19">
        <v>12.2</v>
      </c>
      <c r="X502" s="19">
        <v>-0.2</v>
      </c>
      <c r="Y502" s="19">
        <v>0.1</v>
      </c>
      <c r="Z502" s="19">
        <v>-0.1</v>
      </c>
      <c r="AA502" s="19">
        <v>-0.112</v>
      </c>
      <c r="AB502" s="19">
        <v>-11.3</v>
      </c>
      <c r="AC502" s="19">
        <v>1.0</v>
      </c>
      <c r="AD502" s="19">
        <v>-10.3</v>
      </c>
      <c r="AE502" s="19">
        <v>-0.1</v>
      </c>
      <c r="AF502" s="8">
        <f>VLOOKUP($B502,'NBA.com Averages'!$B$2:$AE$540,30,FALSE)</f>
        <v>84</v>
      </c>
      <c r="AG502" s="8">
        <f>VLOOKUP($B502,'Advanced Stats'!$A$2:$AE$540,10,FALSE)</f>
        <v>50.9</v>
      </c>
    </row>
    <row r="503" hidden="1">
      <c r="A503" s="4">
        <v>91.0</v>
      </c>
      <c r="B503" s="14" t="s">
        <v>480</v>
      </c>
      <c r="C503" s="6" t="s">
        <v>33</v>
      </c>
      <c r="D503" s="7" t="str">
        <f>VLOOKUP($B503,'Physical Data'!$B$2:$AC$680,3,false)</f>
        <v>6'3.25"</v>
      </c>
      <c r="E503" s="7">
        <f>VLOOKUP($B503,'Physical Data'!$B$2:$AC$680,2,false)</f>
        <v>6</v>
      </c>
      <c r="F503" s="7" t="str">
        <f>VLOOKUP($B503,'Physical Data'!$B$2:$AC$680,4,false)</f>
        <v>6'9.25"</v>
      </c>
      <c r="G503" s="7">
        <v>21.0</v>
      </c>
      <c r="H503" s="14" t="s">
        <v>93</v>
      </c>
      <c r="I503" s="7">
        <v>64.0</v>
      </c>
      <c r="J503" s="7">
        <v>786.0</v>
      </c>
      <c r="K503" s="7">
        <f>VLOOKUP($B503,'Basketball Reference Averages'!$B$2:$AE$710,7,FALSE)</f>
        <v>12.3</v>
      </c>
      <c r="L503" s="7">
        <v>11.5</v>
      </c>
      <c r="M503" s="7">
        <v>0.523</v>
      </c>
      <c r="N503" s="7">
        <v>0.271</v>
      </c>
      <c r="O503" s="7">
        <v>0.182</v>
      </c>
      <c r="P503" s="7">
        <v>2.8</v>
      </c>
      <c r="Q503" s="7">
        <v>7.2</v>
      </c>
      <c r="R503" s="7">
        <v>5.0</v>
      </c>
      <c r="S503" s="7">
        <v>14.3</v>
      </c>
      <c r="T503" s="7">
        <v>2.0</v>
      </c>
      <c r="U503" s="7">
        <v>1.9</v>
      </c>
      <c r="V503" s="7">
        <v>14.4</v>
      </c>
      <c r="W503" s="7">
        <v>21.9</v>
      </c>
      <c r="X503" s="7">
        <v>-0.3</v>
      </c>
      <c r="Y503" s="7">
        <v>0.3</v>
      </c>
      <c r="Z503" s="7">
        <v>0.0</v>
      </c>
      <c r="AA503" s="7">
        <v>-0.001</v>
      </c>
      <c r="AB503" s="7">
        <v>-3.0</v>
      </c>
      <c r="AC503" s="7">
        <v>-1.4</v>
      </c>
      <c r="AD503" s="7">
        <v>-4.3</v>
      </c>
      <c r="AE503" s="7">
        <v>-0.5</v>
      </c>
      <c r="AF503" s="8">
        <f>VLOOKUP($B503,'NBA.com Averages'!$B$2:$AE$540,30,FALSE)</f>
        <v>102</v>
      </c>
      <c r="AG503" s="8">
        <f>VLOOKUP($B503,'Advanced Stats'!$A$2:$AE$540,10,FALSE)</f>
        <v>50.5</v>
      </c>
    </row>
    <row r="504">
      <c r="A504" s="4">
        <v>351.0</v>
      </c>
      <c r="B504" s="14" t="s">
        <v>481</v>
      </c>
      <c r="C504" s="6" t="s">
        <v>33</v>
      </c>
      <c r="D504" s="7" t="str">
        <f>VLOOKUP($B504,'Physical Data'!$B$2:$AC$680,3,false)</f>
        <v>6'4"</v>
      </c>
      <c r="E504" s="7">
        <f>VLOOKUP($B504,'Physical Data'!$B$2:$AC$680,2,false)</f>
        <v>6</v>
      </c>
      <c r="F504" s="7" t="str">
        <f>VLOOKUP($B504,'Physical Data'!$B$2:$AC$680,4,false)</f>
        <v>6'10"</v>
      </c>
      <c r="G504" s="7">
        <v>26.0</v>
      </c>
      <c r="H504" s="14" t="s">
        <v>114</v>
      </c>
      <c r="I504" s="7">
        <v>74.0</v>
      </c>
      <c r="J504" s="7">
        <v>2693.0</v>
      </c>
      <c r="K504" s="7">
        <f>VLOOKUP($B504,'Basketball Reference Averages'!$B$2:$AE$710,7,FALSE)</f>
        <v>36.4</v>
      </c>
      <c r="L504" s="7">
        <v>17.0</v>
      </c>
      <c r="M504" s="7">
        <v>0.54</v>
      </c>
      <c r="N504" s="7">
        <v>0.293</v>
      </c>
      <c r="O504" s="7">
        <v>0.144</v>
      </c>
      <c r="P504" s="7">
        <v>2.1</v>
      </c>
      <c r="Q504" s="7">
        <v>13.8</v>
      </c>
      <c r="R504" s="7">
        <v>7.9</v>
      </c>
      <c r="S504" s="7">
        <v>24.0</v>
      </c>
      <c r="T504" s="7">
        <v>2.0</v>
      </c>
      <c r="U504" s="7">
        <v>0.6</v>
      </c>
      <c r="V504" s="7">
        <v>10.2</v>
      </c>
      <c r="W504" s="7">
        <v>24.4</v>
      </c>
      <c r="X504" s="7">
        <v>2.4</v>
      </c>
      <c r="Y504" s="7">
        <v>2.3</v>
      </c>
      <c r="Z504" s="7">
        <v>4.7</v>
      </c>
      <c r="AA504" s="7">
        <v>0.084</v>
      </c>
      <c r="AB504" s="7">
        <v>1.1</v>
      </c>
      <c r="AC504" s="7">
        <v>0.0</v>
      </c>
      <c r="AD504" s="7">
        <v>1.0</v>
      </c>
      <c r="AE504" s="7">
        <v>2.1</v>
      </c>
      <c r="AF504" s="8">
        <f>VLOOKUP($B504,'NBA.com Averages'!$B$2:$AE$540,30,FALSE)</f>
        <v>112</v>
      </c>
      <c r="AG504" s="8">
        <f>VLOOKUP($B504,'Advanced Stats'!$A$2:$AE$540,10,FALSE)</f>
        <v>50.7</v>
      </c>
    </row>
    <row r="505" hidden="1">
      <c r="A505" s="16">
        <v>6.0</v>
      </c>
      <c r="B505" s="17" t="s">
        <v>402</v>
      </c>
      <c r="C505" s="18" t="s">
        <v>33</v>
      </c>
      <c r="D505" s="19" t="str">
        <f>VLOOKUP($B505,'Physical Data'!$B$2:$AC$680,3,false)</f>
        <v>6'4.25"</v>
      </c>
      <c r="E505" s="19">
        <f>VLOOKUP($B505,'Physical Data'!$B$2:$AC$680,2,false)</f>
        <v>5.25</v>
      </c>
      <c r="F505" s="19" t="str">
        <f>VLOOKUP($B505,'Physical Data'!$B$2:$AC$680,4,false)</f>
        <v>6'9.5"</v>
      </c>
      <c r="G505" s="19">
        <v>24.0</v>
      </c>
      <c r="H505" s="17" t="s">
        <v>48</v>
      </c>
      <c r="I505" s="19">
        <v>36.0</v>
      </c>
      <c r="J505" s="19">
        <v>528.0</v>
      </c>
      <c r="K505" s="19"/>
      <c r="L505" s="19">
        <v>13.0</v>
      </c>
      <c r="M505" s="19">
        <v>0.609</v>
      </c>
      <c r="N505" s="19">
        <v>0.512</v>
      </c>
      <c r="O505" s="19">
        <v>0.229</v>
      </c>
      <c r="P505" s="19">
        <v>1.7</v>
      </c>
      <c r="Q505" s="19">
        <v>10.3</v>
      </c>
      <c r="R505" s="19">
        <v>6.0</v>
      </c>
      <c r="S505" s="19">
        <v>19.9</v>
      </c>
      <c r="T505" s="19">
        <v>2.2</v>
      </c>
      <c r="U505" s="19">
        <v>2.2</v>
      </c>
      <c r="V505" s="19">
        <v>19.4</v>
      </c>
      <c r="W505" s="19">
        <v>18.4</v>
      </c>
      <c r="X505" s="19">
        <v>0.3</v>
      </c>
      <c r="Y505" s="19">
        <v>0.5</v>
      </c>
      <c r="Z505" s="19">
        <v>0.8</v>
      </c>
      <c r="AA505" s="19">
        <v>0.074</v>
      </c>
      <c r="AB505" s="19">
        <v>-0.6</v>
      </c>
      <c r="AC505" s="19">
        <v>1.1</v>
      </c>
      <c r="AD505" s="19">
        <v>0.5</v>
      </c>
      <c r="AE505" s="19">
        <v>0.3</v>
      </c>
      <c r="AF505" s="8">
        <f>VLOOKUP($B505,'NBA.com Averages'!$B$2:$AE$540,30,FALSE)</f>
        <v>109</v>
      </c>
      <c r="AG505" s="8">
        <f>VLOOKUP($B505,'Advanced Stats'!$A$2:$AE$540,10,FALSE)</f>
        <v>44.2</v>
      </c>
    </row>
    <row r="506" hidden="1">
      <c r="A506" s="16">
        <v>6.0</v>
      </c>
      <c r="B506" s="17" t="s">
        <v>402</v>
      </c>
      <c r="C506" s="18" t="s">
        <v>33</v>
      </c>
      <c r="D506" s="19" t="str">
        <f>VLOOKUP($B506,'Physical Data'!$B$2:$AC$680,3,false)</f>
        <v>6'4.25"</v>
      </c>
      <c r="E506" s="19">
        <f>VLOOKUP($B506,'Physical Data'!$B$2:$AC$680,2,false)</f>
        <v>5.25</v>
      </c>
      <c r="F506" s="19" t="str">
        <f>VLOOKUP($B506,'Physical Data'!$B$2:$AC$680,4,false)</f>
        <v>6'9.5"</v>
      </c>
      <c r="G506" s="19">
        <v>24.0</v>
      </c>
      <c r="H506" s="17" t="s">
        <v>37</v>
      </c>
      <c r="I506" s="19">
        <v>23.0</v>
      </c>
      <c r="J506" s="19">
        <v>356.0</v>
      </c>
      <c r="K506" s="19"/>
      <c r="L506" s="19">
        <v>9.6</v>
      </c>
      <c r="M506" s="19">
        <v>0.503</v>
      </c>
      <c r="N506" s="19">
        <v>0.576</v>
      </c>
      <c r="O506" s="19">
        <v>0.168</v>
      </c>
      <c r="P506" s="19">
        <v>2.2</v>
      </c>
      <c r="Q506" s="19">
        <v>10.8</v>
      </c>
      <c r="R506" s="19">
        <v>6.6</v>
      </c>
      <c r="S506" s="19">
        <v>12.0</v>
      </c>
      <c r="T506" s="19">
        <v>1.1</v>
      </c>
      <c r="U506" s="19">
        <v>1.7</v>
      </c>
      <c r="V506" s="19">
        <v>6.9</v>
      </c>
      <c r="W506" s="19">
        <v>17.3</v>
      </c>
      <c r="X506" s="19">
        <v>0.0</v>
      </c>
      <c r="Y506" s="19">
        <v>0.3</v>
      </c>
      <c r="Z506" s="19">
        <v>0.3</v>
      </c>
      <c r="AA506" s="19">
        <v>0.044</v>
      </c>
      <c r="AB506" s="19">
        <v>-2.5</v>
      </c>
      <c r="AC506" s="19">
        <v>-0.5</v>
      </c>
      <c r="AD506" s="19">
        <v>-3.0</v>
      </c>
      <c r="AE506" s="19">
        <v>-0.1</v>
      </c>
      <c r="AF506" s="8">
        <f>VLOOKUP($B506,'NBA.com Averages'!$B$2:$AE$540,30,FALSE)</f>
        <v>109</v>
      </c>
      <c r="AG506" s="8">
        <f>VLOOKUP($B506,'Advanced Stats'!$A$2:$AE$540,10,FALSE)</f>
        <v>44.2</v>
      </c>
    </row>
    <row r="507">
      <c r="A507" s="4">
        <v>356.0</v>
      </c>
      <c r="B507" s="14" t="s">
        <v>482</v>
      </c>
      <c r="C507" s="6" t="s">
        <v>47</v>
      </c>
      <c r="D507" s="7" t="str">
        <f>VLOOKUP($B507,'Physical Data'!$B$2:$AC$680,3,false)</f>
        <v>6'7.5"</v>
      </c>
      <c r="E507" s="7">
        <f>VLOOKUP($B507,'Physical Data'!$B$2:$AC$680,2,false)</f>
        <v>6</v>
      </c>
      <c r="F507" s="7" t="str">
        <f>VLOOKUP($B507,'Physical Data'!$B$2:$AC$680,4,false)</f>
        <v>7'1.5"</v>
      </c>
      <c r="G507" s="7">
        <v>30.0</v>
      </c>
      <c r="H507" s="14" t="s">
        <v>116</v>
      </c>
      <c r="I507" s="7">
        <v>65.0</v>
      </c>
      <c r="J507" s="7">
        <v>1381.0</v>
      </c>
      <c r="K507" s="7">
        <f>VLOOKUP($B507,'Basketball Reference Averages'!$B$2:$AE$710,7,FALSE)</f>
        <v>21.2</v>
      </c>
      <c r="L507" s="7">
        <v>16.0</v>
      </c>
      <c r="M507" s="7">
        <v>0.649</v>
      </c>
      <c r="N507" s="7">
        <v>0.138</v>
      </c>
      <c r="O507" s="7">
        <v>0.259</v>
      </c>
      <c r="P507" s="7">
        <v>8.7</v>
      </c>
      <c r="Q507" s="7">
        <v>20.3</v>
      </c>
      <c r="R507" s="7">
        <v>14.5</v>
      </c>
      <c r="S507" s="7">
        <v>11.7</v>
      </c>
      <c r="T507" s="7">
        <v>2.0</v>
      </c>
      <c r="U507" s="7">
        <v>2.6</v>
      </c>
      <c r="V507" s="7">
        <v>11.0</v>
      </c>
      <c r="W507" s="7">
        <v>11.9</v>
      </c>
      <c r="X507" s="7">
        <v>2.8</v>
      </c>
      <c r="Y507" s="7">
        <v>2.1</v>
      </c>
      <c r="Z507" s="7">
        <v>4.9</v>
      </c>
      <c r="AA507" s="7">
        <v>0.171</v>
      </c>
      <c r="AB507" s="7">
        <v>0.0</v>
      </c>
      <c r="AC507" s="7">
        <v>2.0</v>
      </c>
      <c r="AD507" s="7">
        <v>2.0</v>
      </c>
      <c r="AE507" s="7">
        <v>1.4</v>
      </c>
      <c r="AF507" s="8">
        <f>VLOOKUP($B507,'NBA.com Averages'!$B$2:$AE$540,30,FALSE)</f>
        <v>134</v>
      </c>
      <c r="AG507" s="8">
        <f>VLOOKUP($B507,'Advanced Stats'!$A$2:$AE$540,10,FALSE)</f>
        <v>50.8</v>
      </c>
    </row>
    <row r="508">
      <c r="A508" s="4">
        <v>292.0</v>
      </c>
      <c r="B508" s="14" t="s">
        <v>483</v>
      </c>
      <c r="C508" s="6" t="s">
        <v>71</v>
      </c>
      <c r="D508" s="7" t="str">
        <f>VLOOKUP($B508,'Physical Data'!$B$2:$AC$680,3,false)</f>
        <v>6'1.75"</v>
      </c>
      <c r="E508" s="7">
        <f>VLOOKUP($B508,'Physical Data'!$B$2:$AC$680,2,false)</f>
        <v>6</v>
      </c>
      <c r="F508" s="7" t="str">
        <f>VLOOKUP($B508,'Physical Data'!$B$2:$AC$680,4,false)</f>
        <v>6'7.75"</v>
      </c>
      <c r="G508" s="7">
        <v>32.0</v>
      </c>
      <c r="H508" s="14" t="s">
        <v>126</v>
      </c>
      <c r="I508" s="7">
        <v>58.0</v>
      </c>
      <c r="J508" s="7">
        <v>2107.0</v>
      </c>
      <c r="K508" s="7">
        <f>VLOOKUP($B508,'Basketball Reference Averages'!$B$2:$AE$710,7,FALSE)</f>
        <v>36.3</v>
      </c>
      <c r="L508" s="7">
        <v>26.7</v>
      </c>
      <c r="M508" s="7">
        <v>0.645</v>
      </c>
      <c r="N508" s="7">
        <v>0.547</v>
      </c>
      <c r="O508" s="7">
        <v>0.464</v>
      </c>
      <c r="P508" s="7">
        <v>2.4</v>
      </c>
      <c r="Q508" s="7">
        <v>12.8</v>
      </c>
      <c r="R508" s="7">
        <v>7.6</v>
      </c>
      <c r="S508" s="7">
        <v>35.0</v>
      </c>
      <c r="T508" s="7">
        <v>1.2</v>
      </c>
      <c r="U508" s="7">
        <v>0.8</v>
      </c>
      <c r="V508" s="7">
        <v>11.7</v>
      </c>
      <c r="W508" s="7">
        <v>33.8</v>
      </c>
      <c r="X508" s="7">
        <v>8.2</v>
      </c>
      <c r="Y508" s="7">
        <v>0.8</v>
      </c>
      <c r="Z508" s="7">
        <v>9.0</v>
      </c>
      <c r="AA508" s="7">
        <v>0.205</v>
      </c>
      <c r="AB508" s="7">
        <v>8.3</v>
      </c>
      <c r="AC508" s="7">
        <v>-1.2</v>
      </c>
      <c r="AD508" s="7">
        <v>7.1</v>
      </c>
      <c r="AE508" s="7">
        <v>4.9</v>
      </c>
      <c r="AF508" s="8">
        <f>VLOOKUP($B508,'NBA.com Averages'!$B$2:$AE$540,30,FALSE)</f>
        <v>126</v>
      </c>
      <c r="AG508" s="8">
        <f>VLOOKUP($B508,'Advanced Stats'!$A$2:$AE$540,10,FALSE)</f>
        <v>50.9</v>
      </c>
    </row>
    <row r="509">
      <c r="A509" s="4">
        <v>483.0</v>
      </c>
      <c r="B509" s="14" t="s">
        <v>484</v>
      </c>
      <c r="C509" s="6" t="s">
        <v>47</v>
      </c>
      <c r="D509" s="7" t="str">
        <f>VLOOKUP($B509,'Physical Data'!$B$2:$AC$680,3,false)</f>
        <v>6'11"</v>
      </c>
      <c r="E509" s="7">
        <f>VLOOKUP($B509,'Physical Data'!$B$2:$AC$680,2,false)</f>
        <v>6</v>
      </c>
      <c r="F509" s="7" t="str">
        <f>VLOOKUP($B509,'Physical Data'!$B$2:$AC$680,4,false)</f>
        <v>7'5"</v>
      </c>
      <c r="G509" s="7">
        <v>30.0</v>
      </c>
      <c r="H509" s="14" t="s">
        <v>116</v>
      </c>
      <c r="I509" s="7">
        <v>79.0</v>
      </c>
      <c r="J509" s="7">
        <v>1968.0</v>
      </c>
      <c r="K509" s="7">
        <f>VLOOKUP($B509,'Basketball Reference Averages'!$B$2:$AE$710,7,FALSE)</f>
        <v>24.9</v>
      </c>
      <c r="L509" s="7">
        <v>19.3</v>
      </c>
      <c r="M509" s="7">
        <v>0.61</v>
      </c>
      <c r="N509" s="7">
        <v>0.134</v>
      </c>
      <c r="O509" s="7">
        <v>0.275</v>
      </c>
      <c r="P509" s="7">
        <v>13.0</v>
      </c>
      <c r="Q509" s="7">
        <v>33.3</v>
      </c>
      <c r="R509" s="7">
        <v>23.1</v>
      </c>
      <c r="S509" s="7">
        <v>11.1</v>
      </c>
      <c r="T509" s="7">
        <v>0.5</v>
      </c>
      <c r="U509" s="7">
        <v>2.5</v>
      </c>
      <c r="V509" s="7">
        <v>14.8</v>
      </c>
      <c r="W509" s="7">
        <v>23.4</v>
      </c>
      <c r="X509" s="7">
        <v>2.8</v>
      </c>
      <c r="Y509" s="7">
        <v>3.0</v>
      </c>
      <c r="Z509" s="7">
        <v>5.8</v>
      </c>
      <c r="AA509" s="7">
        <v>0.142</v>
      </c>
      <c r="AB509" s="7">
        <v>0.0</v>
      </c>
      <c r="AC509" s="7">
        <v>-0.4</v>
      </c>
      <c r="AD509" s="7">
        <v>-0.4</v>
      </c>
      <c r="AE509" s="7">
        <v>0.8</v>
      </c>
      <c r="AF509" s="8">
        <f>VLOOKUP($B509,'NBA.com Averages'!$B$2:$AE$540,30,FALSE)</f>
        <v>116</v>
      </c>
      <c r="AG509" s="8">
        <f>VLOOKUP($B509,'Advanced Stats'!$A$2:$AE$540,10,FALSE)</f>
        <v>51.7</v>
      </c>
    </row>
    <row r="510">
      <c r="A510" s="4">
        <v>55.0</v>
      </c>
      <c r="B510" s="14" t="s">
        <v>485</v>
      </c>
      <c r="C510" s="6" t="s">
        <v>33</v>
      </c>
      <c r="D510" s="7" t="str">
        <f>VLOOKUP($B510,'Physical Data'!$B$2:$AC$680,3,false)</f>
        <v>6'4"</v>
      </c>
      <c r="E510" s="7">
        <f>VLOOKUP($B510,'Physical Data'!$B$2:$AC$680,2,false)</f>
        <v>6</v>
      </c>
      <c r="F510" s="7" t="str">
        <f>VLOOKUP($B510,'Physical Data'!$B$2:$AC$680,4,false)</f>
        <v>6'10"</v>
      </c>
      <c r="G510" s="7">
        <v>19.0</v>
      </c>
      <c r="H510" s="14" t="s">
        <v>61</v>
      </c>
      <c r="I510" s="7">
        <v>66.0</v>
      </c>
      <c r="J510" s="7">
        <v>1550.0</v>
      </c>
      <c r="K510" s="7">
        <f>VLOOKUP($B510,'Basketball Reference Averages'!$B$2:$AE$710,7,FALSE)</f>
        <v>23.5</v>
      </c>
      <c r="L510" s="7">
        <v>9.5</v>
      </c>
      <c r="M510" s="7">
        <v>0.524</v>
      </c>
      <c r="N510" s="7">
        <v>0.417</v>
      </c>
      <c r="O510" s="7">
        <v>0.115</v>
      </c>
      <c r="P510" s="7">
        <v>1.9</v>
      </c>
      <c r="Q510" s="7">
        <v>11.2</v>
      </c>
      <c r="R510" s="7">
        <v>6.4</v>
      </c>
      <c r="S510" s="7">
        <v>11.4</v>
      </c>
      <c r="T510" s="7">
        <v>1.0</v>
      </c>
      <c r="U510" s="7">
        <v>0.4</v>
      </c>
      <c r="V510" s="7">
        <v>10.6</v>
      </c>
      <c r="W510" s="7">
        <v>19.1</v>
      </c>
      <c r="X510" s="7">
        <v>-0.4</v>
      </c>
      <c r="Y510" s="7">
        <v>0.2</v>
      </c>
      <c r="Z510" s="7">
        <v>-0.1</v>
      </c>
      <c r="AA510" s="7">
        <v>-0.004</v>
      </c>
      <c r="AB510" s="7">
        <v>-3.0</v>
      </c>
      <c r="AC510" s="7">
        <v>-2.1</v>
      </c>
      <c r="AD510" s="7">
        <v>-5.2</v>
      </c>
      <c r="AE510" s="7">
        <v>-1.3</v>
      </c>
      <c r="AF510" s="8">
        <f>VLOOKUP($B510,'NBA.com Averages'!$B$2:$AE$540,30,FALSE)</f>
        <v>103</v>
      </c>
      <c r="AG510" s="8">
        <f>VLOOKUP($B510,'Advanced Stats'!$A$2:$AE$540,10,FALSE)</f>
        <v>51.7</v>
      </c>
    </row>
    <row r="511" hidden="1">
      <c r="A511" s="4">
        <v>306.0</v>
      </c>
      <c r="B511" s="14" t="s">
        <v>486</v>
      </c>
      <c r="C511" s="6" t="s">
        <v>47</v>
      </c>
      <c r="D511" s="7" t="str">
        <f>VLOOKUP($B511,'Physical Data'!$B$2:$AC$680,3,false)</f>
        <v>7'4"</v>
      </c>
      <c r="E511" s="7">
        <f>VLOOKUP($B511,'Physical Data'!$B$2:$AC$680,2,false)</f>
        <v>6</v>
      </c>
      <c r="F511" s="7" t="str">
        <f>VLOOKUP($B511,'Physical Data'!$B$2:$AC$680,4,false)</f>
        <v>7'10"</v>
      </c>
      <c r="G511" s="7">
        <v>34.0</v>
      </c>
      <c r="H511" s="14" t="s">
        <v>93</v>
      </c>
      <c r="I511" s="7">
        <v>31.0</v>
      </c>
      <c r="J511" s="7">
        <v>171.0</v>
      </c>
      <c r="K511" s="7">
        <f>VLOOKUP($B511,'Basketball Reference Averages'!$B$2:$AE$710,7,FALSE)</f>
        <v>5.5</v>
      </c>
      <c r="L511" s="7">
        <v>23.4</v>
      </c>
      <c r="M511" s="7">
        <v>0.71</v>
      </c>
      <c r="N511" s="7">
        <v>0.017</v>
      </c>
      <c r="O511" s="7">
        <v>0.45</v>
      </c>
      <c r="P511" s="7">
        <v>12.7</v>
      </c>
      <c r="Q511" s="7">
        <v>26.0</v>
      </c>
      <c r="R511" s="7">
        <v>19.3</v>
      </c>
      <c r="S511" s="7">
        <v>8.7</v>
      </c>
      <c r="T511" s="7">
        <v>1.4</v>
      </c>
      <c r="U511" s="7">
        <v>1.1</v>
      </c>
      <c r="V511" s="7">
        <v>16.3</v>
      </c>
      <c r="W511" s="7">
        <v>20.8</v>
      </c>
      <c r="X511" s="7">
        <v>0.4</v>
      </c>
      <c r="Y511" s="7">
        <v>0.1</v>
      </c>
      <c r="Z511" s="7">
        <v>0.6</v>
      </c>
      <c r="AA511" s="7">
        <v>0.158</v>
      </c>
      <c r="AB511" s="7">
        <v>3.0</v>
      </c>
      <c r="AC511" s="7">
        <v>-1.5</v>
      </c>
      <c r="AD511" s="7">
        <v>1.6</v>
      </c>
      <c r="AE511" s="7">
        <v>0.2</v>
      </c>
      <c r="AF511" s="8">
        <f>VLOOKUP($B511,'NBA.com Averages'!$B$2:$AE$540,30,FALSE)</f>
        <v>127</v>
      </c>
      <c r="AG511" s="8">
        <f>VLOOKUP($B511,'Advanced Stats'!$A$2:$AE$540,10,FALSE)</f>
        <v>54.3</v>
      </c>
    </row>
    <row r="512" hidden="1">
      <c r="A512" s="4">
        <v>488.0</v>
      </c>
      <c r="B512" s="5" t="s">
        <v>487</v>
      </c>
      <c r="C512" s="6" t="s">
        <v>47</v>
      </c>
      <c r="D512" s="7" t="str">
        <f>VLOOKUP($B512,'Physical Data'!$B$2:$AC$680,3,false)</f>
        <v>#N/A</v>
      </c>
      <c r="E512" s="7" t="str">
        <f>VLOOKUP($B512,'Physical Data'!$B$2:$AC$680,2,false)</f>
        <v>#N/A</v>
      </c>
      <c r="F512" s="7" t="str">
        <f>VLOOKUP($B512,'Physical Data'!$B$2:$AC$680,4,false)</f>
        <v>#N/A</v>
      </c>
      <c r="G512" s="7">
        <v>27.0</v>
      </c>
      <c r="H512" s="5" t="s">
        <v>148</v>
      </c>
      <c r="I512" s="7">
        <v>23.0</v>
      </c>
      <c r="J512" s="7">
        <v>171.0</v>
      </c>
      <c r="K512" s="7"/>
      <c r="L512" s="7">
        <v>5.9</v>
      </c>
      <c r="M512" s="7">
        <v>0.502</v>
      </c>
      <c r="N512" s="7">
        <v>0.167</v>
      </c>
      <c r="O512" s="7">
        <v>0.083</v>
      </c>
      <c r="P512" s="7">
        <v>11.7</v>
      </c>
      <c r="Q512" s="7">
        <v>18.8</v>
      </c>
      <c r="R512" s="7">
        <v>15.3</v>
      </c>
      <c r="S512" s="7">
        <v>5.1</v>
      </c>
      <c r="T512" s="7">
        <v>0.6</v>
      </c>
      <c r="U512" s="7">
        <v>4.0</v>
      </c>
      <c r="V512" s="7">
        <v>30.7</v>
      </c>
      <c r="W512" s="7">
        <v>9.2</v>
      </c>
      <c r="X512" s="7">
        <v>0.0</v>
      </c>
      <c r="Y512" s="7">
        <v>0.3</v>
      </c>
      <c r="Z512" s="7">
        <v>0.2</v>
      </c>
      <c r="AA512" s="7">
        <v>0.06</v>
      </c>
      <c r="AB512" s="7">
        <v>-7.0</v>
      </c>
      <c r="AC512" s="7">
        <v>0.7</v>
      </c>
      <c r="AD512" s="7">
        <v>-6.3</v>
      </c>
      <c r="AE512" s="7">
        <v>-0.2</v>
      </c>
      <c r="AF512" s="8">
        <f>VLOOKUP($B512,'NBA.com Averages'!$B$2:$AE$540,30,FALSE)</f>
        <v>101</v>
      </c>
      <c r="AG512" s="8">
        <f>VLOOKUP($B512,'Advanced Stats'!$A$2:$AE$540,10,FALSE)</f>
        <v>45.3</v>
      </c>
    </row>
    <row r="513">
      <c r="A513" s="4">
        <v>382.0</v>
      </c>
      <c r="B513" s="14" t="s">
        <v>246</v>
      </c>
      <c r="C513" s="6" t="s">
        <v>33</v>
      </c>
      <c r="D513" s="7" t="str">
        <f>VLOOKUP($B513,'Physical Data'!$B$2:$AC$680,3,false)</f>
        <v>6'2"</v>
      </c>
      <c r="E513" s="7">
        <f>VLOOKUP($B513,'Physical Data'!$B$2:$AC$680,2,false)</f>
        <v>6</v>
      </c>
      <c r="F513" s="7" t="str">
        <f>VLOOKUP($B513,'Physical Data'!$B$2:$AC$680,4,false)</f>
        <v>6'8"</v>
      </c>
      <c r="G513" s="7">
        <v>30.0</v>
      </c>
      <c r="H513" s="9" t="s">
        <v>36</v>
      </c>
      <c r="I513" s="7">
        <v>22.0</v>
      </c>
      <c r="J513" s="7">
        <v>367.0</v>
      </c>
      <c r="K513" s="7">
        <f>VLOOKUP($B513,'Basketball Reference Averages'!$B$2:$AE$710,7,FALSE)</f>
        <v>16.7</v>
      </c>
      <c r="L513" s="7">
        <v>13.3</v>
      </c>
      <c r="M513" s="7">
        <v>0.701</v>
      </c>
      <c r="N513" s="7">
        <v>0.377</v>
      </c>
      <c r="O513" s="7">
        <v>0.101</v>
      </c>
      <c r="P513" s="7">
        <v>7.4</v>
      </c>
      <c r="Q513" s="7">
        <v>13.9</v>
      </c>
      <c r="R513" s="7">
        <v>10.6</v>
      </c>
      <c r="S513" s="7">
        <v>11.0</v>
      </c>
      <c r="T513" s="7">
        <v>2.9</v>
      </c>
      <c r="U513" s="7">
        <v>1.2</v>
      </c>
      <c r="V513" s="7">
        <v>18.2</v>
      </c>
      <c r="W513" s="7">
        <v>10.3</v>
      </c>
      <c r="X513" s="7">
        <v>0.6</v>
      </c>
      <c r="Y513" s="7">
        <v>0.4</v>
      </c>
      <c r="Z513" s="7">
        <v>1.0</v>
      </c>
      <c r="AA513" s="7">
        <v>0.125</v>
      </c>
      <c r="AB513" s="7">
        <v>-1.2</v>
      </c>
      <c r="AC513" s="7">
        <v>1.5</v>
      </c>
      <c r="AD513" s="7">
        <v>0.3</v>
      </c>
      <c r="AE513" s="7">
        <v>0.2</v>
      </c>
      <c r="AF513" s="8">
        <f>VLOOKUP($B513,'NBA.com Averages'!$B$2:$AE$540,30,FALSE)</f>
        <v>131</v>
      </c>
      <c r="AG513" s="8">
        <f>VLOOKUP($B513,'Advanced Stats'!$A$2:$AE$540,10,FALSE)</f>
        <v>55.6</v>
      </c>
    </row>
    <row r="514">
      <c r="A514" s="4">
        <v>185.0</v>
      </c>
      <c r="B514" s="14" t="s">
        <v>488</v>
      </c>
      <c r="C514" s="6" t="s">
        <v>44</v>
      </c>
      <c r="D514" s="7" t="str">
        <f>VLOOKUP($B514,'Physical Data'!$B$2:$AC$680,3,false)</f>
        <v>6'7.75"</v>
      </c>
      <c r="E514" s="7">
        <f>VLOOKUP($B514,'Physical Data'!$B$2:$AC$680,2,false)</f>
        <v>6.25</v>
      </c>
      <c r="F514" s="7" t="str">
        <f>VLOOKUP($B514,'Physical Data'!$B$2:$AC$680,4,false)</f>
        <v>7'2"</v>
      </c>
      <c r="G514" s="7">
        <v>24.0</v>
      </c>
      <c r="H514" s="9" t="s">
        <v>36</v>
      </c>
      <c r="I514" s="7">
        <v>63.0</v>
      </c>
      <c r="J514" s="7">
        <v>1466.0</v>
      </c>
      <c r="K514" s="7">
        <f>VLOOKUP($B514,'Basketball Reference Averages'!$B$2:$AE$710,7,FALSE)</f>
        <v>23.3</v>
      </c>
      <c r="L514" s="7">
        <v>13.2</v>
      </c>
      <c r="M514" s="7">
        <v>0.556</v>
      </c>
      <c r="N514" s="7">
        <v>0.274</v>
      </c>
      <c r="O514" s="7">
        <v>0.204</v>
      </c>
      <c r="P514" s="7">
        <v>4.1</v>
      </c>
      <c r="Q514" s="7">
        <v>16.5</v>
      </c>
      <c r="R514" s="7">
        <v>10.5</v>
      </c>
      <c r="S514" s="7">
        <v>5.8</v>
      </c>
      <c r="T514" s="7">
        <v>0.6</v>
      </c>
      <c r="U514" s="7">
        <v>1.5</v>
      </c>
      <c r="V514" s="7">
        <v>7.7</v>
      </c>
      <c r="W514" s="7">
        <v>20.2</v>
      </c>
      <c r="X514" s="7">
        <v>0.6</v>
      </c>
      <c r="Y514" s="7">
        <v>1.3</v>
      </c>
      <c r="Z514" s="7">
        <v>1.8</v>
      </c>
      <c r="AA514" s="7">
        <v>0.06</v>
      </c>
      <c r="AB514" s="7">
        <v>-1.3</v>
      </c>
      <c r="AC514" s="7">
        <v>-1.0</v>
      </c>
      <c r="AD514" s="7">
        <v>-2.2</v>
      </c>
      <c r="AE514" s="7">
        <v>-0.1</v>
      </c>
      <c r="AF514" s="8">
        <f>VLOOKUP($B514,'NBA.com Averages'!$B$2:$AE$540,30,FALSE)</f>
        <v>109</v>
      </c>
      <c r="AG514" s="8">
        <f>VLOOKUP($B514,'Advanced Stats'!$A$2:$AE$540,10,FALSE)</f>
        <v>40.8</v>
      </c>
    </row>
    <row r="515">
      <c r="A515" s="4">
        <v>106.0</v>
      </c>
      <c r="B515" s="14" t="s">
        <v>489</v>
      </c>
      <c r="C515" s="6" t="s">
        <v>71</v>
      </c>
      <c r="D515" s="7" t="str">
        <f>VLOOKUP($B515,'Physical Data'!$B$2:$AC$680,3,false)</f>
        <v>6'6"</v>
      </c>
      <c r="E515" s="7">
        <f>VLOOKUP($B515,'Physical Data'!$B$2:$AC$680,2,false)</f>
        <v>6.25</v>
      </c>
      <c r="F515" s="7" t="str">
        <f>VLOOKUP($B515,'Physical Data'!$B$2:$AC$680,4,false)</f>
        <v>7'0.25"</v>
      </c>
      <c r="G515" s="7">
        <v>21.0</v>
      </c>
      <c r="H515" s="14" t="s">
        <v>100</v>
      </c>
      <c r="I515" s="7">
        <v>12.0</v>
      </c>
      <c r="J515" s="7">
        <v>400.0</v>
      </c>
      <c r="K515" s="7">
        <f>VLOOKUP($B515,'Basketball Reference Averages'!$B$2:$AE$710,7,FALSE)</f>
        <v>33.3</v>
      </c>
      <c r="L515" s="7">
        <v>14.0</v>
      </c>
      <c r="M515" s="7">
        <v>0.492</v>
      </c>
      <c r="N515" s="7">
        <v>0.272</v>
      </c>
      <c r="O515" s="7">
        <v>0.192</v>
      </c>
      <c r="P515" s="7">
        <v>3.2</v>
      </c>
      <c r="Q515" s="7">
        <v>17.7</v>
      </c>
      <c r="R515" s="7">
        <v>10.3</v>
      </c>
      <c r="S515" s="7">
        <v>30.7</v>
      </c>
      <c r="T515" s="7">
        <v>1.2</v>
      </c>
      <c r="U515" s="7">
        <v>1.5</v>
      </c>
      <c r="V515" s="7">
        <v>13.8</v>
      </c>
      <c r="W515" s="7">
        <v>30.0</v>
      </c>
      <c r="X515" s="7">
        <v>-0.4</v>
      </c>
      <c r="Y515" s="7">
        <v>0.2</v>
      </c>
      <c r="Z515" s="7">
        <v>-0.1</v>
      </c>
      <c r="AA515" s="7">
        <v>-0.018</v>
      </c>
      <c r="AB515" s="7">
        <v>-0.1</v>
      </c>
      <c r="AC515" s="7">
        <v>-0.6</v>
      </c>
      <c r="AD515" s="7">
        <v>-0.7</v>
      </c>
      <c r="AE515" s="7">
        <v>0.1</v>
      </c>
      <c r="AF515" s="8">
        <f>VLOOKUP($B515,'NBA.com Averages'!$B$2:$AE$540,30,FALSE)</f>
        <v>100</v>
      </c>
      <c r="AG515" s="8">
        <f>VLOOKUP($B515,'Advanced Stats'!$A$2:$AE$540,10,FALSE)</f>
        <v>43</v>
      </c>
    </row>
    <row r="516">
      <c r="A516" s="4">
        <v>403.0</v>
      </c>
      <c r="B516" s="14" t="s">
        <v>490</v>
      </c>
      <c r="C516" s="6" t="s">
        <v>33</v>
      </c>
      <c r="D516" s="7" t="str">
        <f>VLOOKUP($B516,'Physical Data'!$B$2:$AC$680,3,false)</f>
        <v>6'2"</v>
      </c>
      <c r="E516" s="7">
        <f>VLOOKUP($B516,'Physical Data'!$B$2:$AC$680,2,false)</f>
        <v>6.25</v>
      </c>
      <c r="F516" s="7" t="str">
        <f>VLOOKUP($B516,'Physical Data'!$B$2:$AC$680,4,false)</f>
        <v>6'8.25"</v>
      </c>
      <c r="G516" s="7">
        <v>23.0</v>
      </c>
      <c r="H516" s="14" t="s">
        <v>83</v>
      </c>
      <c r="I516" s="7">
        <v>81.0</v>
      </c>
      <c r="J516" s="7">
        <v>2344.0</v>
      </c>
      <c r="K516" s="7">
        <f>VLOOKUP($B516,'Basketball Reference Averages'!$B$2:$AE$710,7,FALSE)</f>
        <v>28.9</v>
      </c>
      <c r="L516" s="7">
        <v>16.3</v>
      </c>
      <c r="M516" s="7">
        <v>0.578</v>
      </c>
      <c r="N516" s="7">
        <v>0.485</v>
      </c>
      <c r="O516" s="7">
        <v>0.265</v>
      </c>
      <c r="P516" s="7">
        <v>2.7</v>
      </c>
      <c r="Q516" s="7">
        <v>13.1</v>
      </c>
      <c r="R516" s="7">
        <v>7.9</v>
      </c>
      <c r="S516" s="7">
        <v>17.4</v>
      </c>
      <c r="T516" s="7">
        <v>1.7</v>
      </c>
      <c r="U516" s="7">
        <v>0.6</v>
      </c>
      <c r="V516" s="7">
        <v>8.7</v>
      </c>
      <c r="W516" s="7">
        <v>20.9</v>
      </c>
      <c r="X516" s="7">
        <v>4.4</v>
      </c>
      <c r="Y516" s="7">
        <v>2.3</v>
      </c>
      <c r="Z516" s="7">
        <v>6.7</v>
      </c>
      <c r="AA516" s="7">
        <v>0.137</v>
      </c>
      <c r="AB516" s="7">
        <v>1.3</v>
      </c>
      <c r="AC516" s="7">
        <v>0.4</v>
      </c>
      <c r="AD516" s="7">
        <v>1.7</v>
      </c>
      <c r="AE516" s="7">
        <v>2.1</v>
      </c>
      <c r="AF516" s="8">
        <f>VLOOKUP($B516,'NBA.com Averages'!$B$2:$AE$540,30,FALSE)</f>
        <v>122</v>
      </c>
      <c r="AG516" s="8">
        <f>VLOOKUP($B516,'Advanced Stats'!$A$2:$AE$540,10,FALSE)</f>
        <v>44.1</v>
      </c>
    </row>
    <row r="517" hidden="1">
      <c r="A517" s="4">
        <v>431.0</v>
      </c>
      <c r="B517" s="5" t="s">
        <v>491</v>
      </c>
      <c r="C517" s="6" t="s">
        <v>47</v>
      </c>
      <c r="D517" s="7" t="str">
        <f>VLOOKUP($B517,'Physical Data'!$B$2:$AC$680,3,false)</f>
        <v>#N/A</v>
      </c>
      <c r="E517" s="7" t="str">
        <f>VLOOKUP($B517,'Physical Data'!$B$2:$AC$680,2,false)</f>
        <v>#N/A</v>
      </c>
      <c r="F517" s="7" t="str">
        <f>VLOOKUP($B517,'Physical Data'!$B$2:$AC$680,4,false)</f>
        <v>#N/A</v>
      </c>
      <c r="G517" s="7">
        <v>23.0</v>
      </c>
      <c r="H517" s="5" t="s">
        <v>55</v>
      </c>
      <c r="I517" s="7">
        <v>9.0</v>
      </c>
      <c r="J517" s="7">
        <v>114.0</v>
      </c>
      <c r="K517" s="7"/>
      <c r="L517" s="7">
        <v>11.5</v>
      </c>
      <c r="M517" s="7">
        <v>0.544</v>
      </c>
      <c r="N517" s="7">
        <v>0.267</v>
      </c>
      <c r="O517" s="7">
        <v>0.233</v>
      </c>
      <c r="P517" s="7">
        <v>11.1</v>
      </c>
      <c r="Q517" s="7">
        <v>18.2</v>
      </c>
      <c r="R517" s="7">
        <v>14.6</v>
      </c>
      <c r="S517" s="7">
        <v>4.6</v>
      </c>
      <c r="T517" s="7">
        <v>0.4</v>
      </c>
      <c r="U517" s="7">
        <v>4.1</v>
      </c>
      <c r="V517" s="7">
        <v>10.8</v>
      </c>
      <c r="W517" s="7">
        <v>13.6</v>
      </c>
      <c r="X517" s="7">
        <v>0.1</v>
      </c>
      <c r="Y517" s="7">
        <v>0.1</v>
      </c>
      <c r="Z517" s="7">
        <v>0.2</v>
      </c>
      <c r="AA517" s="7">
        <v>0.094</v>
      </c>
      <c r="AB517" s="7">
        <v>-4.2</v>
      </c>
      <c r="AC517" s="7">
        <v>-0.7</v>
      </c>
      <c r="AD517" s="7">
        <v>-4.9</v>
      </c>
      <c r="AE517" s="7">
        <v>-0.1</v>
      </c>
      <c r="AF517" s="8">
        <f>VLOOKUP($B517,'NBA.com Averages'!$B$2:$AE$540,30,FALSE)</f>
        <v>116</v>
      </c>
      <c r="AG517" s="8">
        <f>VLOOKUP($B517,'Advanced Stats'!$A$2:$AE$540,10,FALSE)</f>
        <v>43.9</v>
      </c>
    </row>
    <row r="518">
      <c r="A518" s="4">
        <v>297.0</v>
      </c>
      <c r="B518" s="14" t="s">
        <v>492</v>
      </c>
      <c r="C518" s="6" t="s">
        <v>47</v>
      </c>
      <c r="D518" s="7" t="str">
        <f>VLOOKUP($B518,'Physical Data'!$B$2:$AC$680,3,false)</f>
        <v>6'11.25"</v>
      </c>
      <c r="E518" s="7">
        <f>VLOOKUP($B518,'Physical Data'!$B$2:$AC$680,2,false)</f>
        <v>6.25</v>
      </c>
      <c r="F518" s="7" t="str">
        <f>VLOOKUP($B518,'Physical Data'!$B$2:$AC$680,4,false)</f>
        <v>7'5.5"</v>
      </c>
      <c r="G518" s="7">
        <v>34.0</v>
      </c>
      <c r="H518" s="14" t="s">
        <v>34</v>
      </c>
      <c r="I518" s="7">
        <v>78.0</v>
      </c>
      <c r="J518" s="7">
        <v>2373.0</v>
      </c>
      <c r="K518" s="7">
        <f>VLOOKUP($B518,'Basketball Reference Averages'!$B$2:$AE$710,7,FALSE)</f>
        <v>30.4</v>
      </c>
      <c r="L518" s="7">
        <v>18.4</v>
      </c>
      <c r="M518" s="7">
        <v>0.63</v>
      </c>
      <c r="N518" s="7">
        <v>0.405</v>
      </c>
      <c r="O518" s="7">
        <v>0.211</v>
      </c>
      <c r="P518" s="7">
        <v>7.2</v>
      </c>
      <c r="Q518" s="7">
        <v>15.3</v>
      </c>
      <c r="R518" s="7">
        <v>11.4</v>
      </c>
      <c r="S518" s="7">
        <v>6.1</v>
      </c>
      <c r="T518" s="7">
        <v>0.7</v>
      </c>
      <c r="U518" s="7">
        <v>6.7</v>
      </c>
      <c r="V518" s="7">
        <v>9.8</v>
      </c>
      <c r="W518" s="7">
        <v>19.3</v>
      </c>
      <c r="X518" s="7">
        <v>4.1</v>
      </c>
      <c r="Y518" s="7">
        <v>3.9</v>
      </c>
      <c r="Z518" s="7">
        <v>8.0</v>
      </c>
      <c r="AA518" s="7">
        <v>0.161</v>
      </c>
      <c r="AB518" s="7">
        <v>0.8</v>
      </c>
      <c r="AC518" s="7">
        <v>1.3</v>
      </c>
      <c r="AD518" s="7">
        <v>2.1</v>
      </c>
      <c r="AE518" s="7">
        <v>2.5</v>
      </c>
      <c r="AF518" s="8">
        <f>VLOOKUP($B518,'NBA.com Averages'!$B$2:$AE$540,30,FALSE)</f>
        <v>122</v>
      </c>
      <c r="AG518" s="8">
        <f>VLOOKUP($B518,'Advanced Stats'!$A$2:$AE$540,10,FALSE)</f>
        <v>46</v>
      </c>
    </row>
    <row r="519">
      <c r="A519" s="4">
        <v>253.0</v>
      </c>
      <c r="B519" s="14" t="s">
        <v>493</v>
      </c>
      <c r="C519" s="6" t="s">
        <v>44</v>
      </c>
      <c r="D519" s="7" t="str">
        <f>VLOOKUP($B519,'Physical Data'!$B$2:$AC$680,3,false)</f>
        <v>6'6"</v>
      </c>
      <c r="E519" s="7">
        <f>VLOOKUP($B519,'Physical Data'!$B$2:$AC$680,2,false)</f>
        <v>6.25</v>
      </c>
      <c r="F519" s="7" t="str">
        <f>VLOOKUP($B519,'Physical Data'!$B$2:$AC$680,4,false)</f>
        <v>7'0.25"</v>
      </c>
      <c r="G519" s="7">
        <v>24.0</v>
      </c>
      <c r="H519" s="14" t="s">
        <v>116</v>
      </c>
      <c r="I519" s="7">
        <v>66.0</v>
      </c>
      <c r="J519" s="7">
        <v>1951.0</v>
      </c>
      <c r="K519" s="7">
        <f>VLOOKUP($B519,'Basketball Reference Averages'!$B$2:$AE$710,7,FALSE)</f>
        <v>29.6</v>
      </c>
      <c r="L519" s="7">
        <v>12.1</v>
      </c>
      <c r="M519" s="7">
        <v>0.567</v>
      </c>
      <c r="N519" s="7">
        <v>0.333</v>
      </c>
      <c r="O519" s="7">
        <v>0.321</v>
      </c>
      <c r="P519" s="7">
        <v>5.6</v>
      </c>
      <c r="Q519" s="7">
        <v>10.0</v>
      </c>
      <c r="R519" s="7">
        <v>7.8</v>
      </c>
      <c r="S519" s="7">
        <v>11.1</v>
      </c>
      <c r="T519" s="7">
        <v>2.6</v>
      </c>
      <c r="U519" s="7">
        <v>2.1</v>
      </c>
      <c r="V519" s="7">
        <v>13.3</v>
      </c>
      <c r="W519" s="7">
        <v>14.5</v>
      </c>
      <c r="X519" s="7">
        <v>1.5</v>
      </c>
      <c r="Y519" s="7">
        <v>2.7</v>
      </c>
      <c r="Z519" s="7">
        <v>4.2</v>
      </c>
      <c r="AA519" s="7">
        <v>0.104</v>
      </c>
      <c r="AB519" s="7">
        <v>-1.9</v>
      </c>
      <c r="AC519" s="7">
        <v>1.7</v>
      </c>
      <c r="AD519" s="7">
        <v>-0.3</v>
      </c>
      <c r="AE519" s="7">
        <v>0.8</v>
      </c>
      <c r="AF519" s="8">
        <f>VLOOKUP($B519,'NBA.com Averages'!$B$2:$AE$540,30,FALSE)</f>
        <v>115</v>
      </c>
      <c r="AG519" s="8">
        <f>VLOOKUP($B519,'Advanced Stats'!$A$2:$AE$540,10,FALSE)</f>
        <v>46.2</v>
      </c>
    </row>
    <row r="520" hidden="1">
      <c r="A520" s="4">
        <v>417.0</v>
      </c>
      <c r="B520" s="5" t="s">
        <v>494</v>
      </c>
      <c r="C520" s="6" t="s">
        <v>47</v>
      </c>
      <c r="D520" s="7" t="str">
        <f>VLOOKUP($B520,'Physical Data'!$B$2:$AC$680,3,false)</f>
        <v>#N/A</v>
      </c>
      <c r="E520" s="7" t="str">
        <f>VLOOKUP($B520,'Physical Data'!$B$2:$AC$680,2,false)</f>
        <v>#N/A</v>
      </c>
      <c r="F520" s="7" t="str">
        <f>VLOOKUP($B520,'Physical Data'!$B$2:$AC$680,4,false)</f>
        <v>#N/A</v>
      </c>
      <c r="G520" s="7">
        <v>22.0</v>
      </c>
      <c r="H520" s="5" t="s">
        <v>42</v>
      </c>
      <c r="I520" s="7">
        <v>31.0</v>
      </c>
      <c r="J520" s="7">
        <v>425.0</v>
      </c>
      <c r="K520" s="7"/>
      <c r="L520" s="7">
        <v>13.4</v>
      </c>
      <c r="M520" s="7">
        <v>0.565</v>
      </c>
      <c r="N520" s="7">
        <v>0.067</v>
      </c>
      <c r="O520" s="7">
        <v>0.348</v>
      </c>
      <c r="P520" s="7">
        <v>12.8</v>
      </c>
      <c r="Q520" s="7">
        <v>22.3</v>
      </c>
      <c r="R520" s="7">
        <v>17.4</v>
      </c>
      <c r="S520" s="7">
        <v>8.4</v>
      </c>
      <c r="T520" s="7">
        <v>1.4</v>
      </c>
      <c r="U520" s="7">
        <v>2.9</v>
      </c>
      <c r="V520" s="7">
        <v>13.5</v>
      </c>
      <c r="W520" s="7">
        <v>12.4</v>
      </c>
      <c r="X520" s="7">
        <v>0.5</v>
      </c>
      <c r="Y520" s="7">
        <v>0.6</v>
      </c>
      <c r="Z520" s="7">
        <v>1.1</v>
      </c>
      <c r="AA520" s="7">
        <v>0.129</v>
      </c>
      <c r="AB520" s="7">
        <v>-2.7</v>
      </c>
      <c r="AC520" s="7">
        <v>0.7</v>
      </c>
      <c r="AD520" s="7">
        <v>-2.1</v>
      </c>
      <c r="AE520" s="7">
        <v>0.0</v>
      </c>
      <c r="AF520" s="8">
        <f>VLOOKUP($B520,'NBA.com Averages'!$B$2:$AE$540,30,FALSE)</f>
        <v>122</v>
      </c>
      <c r="AG520" s="8">
        <f>VLOOKUP($B520,'Advanced Stats'!$A$2:$AE$540,10,FALSE)</f>
        <v>54.7</v>
      </c>
    </row>
    <row r="521">
      <c r="A521" s="4">
        <v>47.0</v>
      </c>
      <c r="B521" s="14" t="s">
        <v>495</v>
      </c>
      <c r="C521" s="6" t="s">
        <v>44</v>
      </c>
      <c r="D521" s="7" t="str">
        <f>VLOOKUP($B521,'Physical Data'!$B$2:$AC$680,3,false)</f>
        <v>7'0.75"</v>
      </c>
      <c r="E521" s="7">
        <f>VLOOKUP($B521,'Physical Data'!$B$2:$AC$680,2,false)</f>
        <v>6.25</v>
      </c>
      <c r="F521" s="7" t="str">
        <f>VLOOKUP($B521,'Physical Data'!$B$2:$AC$680,4,false)</f>
        <v>7'7"</v>
      </c>
      <c r="G521" s="7">
        <v>23.0</v>
      </c>
      <c r="H521" s="14" t="s">
        <v>50</v>
      </c>
      <c r="I521" s="7">
        <v>70.0</v>
      </c>
      <c r="J521" s="7">
        <v>1505.0</v>
      </c>
      <c r="K521" s="7">
        <f>VLOOKUP($B521,'Basketball Reference Averages'!$B$2:$AE$710,7,FALSE)</f>
        <v>21.5</v>
      </c>
      <c r="L521" s="7">
        <v>14.4</v>
      </c>
      <c r="M521" s="7">
        <v>0.603</v>
      </c>
      <c r="N521" s="7">
        <v>0.236</v>
      </c>
      <c r="O521" s="7">
        <v>0.226</v>
      </c>
      <c r="P521" s="7">
        <v>5.2</v>
      </c>
      <c r="Q521" s="7">
        <v>25.3</v>
      </c>
      <c r="R521" s="7">
        <v>15.2</v>
      </c>
      <c r="S521" s="7">
        <v>6.9</v>
      </c>
      <c r="T521" s="7">
        <v>1.0</v>
      </c>
      <c r="U521" s="7">
        <v>5.5</v>
      </c>
      <c r="V521" s="7">
        <v>17.6</v>
      </c>
      <c r="W521" s="7">
        <v>18.2</v>
      </c>
      <c r="X521" s="7">
        <v>0.0</v>
      </c>
      <c r="Y521" s="7">
        <v>2.2</v>
      </c>
      <c r="Z521" s="7">
        <v>2.3</v>
      </c>
      <c r="AA521" s="7">
        <v>0.072</v>
      </c>
      <c r="AB521" s="7">
        <v>-1.8</v>
      </c>
      <c r="AC521" s="7">
        <v>0.9</v>
      </c>
      <c r="AD521" s="7">
        <v>-0.9</v>
      </c>
      <c r="AE521" s="7">
        <v>0.4</v>
      </c>
      <c r="AF521" s="8">
        <f>VLOOKUP($B521,'NBA.com Averages'!$B$2:$AE$540,30,FALSE)</f>
        <v>106</v>
      </c>
      <c r="AG521" s="8">
        <f>VLOOKUP($B521,'Advanced Stats'!$A$2:$AE$540,10,FALSE)</f>
        <v>47.1</v>
      </c>
    </row>
    <row r="522">
      <c r="A522" s="4">
        <v>180.0</v>
      </c>
      <c r="B522" s="14" t="s">
        <v>496</v>
      </c>
      <c r="C522" s="6" t="s">
        <v>44</v>
      </c>
      <c r="D522" s="7" t="str">
        <f>VLOOKUP($B522,'Physical Data'!$B$2:$AC$680,3,false)</f>
        <v>6'7"</v>
      </c>
      <c r="E522" s="7">
        <f>VLOOKUP($B522,'Physical Data'!$B$2:$AC$680,2,false)</f>
        <v>6.25</v>
      </c>
      <c r="F522" s="7" t="str">
        <f>VLOOKUP($B522,'Physical Data'!$B$2:$AC$680,4,false)</f>
        <v>7'1.25"</v>
      </c>
      <c r="G522" s="7">
        <v>36.0</v>
      </c>
      <c r="H522" s="14" t="s">
        <v>81</v>
      </c>
      <c r="I522" s="7">
        <v>56.0</v>
      </c>
      <c r="J522" s="7">
        <v>1091.0</v>
      </c>
      <c r="K522" s="7">
        <f>VLOOKUP($B522,'Basketball Reference Averages'!$B$2:$AE$710,7,FALSE)</f>
        <v>19.5</v>
      </c>
      <c r="L522" s="7">
        <v>11.0</v>
      </c>
      <c r="M522" s="7">
        <v>0.576</v>
      </c>
      <c r="N522" s="7">
        <v>0.317</v>
      </c>
      <c r="O522" s="7">
        <v>0.357</v>
      </c>
      <c r="P522" s="7">
        <v>4.1</v>
      </c>
      <c r="Q522" s="7">
        <v>10.9</v>
      </c>
      <c r="R522" s="7">
        <v>7.6</v>
      </c>
      <c r="S522" s="7">
        <v>8.3</v>
      </c>
      <c r="T522" s="7">
        <v>0.8</v>
      </c>
      <c r="U522" s="7">
        <v>1.4</v>
      </c>
      <c r="V522" s="7">
        <v>10.8</v>
      </c>
      <c r="W522" s="7">
        <v>17.0</v>
      </c>
      <c r="X522" s="7">
        <v>0.8</v>
      </c>
      <c r="Y522" s="7">
        <v>0.8</v>
      </c>
      <c r="Z522" s="7">
        <v>1.7</v>
      </c>
      <c r="AA522" s="7">
        <v>0.074</v>
      </c>
      <c r="AB522" s="7">
        <v>-2.4</v>
      </c>
      <c r="AC522" s="7">
        <v>-1.0</v>
      </c>
      <c r="AD522" s="7">
        <v>-3.4</v>
      </c>
      <c r="AE522" s="7">
        <v>-0.4</v>
      </c>
      <c r="AF522" s="8">
        <f>VLOOKUP($B522,'NBA.com Averages'!$B$2:$AE$540,30,FALSE)</f>
        <v>114</v>
      </c>
      <c r="AG522" s="8">
        <f>VLOOKUP($B522,'Advanced Stats'!$A$2:$AE$540,10,FALSE)</f>
        <v>47.4</v>
      </c>
    </row>
    <row r="523">
      <c r="A523" s="4">
        <v>506.0</v>
      </c>
      <c r="B523" s="14" t="s">
        <v>497</v>
      </c>
      <c r="C523" s="6" t="s">
        <v>33</v>
      </c>
      <c r="D523" s="7" t="str">
        <f>VLOOKUP($B523,'Physical Data'!$B$2:$AC$680,3,false)</f>
        <v>6'3"</v>
      </c>
      <c r="E523" s="7">
        <f>VLOOKUP($B523,'Physical Data'!$B$2:$AC$680,2,false)</f>
        <v>6.25</v>
      </c>
      <c r="F523" s="7" t="str">
        <f>VLOOKUP($B523,'Physical Data'!$B$2:$AC$680,4,false)</f>
        <v>6'9.25"</v>
      </c>
      <c r="G523" s="7">
        <v>19.0</v>
      </c>
      <c r="H523" s="14" t="s">
        <v>61</v>
      </c>
      <c r="I523" s="7">
        <v>37.0</v>
      </c>
      <c r="J523" s="7">
        <v>669.0</v>
      </c>
      <c r="K523" s="7">
        <f>VLOOKUP($B523,'Basketball Reference Averages'!$B$2:$AE$710,7,FALSE)</f>
        <v>18.1</v>
      </c>
      <c r="L523" s="7">
        <v>3.5</v>
      </c>
      <c r="M523" s="7">
        <v>0.393</v>
      </c>
      <c r="N523" s="7">
        <v>0.242</v>
      </c>
      <c r="O523" s="7">
        <v>0.205</v>
      </c>
      <c r="P523" s="7">
        <v>1.7</v>
      </c>
      <c r="Q523" s="7">
        <v>11.9</v>
      </c>
      <c r="R523" s="7">
        <v>6.6</v>
      </c>
      <c r="S523" s="7">
        <v>18.8</v>
      </c>
      <c r="T523" s="7">
        <v>1.8</v>
      </c>
      <c r="U523" s="7">
        <v>0.6</v>
      </c>
      <c r="V523" s="7">
        <v>21.7</v>
      </c>
      <c r="W523" s="7">
        <v>18.5</v>
      </c>
      <c r="X523" s="7">
        <v>-1.9</v>
      </c>
      <c r="Y523" s="7">
        <v>0.3</v>
      </c>
      <c r="Z523" s="7">
        <v>-1.6</v>
      </c>
      <c r="AA523" s="7">
        <v>-0.114</v>
      </c>
      <c r="AB523" s="7">
        <v>-7.9</v>
      </c>
      <c r="AC523" s="7">
        <v>-1.8</v>
      </c>
      <c r="AD523" s="7">
        <v>-9.6</v>
      </c>
      <c r="AE523" s="7">
        <v>-1.3</v>
      </c>
      <c r="AF523" s="8">
        <f>VLOOKUP($B523,'NBA.com Averages'!$B$2:$AE$540,30,FALSE)</f>
        <v>80</v>
      </c>
      <c r="AG523" s="8">
        <f>VLOOKUP($B523,'Advanced Stats'!$A$2:$AE$540,10,FALSE)</f>
        <v>47.8</v>
      </c>
    </row>
    <row r="524">
      <c r="A524" s="4">
        <v>329.0</v>
      </c>
      <c r="B524" s="14" t="s">
        <v>498</v>
      </c>
      <c r="C524" s="6" t="s">
        <v>33</v>
      </c>
      <c r="D524" s="7" t="str">
        <f>VLOOKUP($B524,'Physical Data'!$B$2:$AC$680,3,false)</f>
        <v>6'2.25"</v>
      </c>
      <c r="E524" s="7">
        <f>VLOOKUP($B524,'Physical Data'!$B$2:$AC$680,2,false)</f>
        <v>6.25</v>
      </c>
      <c r="F524" s="7" t="str">
        <f>VLOOKUP($B524,'Physical Data'!$B$2:$AC$680,4,false)</f>
        <v>6'8.5"</v>
      </c>
      <c r="G524" s="7">
        <v>24.0</v>
      </c>
      <c r="H524" s="14" t="s">
        <v>129</v>
      </c>
      <c r="I524" s="7">
        <v>77.0</v>
      </c>
      <c r="J524" s="7">
        <v>2150.0</v>
      </c>
      <c r="K524" s="7">
        <f>VLOOKUP($B524,'Basketball Reference Averages'!$B$2:$AE$710,7,FALSE)</f>
        <v>27.9</v>
      </c>
      <c r="L524" s="7">
        <v>12.7</v>
      </c>
      <c r="M524" s="7">
        <v>0.566</v>
      </c>
      <c r="N524" s="7">
        <v>0.619</v>
      </c>
      <c r="O524" s="7">
        <v>0.134</v>
      </c>
      <c r="P524" s="7">
        <v>3.9</v>
      </c>
      <c r="Q524" s="7">
        <v>13.1</v>
      </c>
      <c r="R524" s="7">
        <v>8.6</v>
      </c>
      <c r="S524" s="7">
        <v>12.9</v>
      </c>
      <c r="T524" s="7">
        <v>2.9</v>
      </c>
      <c r="U524" s="7">
        <v>1.8</v>
      </c>
      <c r="V524" s="7">
        <v>12.9</v>
      </c>
      <c r="W524" s="7">
        <v>16.4</v>
      </c>
      <c r="X524" s="7">
        <v>1.1</v>
      </c>
      <c r="Y524" s="7">
        <v>3.1</v>
      </c>
      <c r="Z524" s="7">
        <v>4.2</v>
      </c>
      <c r="AA524" s="7">
        <v>0.095</v>
      </c>
      <c r="AB524" s="7">
        <v>-0.7</v>
      </c>
      <c r="AC524" s="7">
        <v>1.6</v>
      </c>
      <c r="AD524" s="7">
        <v>0.9</v>
      </c>
      <c r="AE524" s="7">
        <v>1.6</v>
      </c>
      <c r="AF524" s="8">
        <f>VLOOKUP($B524,'NBA.com Averages'!$B$2:$AE$540,30,FALSE)</f>
        <v>111</v>
      </c>
      <c r="AG524" s="8">
        <f>VLOOKUP($B524,'Advanced Stats'!$A$2:$AE$540,10,FALSE)</f>
        <v>49.6</v>
      </c>
    </row>
    <row r="525">
      <c r="A525" s="4">
        <v>481.0</v>
      </c>
      <c r="B525" s="14" t="s">
        <v>499</v>
      </c>
      <c r="C525" s="6" t="s">
        <v>47</v>
      </c>
      <c r="D525" s="7" t="str">
        <f>VLOOKUP($B525,'Physical Data'!$B$2:$AC$680,3,false)</f>
        <v>6'9.75"</v>
      </c>
      <c r="E525" s="7">
        <f>VLOOKUP($B525,'Physical Data'!$B$2:$AC$680,2,false)</f>
        <v>6.25</v>
      </c>
      <c r="F525" s="7" t="str">
        <f>VLOOKUP($B525,'Physical Data'!$B$2:$AC$680,4,false)</f>
        <v>7'4"</v>
      </c>
      <c r="G525" s="7">
        <v>26.0</v>
      </c>
      <c r="H525" s="14" t="s">
        <v>98</v>
      </c>
      <c r="I525" s="7">
        <v>62.0</v>
      </c>
      <c r="J525" s="7">
        <v>1825.0</v>
      </c>
      <c r="K525" s="7">
        <f>VLOOKUP($B525,'Basketball Reference Averages'!$B$2:$AE$710,7,FALSE)</f>
        <v>29.4</v>
      </c>
      <c r="L525" s="7">
        <v>20.0</v>
      </c>
      <c r="M525" s="7">
        <v>0.651</v>
      </c>
      <c r="N525" s="7">
        <v>0.34</v>
      </c>
      <c r="O525" s="7">
        <v>0.377</v>
      </c>
      <c r="P525" s="7">
        <v>5.4</v>
      </c>
      <c r="Q525" s="7">
        <v>22.9</v>
      </c>
      <c r="R525" s="7">
        <v>14.2</v>
      </c>
      <c r="S525" s="7">
        <v>7.5</v>
      </c>
      <c r="T525" s="7">
        <v>0.9</v>
      </c>
      <c r="U525" s="7">
        <v>6.6</v>
      </c>
      <c r="V525" s="7">
        <v>10.8</v>
      </c>
      <c r="W525" s="7">
        <v>22.0</v>
      </c>
      <c r="X525" s="7">
        <v>3.4</v>
      </c>
      <c r="Y525" s="7">
        <v>2.0</v>
      </c>
      <c r="Z525" s="7">
        <v>5.4</v>
      </c>
      <c r="AA525" s="7">
        <v>0.142</v>
      </c>
      <c r="AB525" s="7">
        <v>1.4</v>
      </c>
      <c r="AC525" s="7">
        <v>0.7</v>
      </c>
      <c r="AD525" s="7">
        <v>2.1</v>
      </c>
      <c r="AE525" s="7">
        <v>1.9</v>
      </c>
      <c r="AF525" s="8">
        <f>VLOOKUP($B525,'NBA.com Averages'!$B$2:$AE$540,30,FALSE)</f>
        <v>121</v>
      </c>
      <c r="AG525" s="8">
        <f>VLOOKUP($B525,'Advanced Stats'!$A$2:$AE$540,10,FALSE)</f>
        <v>49.7</v>
      </c>
    </row>
    <row r="526">
      <c r="A526" s="4">
        <v>309.0</v>
      </c>
      <c r="B526" s="14" t="s">
        <v>500</v>
      </c>
      <c r="C526" s="6" t="s">
        <v>40</v>
      </c>
      <c r="D526" s="7" t="str">
        <f>VLOOKUP($B526,'Physical Data'!$B$2:$AC$680,3,false)</f>
        <v>6'4"</v>
      </c>
      <c r="E526" s="7">
        <f>VLOOKUP($B526,'Physical Data'!$B$2:$AC$680,2,false)</f>
        <v>6.25</v>
      </c>
      <c r="F526" s="7" t="str">
        <f>VLOOKUP($B526,'Physical Data'!$B$2:$AC$680,4,false)</f>
        <v>6'10.25"</v>
      </c>
      <c r="G526" s="7">
        <v>27.0</v>
      </c>
      <c r="H526" s="14" t="s">
        <v>42</v>
      </c>
      <c r="I526" s="7">
        <v>71.0</v>
      </c>
      <c r="J526" s="7">
        <v>2077.0</v>
      </c>
      <c r="K526" s="7">
        <f>VLOOKUP($B526,'Basketball Reference Averages'!$B$2:$AE$710,7,FALSE)</f>
        <v>29.3</v>
      </c>
      <c r="L526" s="7">
        <v>11.4</v>
      </c>
      <c r="M526" s="7">
        <v>0.571</v>
      </c>
      <c r="N526" s="7">
        <v>0.431</v>
      </c>
      <c r="O526" s="7">
        <v>0.206</v>
      </c>
      <c r="P526" s="7">
        <v>4.8</v>
      </c>
      <c r="Q526" s="7">
        <v>15.0</v>
      </c>
      <c r="R526" s="7">
        <v>9.7</v>
      </c>
      <c r="S526" s="7">
        <v>8.2</v>
      </c>
      <c r="T526" s="7">
        <v>1.7</v>
      </c>
      <c r="U526" s="7">
        <v>1.5</v>
      </c>
      <c r="V526" s="7">
        <v>11.5</v>
      </c>
      <c r="W526" s="7">
        <v>14.4</v>
      </c>
      <c r="X526" s="7">
        <v>1.2</v>
      </c>
      <c r="Y526" s="7">
        <v>2.5</v>
      </c>
      <c r="Z526" s="7">
        <v>3.7</v>
      </c>
      <c r="AA526" s="7">
        <v>0.086</v>
      </c>
      <c r="AB526" s="7">
        <v>-1.8</v>
      </c>
      <c r="AC526" s="7">
        <v>0.5</v>
      </c>
      <c r="AD526" s="7">
        <v>-1.2</v>
      </c>
      <c r="AE526" s="7">
        <v>0.4</v>
      </c>
      <c r="AF526" s="8">
        <f>VLOOKUP($B526,'NBA.com Averages'!$B$2:$AE$540,30,FALSE)</f>
        <v>113</v>
      </c>
      <c r="AG526" s="8">
        <f>VLOOKUP($B526,'Advanced Stats'!$A$2:$AE$540,10,FALSE)</f>
        <v>50.8</v>
      </c>
    </row>
    <row r="527">
      <c r="A527" s="4">
        <v>489.0</v>
      </c>
      <c r="B527" s="20" t="s">
        <v>501</v>
      </c>
      <c r="C527" s="6" t="s">
        <v>47</v>
      </c>
      <c r="D527" s="7" t="str">
        <f>VLOOKUP($B527,'Physical Data'!$B$2:$AC$680,3,false)</f>
        <v>6'10.25"</v>
      </c>
      <c r="E527" s="7">
        <f>VLOOKUP($B527,'Physical Data'!$B$2:$AC$680,2,false)</f>
        <v>6.25</v>
      </c>
      <c r="F527" s="7" t="str">
        <f>VLOOKUP($B527,'Physical Data'!$B$2:$AC$680,4,false)</f>
        <v>7'4.5"</v>
      </c>
      <c r="G527" s="7">
        <v>32.0</v>
      </c>
      <c r="H527" s="14" t="s">
        <v>107</v>
      </c>
      <c r="I527" s="7">
        <v>82.0</v>
      </c>
      <c r="J527" s="7">
        <v>2746.0</v>
      </c>
      <c r="K527" s="7">
        <f>VLOOKUP($B527,'Basketball Reference Averages'!$B$2:$AE$710,7,FALSE)</f>
        <v>33.5</v>
      </c>
      <c r="L527" s="7">
        <v>19.1</v>
      </c>
      <c r="M527" s="7">
        <v>0.594</v>
      </c>
      <c r="N527" s="7">
        <v>0.302</v>
      </c>
      <c r="O527" s="7">
        <v>0.138</v>
      </c>
      <c r="P527" s="7">
        <v>6.7</v>
      </c>
      <c r="Q527" s="7">
        <v>30.2</v>
      </c>
      <c r="R527" s="7">
        <v>18.6</v>
      </c>
      <c r="S527" s="7">
        <v>14.6</v>
      </c>
      <c r="T527" s="7">
        <v>1.1</v>
      </c>
      <c r="U527" s="7">
        <v>2.0</v>
      </c>
      <c r="V527" s="7">
        <v>10.2</v>
      </c>
      <c r="W527" s="7">
        <v>21.9</v>
      </c>
      <c r="X527" s="7">
        <v>3.9</v>
      </c>
      <c r="Y527" s="7">
        <v>4.4</v>
      </c>
      <c r="Z527" s="7">
        <v>8.3</v>
      </c>
      <c r="AA527" s="7">
        <v>0.145</v>
      </c>
      <c r="AB527" s="7">
        <v>1.9</v>
      </c>
      <c r="AC527" s="7">
        <v>0.7</v>
      </c>
      <c r="AD527" s="7">
        <v>2.7</v>
      </c>
      <c r="AE527" s="7">
        <v>3.2</v>
      </c>
      <c r="AF527" s="8">
        <f>VLOOKUP($B527,'NBA.com Averages'!$B$2:$AE$540,30,FALSE)</f>
        <v>117</v>
      </c>
      <c r="AG527" s="8">
        <f>VLOOKUP($B527,'Advanced Stats'!$A$2:$AE$540,10,FALSE)</f>
        <v>52.7</v>
      </c>
    </row>
    <row r="528" hidden="1">
      <c r="A528" s="4">
        <v>178.0</v>
      </c>
      <c r="B528" s="14" t="s">
        <v>502</v>
      </c>
      <c r="C528" s="6" t="s">
        <v>44</v>
      </c>
      <c r="D528" s="7" t="str">
        <f>VLOOKUP($B528,'Physical Data'!$B$2:$AC$680,3,false)</f>
        <v>6'8"</v>
      </c>
      <c r="E528" s="7">
        <f>VLOOKUP($B528,'Physical Data'!$B$2:$AC$680,2,false)</f>
        <v>6.25</v>
      </c>
      <c r="F528" s="7" t="str">
        <f>VLOOKUP($B528,'Physical Data'!$B$2:$AC$680,4,false)</f>
        <v>7'2.25"</v>
      </c>
      <c r="G528" s="7">
        <v>32.0</v>
      </c>
      <c r="H528" s="14" t="s">
        <v>58</v>
      </c>
      <c r="I528" s="7">
        <v>57.0</v>
      </c>
      <c r="J528" s="7">
        <v>797.0</v>
      </c>
      <c r="K528" s="7">
        <f>VLOOKUP($B528,'Basketball Reference Averages'!$B$2:$AE$710,7,FALSE)</f>
        <v>14</v>
      </c>
      <c r="L528" s="7">
        <v>15.5</v>
      </c>
      <c r="M528" s="7">
        <v>0.65</v>
      </c>
      <c r="N528" s="7">
        <v>0.44</v>
      </c>
      <c r="O528" s="7">
        <v>0.266</v>
      </c>
      <c r="P528" s="7">
        <v>10.1</v>
      </c>
      <c r="Q528" s="7">
        <v>18.0</v>
      </c>
      <c r="R528" s="7">
        <v>14.1</v>
      </c>
      <c r="S528" s="7">
        <v>8.9</v>
      </c>
      <c r="T528" s="7">
        <v>1.5</v>
      </c>
      <c r="U528" s="7">
        <v>2.5</v>
      </c>
      <c r="V528" s="7">
        <v>15.6</v>
      </c>
      <c r="W528" s="7">
        <v>17.5</v>
      </c>
      <c r="X528" s="7">
        <v>1.2</v>
      </c>
      <c r="Y528" s="7">
        <v>1.0</v>
      </c>
      <c r="Z528" s="7">
        <v>2.2</v>
      </c>
      <c r="AA528" s="7">
        <v>0.133</v>
      </c>
      <c r="AB528" s="7">
        <v>-0.7</v>
      </c>
      <c r="AC528" s="7">
        <v>0.2</v>
      </c>
      <c r="AD528" s="7">
        <v>-0.5</v>
      </c>
      <c r="AE528" s="7">
        <v>0.3</v>
      </c>
      <c r="AF528" s="8">
        <f>VLOOKUP($B528,'NBA.com Averages'!$B$2:$AE$540,30,FALSE)</f>
        <v>121</v>
      </c>
      <c r="AG528" s="8">
        <f>VLOOKUP($B528,'Advanced Stats'!$A$2:$AE$540,10,FALSE)</f>
        <v>54.4</v>
      </c>
    </row>
    <row r="529" hidden="1">
      <c r="A529" s="4">
        <v>422.0</v>
      </c>
      <c r="B529" s="14" t="s">
        <v>503</v>
      </c>
      <c r="C529" s="6" t="s">
        <v>71</v>
      </c>
      <c r="D529" s="7" t="str">
        <f>VLOOKUP($B529,'Physical Data'!$B$2:$AC$680,3,false)</f>
        <v>6'1.5"</v>
      </c>
      <c r="E529" s="7">
        <f>VLOOKUP($B529,'Physical Data'!$B$2:$AC$680,2,false)</f>
        <v>6.5</v>
      </c>
      <c r="F529" s="7" t="str">
        <f>VLOOKUP($B529,'Physical Data'!$B$2:$AC$680,4,false)</f>
        <v>6'8"</v>
      </c>
      <c r="G529" s="7">
        <v>34.0</v>
      </c>
      <c r="H529" s="14" t="s">
        <v>83</v>
      </c>
      <c r="I529" s="7">
        <v>27.0</v>
      </c>
      <c r="J529" s="7">
        <v>338.0</v>
      </c>
      <c r="K529" s="7">
        <f>VLOOKUP($B529,'Basketball Reference Averages'!$B$2:$AE$710,7,FALSE)</f>
        <v>12.5</v>
      </c>
      <c r="L529" s="7">
        <v>10.1</v>
      </c>
      <c r="M529" s="7">
        <v>0.463</v>
      </c>
      <c r="N529" s="7">
        <v>0.396</v>
      </c>
      <c r="O529" s="7">
        <v>0.075</v>
      </c>
      <c r="P529" s="7">
        <v>2.6</v>
      </c>
      <c r="Q529" s="7">
        <v>10.4</v>
      </c>
      <c r="R529" s="7">
        <v>6.5</v>
      </c>
      <c r="S529" s="7">
        <v>19.9</v>
      </c>
      <c r="T529" s="7">
        <v>1.0</v>
      </c>
      <c r="U529" s="7">
        <v>1.4</v>
      </c>
      <c r="V529" s="7">
        <v>11.8</v>
      </c>
      <c r="W529" s="7">
        <v>23.6</v>
      </c>
      <c r="X529" s="7">
        <v>-0.3</v>
      </c>
      <c r="Y529" s="7">
        <v>0.3</v>
      </c>
      <c r="Z529" s="7">
        <v>0.0</v>
      </c>
      <c r="AA529" s="7">
        <v>-0.001</v>
      </c>
      <c r="AB529" s="7">
        <v>-2.2</v>
      </c>
      <c r="AC529" s="7">
        <v>-1.5</v>
      </c>
      <c r="AD529" s="7">
        <v>-3.7</v>
      </c>
      <c r="AE529" s="7">
        <v>-0.1</v>
      </c>
      <c r="AF529" s="8">
        <f>VLOOKUP($B529,'NBA.com Averages'!$B$2:$AE$540,30,FALSE)</f>
        <v>99</v>
      </c>
      <c r="AG529" s="8">
        <f>VLOOKUP($B529,'Advanced Stats'!$A$2:$AE$540,10,FALSE)</f>
        <v>42.3</v>
      </c>
    </row>
    <row r="530" hidden="1">
      <c r="A530" s="16">
        <v>39.0</v>
      </c>
      <c r="B530" s="17" t="s">
        <v>504</v>
      </c>
      <c r="C530" s="18" t="s">
        <v>33</v>
      </c>
      <c r="D530" s="19" t="str">
        <f>VLOOKUP($B530,'Physical Data'!$B$2:$AC$680,3,false)</f>
        <v>6'0.5"</v>
      </c>
      <c r="E530" s="19">
        <f>VLOOKUP($B530,'Physical Data'!$B$2:$AC$680,2,false)</f>
        <v>6.5</v>
      </c>
      <c r="F530" s="19" t="str">
        <f>VLOOKUP($B530,'Physical Data'!$B$2:$AC$680,4,false)</f>
        <v>6'7"</v>
      </c>
      <c r="G530" s="19">
        <v>34.0</v>
      </c>
      <c r="H530" s="17" t="s">
        <v>112</v>
      </c>
      <c r="I530" s="19">
        <v>45.0</v>
      </c>
      <c r="J530" s="19">
        <v>1211.0</v>
      </c>
      <c r="K530" s="19"/>
      <c r="L530" s="19">
        <v>8.3</v>
      </c>
      <c r="M530" s="19">
        <v>0.548</v>
      </c>
      <c r="N530" s="19">
        <v>0.656</v>
      </c>
      <c r="O530" s="19">
        <v>0.207</v>
      </c>
      <c r="P530" s="19">
        <v>2.2</v>
      </c>
      <c r="Q530" s="19">
        <v>9.9</v>
      </c>
      <c r="R530" s="19">
        <v>6.2</v>
      </c>
      <c r="S530" s="19">
        <v>12.1</v>
      </c>
      <c r="T530" s="19">
        <v>1.6</v>
      </c>
      <c r="U530" s="19">
        <v>1.7</v>
      </c>
      <c r="V530" s="19">
        <v>13.8</v>
      </c>
      <c r="W530" s="19">
        <v>10.6</v>
      </c>
      <c r="X530" s="19">
        <v>0.5</v>
      </c>
      <c r="Y530" s="19">
        <v>1.3</v>
      </c>
      <c r="Z530" s="19">
        <v>1.8</v>
      </c>
      <c r="AA530" s="19">
        <v>0.071</v>
      </c>
      <c r="AB530" s="19">
        <v>-3.2</v>
      </c>
      <c r="AC530" s="19">
        <v>1.4</v>
      </c>
      <c r="AD530" s="19">
        <v>-1.8</v>
      </c>
      <c r="AE530" s="19">
        <v>0.1</v>
      </c>
      <c r="AF530" s="8">
        <f>VLOOKUP($B530,'NBA.com Averages'!$B$2:$AE$540,30,FALSE)</f>
        <v>113</v>
      </c>
      <c r="AG530" s="8">
        <f>VLOOKUP($B530,'Advanced Stats'!$A$2:$AE$540,10,FALSE)</f>
        <v>51.1</v>
      </c>
    </row>
    <row r="531" hidden="1">
      <c r="A531" s="16">
        <v>39.0</v>
      </c>
      <c r="B531" s="17" t="s">
        <v>504</v>
      </c>
      <c r="C531" s="18" t="s">
        <v>71</v>
      </c>
      <c r="D531" s="19" t="str">
        <f>VLOOKUP($B531,'Physical Data'!$B$2:$AC$680,3,false)</f>
        <v>6'0.5"</v>
      </c>
      <c r="E531" s="19">
        <f>VLOOKUP($B531,'Physical Data'!$B$2:$AC$680,2,false)</f>
        <v>6.5</v>
      </c>
      <c r="F531" s="19" t="str">
        <f>VLOOKUP($B531,'Physical Data'!$B$2:$AC$680,4,false)</f>
        <v>6'7"</v>
      </c>
      <c r="G531" s="19">
        <v>34.0</v>
      </c>
      <c r="H531" s="17" t="s">
        <v>107</v>
      </c>
      <c r="I531" s="19">
        <v>22.0</v>
      </c>
      <c r="J531" s="19">
        <v>605.0</v>
      </c>
      <c r="K531" s="19"/>
      <c r="L531" s="19">
        <v>10.1</v>
      </c>
      <c r="M531" s="19">
        <v>0.506</v>
      </c>
      <c r="N531" s="19">
        <v>0.681</v>
      </c>
      <c r="O531" s="19">
        <v>0.126</v>
      </c>
      <c r="P531" s="19">
        <v>3.8</v>
      </c>
      <c r="Q531" s="19">
        <v>16.0</v>
      </c>
      <c r="R531" s="19">
        <v>10.0</v>
      </c>
      <c r="S531" s="19">
        <v>15.7</v>
      </c>
      <c r="T531" s="19">
        <v>1.9</v>
      </c>
      <c r="U531" s="19">
        <v>2.6</v>
      </c>
      <c r="V531" s="19">
        <v>12.5</v>
      </c>
      <c r="W531" s="19">
        <v>10.5</v>
      </c>
      <c r="X531" s="19">
        <v>0.3</v>
      </c>
      <c r="Y531" s="19">
        <v>0.9</v>
      </c>
      <c r="Z531" s="19">
        <v>1.2</v>
      </c>
      <c r="AA531" s="19">
        <v>0.096</v>
      </c>
      <c r="AB531" s="19">
        <v>-2.4</v>
      </c>
      <c r="AC531" s="19">
        <v>2.2</v>
      </c>
      <c r="AD531" s="19">
        <v>-0.2</v>
      </c>
      <c r="AE531" s="19">
        <v>0.3</v>
      </c>
      <c r="AF531" s="8">
        <f>VLOOKUP($B531,'NBA.com Averages'!$B$2:$AE$540,30,FALSE)</f>
        <v>113</v>
      </c>
      <c r="AG531" s="8">
        <f>VLOOKUP($B531,'Advanced Stats'!$A$2:$AE$540,10,FALSE)</f>
        <v>51.1</v>
      </c>
    </row>
    <row r="532">
      <c r="A532" s="4">
        <v>426.0</v>
      </c>
      <c r="B532" s="14" t="s">
        <v>160</v>
      </c>
      <c r="C532" s="6" t="s">
        <v>71</v>
      </c>
      <c r="D532" s="7" t="str">
        <f>VLOOKUP($B532,'Physical Data'!$B$2:$AC$680,3,false)</f>
        <v>6'3.25"</v>
      </c>
      <c r="E532" s="7">
        <f>VLOOKUP($B532,'Physical Data'!$B$2:$AC$680,2,false)</f>
        <v>6.5</v>
      </c>
      <c r="F532" s="7" t="str">
        <f>VLOOKUP($B532,'Physical Data'!$B$2:$AC$680,4,false)</f>
        <v>6'9.75"</v>
      </c>
      <c r="G532" s="7">
        <v>26.0</v>
      </c>
      <c r="H532" s="9" t="s">
        <v>36</v>
      </c>
      <c r="I532" s="7">
        <v>71.0</v>
      </c>
      <c r="J532" s="7">
        <v>2304.0</v>
      </c>
      <c r="K532" s="7">
        <f>VLOOKUP($B532,'Basketball Reference Averages'!$B$2:$AE$710,7,FALSE)</f>
        <v>32.5</v>
      </c>
      <c r="L532" s="7">
        <v>16.3</v>
      </c>
      <c r="M532" s="7">
        <v>0.605</v>
      </c>
      <c r="N532" s="7">
        <v>0.517</v>
      </c>
      <c r="O532" s="7">
        <v>0.228</v>
      </c>
      <c r="P532" s="7">
        <v>1.7</v>
      </c>
      <c r="Q532" s="7">
        <v>8.5</v>
      </c>
      <c r="R532" s="7">
        <v>5.2</v>
      </c>
      <c r="S532" s="7">
        <v>27.4</v>
      </c>
      <c r="T532" s="7">
        <v>1.4</v>
      </c>
      <c r="U532" s="7">
        <v>1.1</v>
      </c>
      <c r="V532" s="7">
        <v>15.1</v>
      </c>
      <c r="W532" s="7">
        <v>22.7</v>
      </c>
      <c r="X532" s="7">
        <v>3.1</v>
      </c>
      <c r="Y532" s="7">
        <v>1.9</v>
      </c>
      <c r="Z532" s="7">
        <v>5.1</v>
      </c>
      <c r="AA532" s="7">
        <v>0.106</v>
      </c>
      <c r="AB532" s="7">
        <v>2.1</v>
      </c>
      <c r="AC532" s="7">
        <v>-0.7</v>
      </c>
      <c r="AD532" s="7">
        <v>1.5</v>
      </c>
      <c r="AE532" s="7">
        <v>2.0</v>
      </c>
      <c r="AF532" s="8">
        <f>VLOOKUP($B532,'NBA.com Averages'!$B$2:$AE$540,30,FALSE)</f>
        <v>116</v>
      </c>
      <c r="AG532" s="8">
        <f>VLOOKUP($B532,'Advanced Stats'!$A$2:$AE$540,10,FALSE)</f>
        <v>46.2</v>
      </c>
    </row>
    <row r="533">
      <c r="A533" s="4">
        <v>64.0</v>
      </c>
      <c r="B533" s="14" t="s">
        <v>505</v>
      </c>
      <c r="C533" s="6" t="s">
        <v>40</v>
      </c>
      <c r="D533" s="7" t="str">
        <f>VLOOKUP($B533,'Physical Data'!$B$2:$AC$680,3,false)</f>
        <v>6'5.25"</v>
      </c>
      <c r="E533" s="7">
        <f>VLOOKUP($B533,'Physical Data'!$B$2:$AC$680,2,false)</f>
        <v>6.5</v>
      </c>
      <c r="F533" s="7" t="str">
        <f>VLOOKUP($B533,'Physical Data'!$B$2:$AC$680,4,false)</f>
        <v>6'11.75"</v>
      </c>
      <c r="G533" s="7">
        <v>26.0</v>
      </c>
      <c r="H533" s="14" t="s">
        <v>148</v>
      </c>
      <c r="I533" s="7">
        <v>67.0</v>
      </c>
      <c r="J533" s="7">
        <v>2405.0</v>
      </c>
      <c r="K533" s="7">
        <f>VLOOKUP($B533,'Basketball Reference Averages'!$B$2:$AE$710,7,FALSE)</f>
        <v>35.9</v>
      </c>
      <c r="L533" s="7">
        <v>19.1</v>
      </c>
      <c r="M533" s="7">
        <v>0.581</v>
      </c>
      <c r="N533" s="7">
        <v>0.352</v>
      </c>
      <c r="O533" s="7">
        <v>0.249</v>
      </c>
      <c r="P533" s="7">
        <v>3.6</v>
      </c>
      <c r="Q533" s="7">
        <v>17.0</v>
      </c>
      <c r="R533" s="7">
        <v>10.4</v>
      </c>
      <c r="S533" s="7">
        <v>16.5</v>
      </c>
      <c r="T533" s="7">
        <v>1.5</v>
      </c>
      <c r="U533" s="7">
        <v>0.9</v>
      </c>
      <c r="V533" s="7">
        <v>11.4</v>
      </c>
      <c r="W533" s="7">
        <v>31.4</v>
      </c>
      <c r="X533" s="7">
        <v>1.6</v>
      </c>
      <c r="Y533" s="7">
        <v>3.4</v>
      </c>
      <c r="Z533" s="7">
        <v>5.0</v>
      </c>
      <c r="AA533" s="7">
        <v>0.1</v>
      </c>
      <c r="AB533" s="7">
        <v>1.5</v>
      </c>
      <c r="AC533" s="7">
        <v>-0.2</v>
      </c>
      <c r="AD533" s="7">
        <v>1.3</v>
      </c>
      <c r="AE533" s="7">
        <v>2.0</v>
      </c>
      <c r="AF533" s="8">
        <f>VLOOKUP($B533,'NBA.com Averages'!$B$2:$AE$540,30,FALSE)</f>
        <v>110</v>
      </c>
      <c r="AG533" s="8">
        <f>VLOOKUP($B533,'Advanced Stats'!$A$2:$AE$540,10,FALSE)</f>
        <v>46.2</v>
      </c>
    </row>
    <row r="534">
      <c r="A534" s="4">
        <v>473.0</v>
      </c>
      <c r="B534" s="14" t="s">
        <v>449</v>
      </c>
      <c r="C534" s="6" t="s">
        <v>506</v>
      </c>
      <c r="D534" s="7" t="str">
        <f>VLOOKUP($B534,'Physical Data'!$B$2:$AC$680,3,false)</f>
        <v>6'5"</v>
      </c>
      <c r="E534" s="7">
        <f>VLOOKUP($B534,'Physical Data'!$B$2:$AC$680,2,false)</f>
        <v>6.5</v>
      </c>
      <c r="F534" s="7" t="str">
        <f>VLOOKUP($B534,'Physical Data'!$B$2:$AC$680,4,false)</f>
        <v>6'11.5"</v>
      </c>
      <c r="G534" s="7">
        <v>25.0</v>
      </c>
      <c r="H534" s="9" t="s">
        <v>36</v>
      </c>
      <c r="I534" s="7">
        <v>71.0</v>
      </c>
      <c r="J534" s="7">
        <v>1200.0</v>
      </c>
      <c r="K534" s="7">
        <f>VLOOKUP($B534,'Basketball Reference Averages'!$B$2:$AE$710,7,FALSE)</f>
        <v>16.9</v>
      </c>
      <c r="L534" s="7">
        <v>10.5</v>
      </c>
      <c r="M534" s="7">
        <v>0.552</v>
      </c>
      <c r="N534" s="7">
        <v>0.585</v>
      </c>
      <c r="O534" s="7">
        <v>0.111</v>
      </c>
      <c r="P534" s="7">
        <v>3.9</v>
      </c>
      <c r="Q534" s="7">
        <v>9.7</v>
      </c>
      <c r="R534" s="7">
        <v>6.8</v>
      </c>
      <c r="S534" s="7">
        <v>5.9</v>
      </c>
      <c r="T534" s="7">
        <v>3.4</v>
      </c>
      <c r="U534" s="7">
        <v>2.4</v>
      </c>
      <c r="V534" s="7">
        <v>8.3</v>
      </c>
      <c r="W534" s="7">
        <v>10.6</v>
      </c>
      <c r="X534" s="7">
        <v>0.6</v>
      </c>
      <c r="Y534" s="7">
        <v>1.5</v>
      </c>
      <c r="Z534" s="7">
        <v>2.1</v>
      </c>
      <c r="AA534" s="7">
        <v>0.086</v>
      </c>
      <c r="AB534" s="7">
        <v>-2.7</v>
      </c>
      <c r="AC534" s="7">
        <v>2.2</v>
      </c>
      <c r="AD534" s="7">
        <v>-0.5</v>
      </c>
      <c r="AE534" s="7">
        <v>0.4</v>
      </c>
      <c r="AF534" s="8">
        <f>VLOOKUP($B534,'NBA.com Averages'!$B$2:$AE$540,30,FALSE)</f>
        <v>114</v>
      </c>
      <c r="AG534" s="8">
        <f>VLOOKUP($B534,'Advanced Stats'!$A$2:$AE$540,10,FALSE)</f>
        <v>46.7</v>
      </c>
    </row>
    <row r="535" hidden="1">
      <c r="A535" s="4">
        <v>227.0</v>
      </c>
      <c r="B535" s="14" t="s">
        <v>507</v>
      </c>
      <c r="C535" s="6" t="s">
        <v>44</v>
      </c>
      <c r="D535" s="7" t="str">
        <f>VLOOKUP($B535,'Physical Data'!$B$2:$AC$680,3,false)</f>
        <v>6'4.5"</v>
      </c>
      <c r="E535" s="7">
        <f>VLOOKUP($B535,'Physical Data'!$B$2:$AC$680,2,false)</f>
        <v>6.5</v>
      </c>
      <c r="F535" s="7" t="str">
        <f>VLOOKUP($B535,'Physical Data'!$B$2:$AC$680,4,false)</f>
        <v>6'11"</v>
      </c>
      <c r="G535" s="7">
        <v>39.0</v>
      </c>
      <c r="H535" s="14" t="s">
        <v>58</v>
      </c>
      <c r="I535" s="7">
        <v>8.0</v>
      </c>
      <c r="J535" s="7">
        <v>113.0</v>
      </c>
      <c r="K535" s="7">
        <f>VLOOKUP($B535,'Basketball Reference Averages'!$B$2:$AE$710,7,FALSE)</f>
        <v>14.1</v>
      </c>
      <c r="L535" s="7">
        <v>7.3</v>
      </c>
      <c r="M535" s="7">
        <v>0.521</v>
      </c>
      <c r="N535" s="7">
        <v>0.6</v>
      </c>
      <c r="O535" s="7">
        <v>0.2</v>
      </c>
      <c r="P535" s="7">
        <v>3.0</v>
      </c>
      <c r="Q535" s="7">
        <v>13.4</v>
      </c>
      <c r="R535" s="7">
        <v>8.3</v>
      </c>
      <c r="S535" s="7">
        <v>20.3</v>
      </c>
      <c r="T535" s="7">
        <v>1.7</v>
      </c>
      <c r="U535" s="7">
        <v>2.3</v>
      </c>
      <c r="V535" s="7">
        <v>35.5</v>
      </c>
      <c r="W535" s="7">
        <v>9.4</v>
      </c>
      <c r="X535" s="7">
        <v>0.0</v>
      </c>
      <c r="Y535" s="7">
        <v>0.1</v>
      </c>
      <c r="Z535" s="7">
        <v>0.1</v>
      </c>
      <c r="AA535" s="7">
        <v>0.044</v>
      </c>
      <c r="AB535" s="7">
        <v>-4.3</v>
      </c>
      <c r="AC535" s="7">
        <v>1.7</v>
      </c>
      <c r="AD535" s="7">
        <v>-2.5</v>
      </c>
      <c r="AE535" s="7">
        <v>0.0</v>
      </c>
      <c r="AF535" s="8">
        <f>VLOOKUP($B535,'NBA.com Averages'!$B$2:$AE$540,30,FALSE)</f>
        <v>102</v>
      </c>
      <c r="AG535" s="8">
        <f>VLOOKUP($B535,'Advanced Stats'!$A$2:$AE$540,10,FALSE)</f>
        <v>47.1</v>
      </c>
    </row>
    <row r="536">
      <c r="A536" s="4">
        <v>522.0</v>
      </c>
      <c r="B536" s="14" t="s">
        <v>508</v>
      </c>
      <c r="C536" s="6" t="s">
        <v>47</v>
      </c>
      <c r="D536" s="7" t="str">
        <f>VLOOKUP($B536,'Physical Data'!$B$2:$AC$680,3,false)</f>
        <v>7'0"</v>
      </c>
      <c r="E536" s="7">
        <f>VLOOKUP($B536,'Physical Data'!$B$2:$AC$680,2,false)</f>
        <v>6.5</v>
      </c>
      <c r="F536" s="7" t="str">
        <f>VLOOKUP($B536,'Physical Data'!$B$2:$AC$680,4,false)</f>
        <v>7'6.5"</v>
      </c>
      <c r="G536" s="7">
        <v>21.0</v>
      </c>
      <c r="H536" s="14" t="s">
        <v>74</v>
      </c>
      <c r="I536" s="7">
        <v>43.0</v>
      </c>
      <c r="J536" s="7">
        <v>828.0</v>
      </c>
      <c r="K536" s="7">
        <f>VLOOKUP($B536,'Basketball Reference Averages'!$B$2:$AE$710,7,FALSE)</f>
        <v>19.3</v>
      </c>
      <c r="L536" s="7">
        <v>19.8</v>
      </c>
      <c r="M536" s="7">
        <v>0.659</v>
      </c>
      <c r="N536" s="7">
        <v>0.0</v>
      </c>
      <c r="O536" s="7">
        <v>0.386</v>
      </c>
      <c r="P536" s="7">
        <v>11.7</v>
      </c>
      <c r="Q536" s="7">
        <v>27.7</v>
      </c>
      <c r="R536" s="7">
        <v>19.6</v>
      </c>
      <c r="S536" s="7">
        <v>3.3</v>
      </c>
      <c r="T536" s="7">
        <v>1.6</v>
      </c>
      <c r="U536" s="7">
        <v>4.7</v>
      </c>
      <c r="V536" s="7">
        <v>12.0</v>
      </c>
      <c r="W536" s="7">
        <v>17.0</v>
      </c>
      <c r="X536" s="7">
        <v>1.5</v>
      </c>
      <c r="Y536" s="7">
        <v>1.3</v>
      </c>
      <c r="Z536" s="7">
        <v>2.8</v>
      </c>
      <c r="AA536" s="7">
        <v>0.163</v>
      </c>
      <c r="AB536" s="7">
        <v>-0.5</v>
      </c>
      <c r="AC536" s="7">
        <v>0.6</v>
      </c>
      <c r="AD536" s="7">
        <v>0.1</v>
      </c>
      <c r="AE536" s="7">
        <v>0.4</v>
      </c>
      <c r="AF536" s="8">
        <f>VLOOKUP($B536,'NBA.com Averages'!$B$2:$AE$540,30,FALSE)</f>
        <v>125</v>
      </c>
      <c r="AG536" s="8">
        <f>VLOOKUP($B536,'Advanced Stats'!$A$2:$AE$540,10,FALSE)</f>
        <v>47.6</v>
      </c>
    </row>
    <row r="537">
      <c r="A537" s="4">
        <v>474.0</v>
      </c>
      <c r="B537" s="14" t="s">
        <v>509</v>
      </c>
      <c r="C537" s="6" t="s">
        <v>47</v>
      </c>
      <c r="D537" s="7" t="str">
        <f>VLOOKUP($B537,'Physical Data'!$B$2:$AC$680,3,false)</f>
        <v>6'7.5"</v>
      </c>
      <c r="E537" s="7">
        <f>VLOOKUP($B537,'Physical Data'!$B$2:$AC$680,2,false)</f>
        <v>6.5</v>
      </c>
      <c r="F537" s="7" t="str">
        <f>VLOOKUP($B537,'Physical Data'!$B$2:$AC$680,4,false)</f>
        <v>7'2"</v>
      </c>
      <c r="G537" s="7">
        <v>24.0</v>
      </c>
      <c r="H537" s="14" t="s">
        <v>52</v>
      </c>
      <c r="I537" s="7">
        <v>61.0</v>
      </c>
      <c r="J537" s="7">
        <v>1180.0</v>
      </c>
      <c r="K537" s="7">
        <f>VLOOKUP($B537,'Basketball Reference Averages'!$B$2:$AE$710,7,FALSE)</f>
        <v>19.3</v>
      </c>
      <c r="L537" s="7">
        <v>17.3</v>
      </c>
      <c r="M537" s="7">
        <v>0.621</v>
      </c>
      <c r="N537" s="7">
        <v>0.049</v>
      </c>
      <c r="O537" s="7">
        <v>0.291</v>
      </c>
      <c r="P537" s="7">
        <v>10.9</v>
      </c>
      <c r="Q537" s="7">
        <v>16.7</v>
      </c>
      <c r="R537" s="7">
        <v>13.8</v>
      </c>
      <c r="S537" s="7">
        <v>10.9</v>
      </c>
      <c r="T537" s="7">
        <v>2.3</v>
      </c>
      <c r="U537" s="7">
        <v>2.2</v>
      </c>
      <c r="V537" s="7">
        <v>11.3</v>
      </c>
      <c r="W537" s="7">
        <v>13.7</v>
      </c>
      <c r="X537" s="7">
        <v>2.3</v>
      </c>
      <c r="Y537" s="7">
        <v>1.9</v>
      </c>
      <c r="Z537" s="7">
        <v>4.2</v>
      </c>
      <c r="AA537" s="7">
        <v>0.171</v>
      </c>
      <c r="AB537" s="7">
        <v>0.3</v>
      </c>
      <c r="AC537" s="7">
        <v>1.7</v>
      </c>
      <c r="AD537" s="7">
        <v>1.9</v>
      </c>
      <c r="AE537" s="7">
        <v>1.2</v>
      </c>
      <c r="AF537" s="8">
        <f>VLOOKUP($B537,'NBA.com Averages'!$B$2:$AE$540,30,FALSE)</f>
        <v>129</v>
      </c>
      <c r="AG537" s="8">
        <f>VLOOKUP($B537,'Advanced Stats'!$A$2:$AE$540,10,FALSE)</f>
        <v>47.7</v>
      </c>
    </row>
    <row r="538" hidden="1">
      <c r="A538" s="4">
        <v>272.0</v>
      </c>
      <c r="B538" s="14" t="s">
        <v>510</v>
      </c>
      <c r="C538" s="6" t="s">
        <v>47</v>
      </c>
      <c r="D538" s="7" t="str">
        <f>VLOOKUP($B538,'Physical Data'!$B$2:$AC$680,3,false)</f>
        <v>6'10.75"</v>
      </c>
      <c r="E538" s="7">
        <f>VLOOKUP($B538,'Physical Data'!$B$2:$AC$680,2,false)</f>
        <v>6.5</v>
      </c>
      <c r="F538" s="7" t="str">
        <f>VLOOKUP($B538,'Physical Data'!$B$2:$AC$680,4,false)</f>
        <v>7'5.25"</v>
      </c>
      <c r="G538" s="7">
        <v>22.0</v>
      </c>
      <c r="H538" s="14" t="s">
        <v>88</v>
      </c>
      <c r="I538" s="7">
        <v>58.0</v>
      </c>
      <c r="J538" s="7">
        <v>802.0</v>
      </c>
      <c r="K538" s="7">
        <f>VLOOKUP($B538,'Basketball Reference Averages'!$B$2:$AE$710,7,FALSE)</f>
        <v>13.8</v>
      </c>
      <c r="L538" s="7">
        <v>11.4</v>
      </c>
      <c r="M538" s="7">
        <v>0.517</v>
      </c>
      <c r="N538" s="7">
        <v>0.08</v>
      </c>
      <c r="O538" s="7">
        <v>0.393</v>
      </c>
      <c r="P538" s="7">
        <v>11.1</v>
      </c>
      <c r="Q538" s="7">
        <v>13.3</v>
      </c>
      <c r="R538" s="7">
        <v>12.1</v>
      </c>
      <c r="S538" s="7">
        <v>5.0</v>
      </c>
      <c r="T538" s="7">
        <v>1.3</v>
      </c>
      <c r="U538" s="7">
        <v>6.9</v>
      </c>
      <c r="V538" s="7">
        <v>10.2</v>
      </c>
      <c r="W538" s="7">
        <v>10.4</v>
      </c>
      <c r="X538" s="7">
        <v>0.7</v>
      </c>
      <c r="Y538" s="7">
        <v>1.0</v>
      </c>
      <c r="Z538" s="7">
        <v>1.7</v>
      </c>
      <c r="AA538" s="7">
        <v>0.104</v>
      </c>
      <c r="AB538" s="7">
        <v>-4.3</v>
      </c>
      <c r="AC538" s="7">
        <v>0.8</v>
      </c>
      <c r="AD538" s="7">
        <v>-3.5</v>
      </c>
      <c r="AE538" s="7">
        <v>-0.3</v>
      </c>
      <c r="AF538" s="8">
        <f>VLOOKUP($B538,'NBA.com Averages'!$B$2:$AE$540,30,FALSE)</f>
        <v>119</v>
      </c>
      <c r="AG538" s="8">
        <f>VLOOKUP($B538,'Advanced Stats'!$A$2:$AE$540,10,FALSE)</f>
        <v>47.9</v>
      </c>
    </row>
    <row r="539" hidden="1">
      <c r="A539" s="4">
        <v>131.0</v>
      </c>
      <c r="B539" s="5" t="s">
        <v>511</v>
      </c>
      <c r="C539" s="6" t="s">
        <v>40</v>
      </c>
      <c r="D539" s="7" t="str">
        <f>VLOOKUP($B539,'Physical Data'!$B$2:$AC$680,3,false)</f>
        <v>#N/A</v>
      </c>
      <c r="E539" s="7" t="str">
        <f>VLOOKUP($B539,'Physical Data'!$B$2:$AC$680,2,false)</f>
        <v>#N/A</v>
      </c>
      <c r="F539" s="7" t="str">
        <f>VLOOKUP($B539,'Physical Data'!$B$2:$AC$680,4,false)</f>
        <v>#N/A</v>
      </c>
      <c r="G539" s="7">
        <v>26.0</v>
      </c>
      <c r="H539" s="5" t="s">
        <v>86</v>
      </c>
      <c r="I539" s="7">
        <v>16.0</v>
      </c>
      <c r="J539" s="7">
        <v>79.0</v>
      </c>
      <c r="K539" s="7"/>
      <c r="L539" s="7">
        <v>5.2</v>
      </c>
      <c r="M539" s="7">
        <v>0.333</v>
      </c>
      <c r="N539" s="7">
        <v>0.485</v>
      </c>
      <c r="O539" s="7">
        <v>0.0</v>
      </c>
      <c r="P539" s="7">
        <v>1.5</v>
      </c>
      <c r="Q539" s="7">
        <v>18.7</v>
      </c>
      <c r="R539" s="7">
        <v>10.1</v>
      </c>
      <c r="S539" s="7">
        <v>16.3</v>
      </c>
      <c r="T539" s="7">
        <v>3.6</v>
      </c>
      <c r="U539" s="7">
        <v>1.1</v>
      </c>
      <c r="V539" s="7">
        <v>13.2</v>
      </c>
      <c r="W539" s="7">
        <v>20.6</v>
      </c>
      <c r="X539" s="7">
        <v>-0.3</v>
      </c>
      <c r="Y539" s="7">
        <v>0.1</v>
      </c>
      <c r="Z539" s="7">
        <v>-0.2</v>
      </c>
      <c r="AA539" s="7">
        <v>-0.097</v>
      </c>
      <c r="AB539" s="7">
        <v>-8.6</v>
      </c>
      <c r="AC539" s="7">
        <v>0.7</v>
      </c>
      <c r="AD539" s="7">
        <v>-7.8</v>
      </c>
      <c r="AE539" s="7">
        <v>-0.1</v>
      </c>
      <c r="AF539" s="8">
        <f>VLOOKUP($B539,'NBA.com Averages'!$B$2:$AE$540,30,FALSE)</f>
        <v>76</v>
      </c>
      <c r="AG539" s="8">
        <f>VLOOKUP($B539,'Advanced Stats'!$A$2:$AE$540,10,FALSE)</f>
        <v>39.3</v>
      </c>
    </row>
    <row r="540">
      <c r="A540" s="4">
        <v>410.0</v>
      </c>
      <c r="B540" s="14" t="s">
        <v>512</v>
      </c>
      <c r="C540" s="6" t="s">
        <v>47</v>
      </c>
      <c r="D540" s="7" t="str">
        <f>VLOOKUP($B540,'Physical Data'!$B$2:$AC$680,3,false)</f>
        <v>6'8.75"</v>
      </c>
      <c r="E540" s="7">
        <f>VLOOKUP($B540,'Physical Data'!$B$2:$AC$680,2,false)</f>
        <v>6.5</v>
      </c>
      <c r="F540" s="7" t="str">
        <f>VLOOKUP($B540,'Physical Data'!$B$2:$AC$680,4,false)</f>
        <v>7'3.25"</v>
      </c>
      <c r="G540" s="7">
        <v>23.0</v>
      </c>
      <c r="H540" s="14" t="s">
        <v>37</v>
      </c>
      <c r="I540" s="7">
        <v>68.0</v>
      </c>
      <c r="J540" s="7">
        <v>1251.0</v>
      </c>
      <c r="K540" s="7">
        <f>VLOOKUP($B540,'Basketball Reference Averages'!$B$2:$AE$710,7,FALSE)</f>
        <v>18.4</v>
      </c>
      <c r="L540" s="7">
        <v>18.5</v>
      </c>
      <c r="M540" s="7">
        <v>0.617</v>
      </c>
      <c r="N540" s="7">
        <v>0.376</v>
      </c>
      <c r="O540" s="7">
        <v>0.22</v>
      </c>
      <c r="P540" s="7">
        <v>6.6</v>
      </c>
      <c r="Q540" s="7">
        <v>22.8</v>
      </c>
      <c r="R540" s="7">
        <v>14.9</v>
      </c>
      <c r="S540" s="7">
        <v>9.6</v>
      </c>
      <c r="T540" s="7">
        <v>1.6</v>
      </c>
      <c r="U540" s="7">
        <v>3.7</v>
      </c>
      <c r="V540" s="7">
        <v>12.7</v>
      </c>
      <c r="W540" s="7">
        <v>24.8</v>
      </c>
      <c r="X540" s="7">
        <v>1.1</v>
      </c>
      <c r="Y540" s="7">
        <v>1.9</v>
      </c>
      <c r="Z540" s="7">
        <v>3.0</v>
      </c>
      <c r="AA540" s="7">
        <v>0.114</v>
      </c>
      <c r="AB540" s="7">
        <v>0.3</v>
      </c>
      <c r="AC540" s="7">
        <v>0.8</v>
      </c>
      <c r="AD540" s="7">
        <v>1.0</v>
      </c>
      <c r="AE540" s="7">
        <v>1.0</v>
      </c>
      <c r="AF540" s="8">
        <f>VLOOKUP($B540,'NBA.com Averages'!$B$2:$AE$540,30,FALSE)</f>
        <v>112</v>
      </c>
      <c r="AG540" s="8">
        <f>VLOOKUP($B540,'Advanced Stats'!$A$2:$AE$540,10,FALSE)</f>
        <v>47.9</v>
      </c>
    </row>
    <row r="541">
      <c r="A541" s="4">
        <v>381.0</v>
      </c>
      <c r="B541" s="14" t="s">
        <v>513</v>
      </c>
      <c r="C541" s="6" t="s">
        <v>71</v>
      </c>
      <c r="D541" s="7" t="str">
        <f>VLOOKUP($B541,'Physical Data'!$B$2:$AC$680,3,false)</f>
        <v>6'0.75"</v>
      </c>
      <c r="E541" s="7">
        <f>VLOOKUP($B541,'Physical Data'!$B$2:$AC$680,2,false)</f>
        <v>6.5</v>
      </c>
      <c r="F541" s="7" t="str">
        <f>VLOOKUP($B541,'Physical Data'!$B$2:$AC$680,4,false)</f>
        <v>6'7.25"</v>
      </c>
      <c r="G541" s="7">
        <v>28.0</v>
      </c>
      <c r="H541" s="14" t="s">
        <v>91</v>
      </c>
      <c r="I541" s="7">
        <v>48.0</v>
      </c>
      <c r="J541" s="7">
        <v>968.0</v>
      </c>
      <c r="K541" s="7">
        <f>VLOOKUP($B541,'Basketball Reference Averages'!$B$2:$AE$710,7,FALSE)</f>
        <v>20.2</v>
      </c>
      <c r="L541" s="7">
        <v>13.2</v>
      </c>
      <c r="M541" s="7">
        <v>0.512</v>
      </c>
      <c r="N541" s="7">
        <v>0.408</v>
      </c>
      <c r="O541" s="7">
        <v>0.141</v>
      </c>
      <c r="P541" s="7">
        <v>1.3</v>
      </c>
      <c r="Q541" s="7">
        <v>11.0</v>
      </c>
      <c r="R541" s="7">
        <v>6.1</v>
      </c>
      <c r="S541" s="7">
        <v>32.6</v>
      </c>
      <c r="T541" s="7">
        <v>1.7</v>
      </c>
      <c r="U541" s="7">
        <v>0.7</v>
      </c>
      <c r="V541" s="7">
        <v>14.4</v>
      </c>
      <c r="W541" s="7">
        <v>24.8</v>
      </c>
      <c r="X541" s="7">
        <v>0.0</v>
      </c>
      <c r="Y541" s="7">
        <v>1.0</v>
      </c>
      <c r="Z541" s="7">
        <v>1.1</v>
      </c>
      <c r="AA541" s="7">
        <v>0.053</v>
      </c>
      <c r="AB541" s="7">
        <v>-0.5</v>
      </c>
      <c r="AC541" s="7">
        <v>-0.7</v>
      </c>
      <c r="AD541" s="7">
        <v>-1.2</v>
      </c>
      <c r="AE541" s="7">
        <v>0.2</v>
      </c>
      <c r="AF541" s="8">
        <f>VLOOKUP($B541,'NBA.com Averages'!$B$2:$AE$540,30,FALSE)</f>
        <v>106</v>
      </c>
      <c r="AG541" s="8">
        <f>VLOOKUP($B541,'Advanced Stats'!$A$2:$AE$540,10,FALSE)</f>
        <v>48.1</v>
      </c>
    </row>
    <row r="542" hidden="1">
      <c r="A542" s="4">
        <v>237.0</v>
      </c>
      <c r="B542" s="5" t="s">
        <v>514</v>
      </c>
      <c r="C542" s="6" t="s">
        <v>71</v>
      </c>
      <c r="D542" s="7" t="str">
        <f>VLOOKUP($B542,'Physical Data'!$B$2:$AC$680,3,false)</f>
        <v>#N/A</v>
      </c>
      <c r="E542" s="7" t="str">
        <f>VLOOKUP($B542,'Physical Data'!$B$2:$AC$680,2,false)</f>
        <v>#N/A</v>
      </c>
      <c r="F542" s="7" t="str">
        <f>VLOOKUP($B542,'Physical Data'!$B$2:$AC$680,4,false)</f>
        <v>#N/A</v>
      </c>
      <c r="G542" s="7">
        <v>24.0</v>
      </c>
      <c r="H542" s="5" t="s">
        <v>45</v>
      </c>
      <c r="I542" s="7">
        <v>9.0</v>
      </c>
      <c r="J542" s="7">
        <v>135.0</v>
      </c>
      <c r="K542" s="7"/>
      <c r="L542" s="7">
        <v>12.2</v>
      </c>
      <c r="M542" s="7">
        <v>0.542</v>
      </c>
      <c r="N542" s="7">
        <v>0.286</v>
      </c>
      <c r="O542" s="7">
        <v>0.524</v>
      </c>
      <c r="P542" s="7">
        <v>1.7</v>
      </c>
      <c r="Q542" s="7">
        <v>4.8</v>
      </c>
      <c r="R542" s="7">
        <v>3.3</v>
      </c>
      <c r="S542" s="7">
        <v>15.1</v>
      </c>
      <c r="T542" s="7">
        <v>1.4</v>
      </c>
      <c r="U542" s="7">
        <v>0.6</v>
      </c>
      <c r="V542" s="7">
        <v>7.2</v>
      </c>
      <c r="W542" s="7">
        <v>17.9</v>
      </c>
      <c r="X542" s="7">
        <v>0.1</v>
      </c>
      <c r="Y542" s="7">
        <v>0.1</v>
      </c>
      <c r="Z542" s="7">
        <v>0.2</v>
      </c>
      <c r="AA542" s="7">
        <v>0.078</v>
      </c>
      <c r="AB542" s="7">
        <v>-3.7</v>
      </c>
      <c r="AC542" s="7">
        <v>-1.5</v>
      </c>
      <c r="AD542" s="7">
        <v>-5.1</v>
      </c>
      <c r="AE542" s="7">
        <v>-0.1</v>
      </c>
      <c r="AF542" s="8">
        <f>VLOOKUP($B542,'NBA.com Averages'!$B$2:$AE$540,30,FALSE)</f>
        <v>117</v>
      </c>
      <c r="AG542" s="8">
        <f>VLOOKUP($B542,'Advanced Stats'!$A$2:$AE$540,10,FALSE)</f>
        <v>53.4</v>
      </c>
    </row>
    <row r="543">
      <c r="A543" s="4">
        <v>281.0</v>
      </c>
      <c r="B543" s="14" t="s">
        <v>515</v>
      </c>
      <c r="C543" s="6" t="s">
        <v>33</v>
      </c>
      <c r="D543" s="7" t="str">
        <f>VLOOKUP($B543,'Physical Data'!$B$2:$AC$680,3,false)</f>
        <v>6'4.5"</v>
      </c>
      <c r="E543" s="7">
        <f>VLOOKUP($B543,'Physical Data'!$B$2:$AC$680,2,false)</f>
        <v>6.5</v>
      </c>
      <c r="F543" s="7" t="str">
        <f>VLOOKUP($B543,'Physical Data'!$B$2:$AC$680,4,false)</f>
        <v>6'11"</v>
      </c>
      <c r="G543" s="7">
        <v>23.0</v>
      </c>
      <c r="H543" s="14" t="s">
        <v>61</v>
      </c>
      <c r="I543" s="7">
        <v>43.0</v>
      </c>
      <c r="J543" s="7">
        <v>844.0</v>
      </c>
      <c r="K543" s="7">
        <f>VLOOKUP($B543,'Basketball Reference Averages'!$B$2:$AE$710,7,FALSE)</f>
        <v>19.6</v>
      </c>
      <c r="L543" s="7">
        <v>10.4</v>
      </c>
      <c r="M543" s="7">
        <v>0.524</v>
      </c>
      <c r="N543" s="7">
        <v>0.236</v>
      </c>
      <c r="O543" s="7">
        <v>0.216</v>
      </c>
      <c r="P543" s="7">
        <v>7.1</v>
      </c>
      <c r="Q543" s="7">
        <v>7.7</v>
      </c>
      <c r="R543" s="7">
        <v>7.4</v>
      </c>
      <c r="S543" s="7">
        <v>7.9</v>
      </c>
      <c r="T543" s="7">
        <v>1.3</v>
      </c>
      <c r="U543" s="7">
        <v>1.3</v>
      </c>
      <c r="V543" s="7">
        <v>9.6</v>
      </c>
      <c r="W543" s="7">
        <v>15.4</v>
      </c>
      <c r="X543" s="7">
        <v>0.3</v>
      </c>
      <c r="Y543" s="7">
        <v>0.2</v>
      </c>
      <c r="Z543" s="7">
        <v>0.5</v>
      </c>
      <c r="AA543" s="7">
        <v>0.029</v>
      </c>
      <c r="AB543" s="7">
        <v>-2.6</v>
      </c>
      <c r="AC543" s="7">
        <v>-1.5</v>
      </c>
      <c r="AD543" s="7">
        <v>-4.2</v>
      </c>
      <c r="AE543" s="7">
        <v>-0.5</v>
      </c>
      <c r="AF543" s="8">
        <f>VLOOKUP($B543,'NBA.com Averages'!$B$2:$AE$540,30,FALSE)</f>
        <v>110</v>
      </c>
      <c r="AG543" s="8">
        <f>VLOOKUP($B543,'Advanced Stats'!$A$2:$AE$540,10,FALSE)</f>
        <v>48.7</v>
      </c>
    </row>
    <row r="544" hidden="1">
      <c r="A544" s="16">
        <v>188.0</v>
      </c>
      <c r="B544" s="17" t="s">
        <v>225</v>
      </c>
      <c r="C544" s="18" t="s">
        <v>33</v>
      </c>
      <c r="D544" s="19" t="str">
        <f>VLOOKUP($B544,'Physical Data'!$B$2:$AC$680,3,false)</f>
        <v>6'3.75"</v>
      </c>
      <c r="E544" s="19">
        <f>VLOOKUP($B544,'Physical Data'!$B$2:$AC$680,2,false)</f>
        <v>3.25</v>
      </c>
      <c r="F544" s="19" t="str">
        <f>VLOOKUP($B544,'Physical Data'!$B$2:$AC$680,4,false)</f>
        <v>6'7"</v>
      </c>
      <c r="G544" s="19">
        <v>21.0</v>
      </c>
      <c r="H544" s="17" t="s">
        <v>50</v>
      </c>
      <c r="I544" s="19">
        <v>26.0</v>
      </c>
      <c r="J544" s="19">
        <v>361.0</v>
      </c>
      <c r="K544" s="19"/>
      <c r="L544" s="19">
        <v>12.5</v>
      </c>
      <c r="M544" s="19">
        <v>0.572</v>
      </c>
      <c r="N544" s="19">
        <v>0.465</v>
      </c>
      <c r="O544" s="19">
        <v>0.325</v>
      </c>
      <c r="P544" s="19">
        <v>2.8</v>
      </c>
      <c r="Q544" s="19">
        <v>9.4</v>
      </c>
      <c r="R544" s="19">
        <v>6.1</v>
      </c>
      <c r="S544" s="19">
        <v>13.4</v>
      </c>
      <c r="T544" s="19">
        <v>2.1</v>
      </c>
      <c r="U544" s="19">
        <v>1.1</v>
      </c>
      <c r="V544" s="19">
        <v>13.9</v>
      </c>
      <c r="W544" s="19">
        <v>18.0</v>
      </c>
      <c r="X544" s="19">
        <v>0.2</v>
      </c>
      <c r="Y544" s="19">
        <v>0.4</v>
      </c>
      <c r="Z544" s="19">
        <v>0.6</v>
      </c>
      <c r="AA544" s="19">
        <v>0.077</v>
      </c>
      <c r="AB544" s="19">
        <v>-1.5</v>
      </c>
      <c r="AC544" s="19">
        <v>0.3</v>
      </c>
      <c r="AD544" s="19">
        <v>-1.2</v>
      </c>
      <c r="AE544" s="19">
        <v>0.1</v>
      </c>
      <c r="AF544" s="8">
        <f>VLOOKUP($B544,'NBA.com Averages'!$B$2:$AE$540,30,FALSE)</f>
        <v>107</v>
      </c>
      <c r="AG544" s="8">
        <f>VLOOKUP($B544,'Advanced Stats'!$A$2:$AE$540,10,FALSE)</f>
        <v>50</v>
      </c>
    </row>
    <row r="545" hidden="1">
      <c r="A545" s="16">
        <v>188.0</v>
      </c>
      <c r="B545" s="17" t="s">
        <v>225</v>
      </c>
      <c r="C545" s="18" t="s">
        <v>33</v>
      </c>
      <c r="D545" s="19" t="str">
        <f>VLOOKUP($B545,'Physical Data'!$B$2:$AC$680,3,false)</f>
        <v>6'3.75"</v>
      </c>
      <c r="E545" s="19">
        <f>VLOOKUP($B545,'Physical Data'!$B$2:$AC$680,2,false)</f>
        <v>3.25</v>
      </c>
      <c r="F545" s="19" t="str">
        <f>VLOOKUP($B545,'Physical Data'!$B$2:$AC$680,4,false)</f>
        <v>6'7"</v>
      </c>
      <c r="G545" s="19">
        <v>21.0</v>
      </c>
      <c r="H545" s="17" t="s">
        <v>100</v>
      </c>
      <c r="I545" s="19">
        <v>21.0</v>
      </c>
      <c r="J545" s="19">
        <v>389.0</v>
      </c>
      <c r="K545" s="19"/>
      <c r="L545" s="19">
        <v>9.3</v>
      </c>
      <c r="M545" s="19">
        <v>0.546</v>
      </c>
      <c r="N545" s="19">
        <v>0.512</v>
      </c>
      <c r="O545" s="19">
        <v>0.317</v>
      </c>
      <c r="P545" s="19">
        <v>2.5</v>
      </c>
      <c r="Q545" s="19">
        <v>11.5</v>
      </c>
      <c r="R545" s="19">
        <v>6.8</v>
      </c>
      <c r="S545" s="19">
        <v>7.5</v>
      </c>
      <c r="T545" s="19">
        <v>1.4</v>
      </c>
      <c r="U545" s="19">
        <v>1.1</v>
      </c>
      <c r="V545" s="19">
        <v>13.0</v>
      </c>
      <c r="W545" s="19">
        <v>17.6</v>
      </c>
      <c r="X545" s="19">
        <v>-0.1</v>
      </c>
      <c r="Y545" s="19">
        <v>0.2</v>
      </c>
      <c r="Z545" s="19">
        <v>0.1</v>
      </c>
      <c r="AA545" s="19">
        <v>0.01</v>
      </c>
      <c r="AB545" s="19">
        <v>-3.0</v>
      </c>
      <c r="AC545" s="19">
        <v>-1.4</v>
      </c>
      <c r="AD545" s="19">
        <v>-4.4</v>
      </c>
      <c r="AE545" s="19">
        <v>-0.2</v>
      </c>
      <c r="AF545" s="8">
        <f>VLOOKUP($B545,'NBA.com Averages'!$B$2:$AE$540,30,FALSE)</f>
        <v>107</v>
      </c>
      <c r="AG545" s="8">
        <f>VLOOKUP($B545,'Advanced Stats'!$A$2:$AE$540,10,FALSE)</f>
        <v>50</v>
      </c>
    </row>
    <row r="546" hidden="1">
      <c r="A546" s="4">
        <v>173.0</v>
      </c>
      <c r="B546" s="5" t="s">
        <v>516</v>
      </c>
      <c r="C546" s="6" t="s">
        <v>44</v>
      </c>
      <c r="D546" s="7" t="str">
        <f>VLOOKUP($B546,'Physical Data'!$B$2:$AC$680,3,false)</f>
        <v>#N/A</v>
      </c>
      <c r="E546" s="7" t="str">
        <f>VLOOKUP($B546,'Physical Data'!$B$2:$AC$680,2,false)</f>
        <v>#N/A</v>
      </c>
      <c r="F546" s="7" t="str">
        <f>VLOOKUP($B546,'Physical Data'!$B$2:$AC$680,4,false)</f>
        <v>#N/A</v>
      </c>
      <c r="G546" s="7">
        <v>23.0</v>
      </c>
      <c r="H546" s="5" t="s">
        <v>63</v>
      </c>
      <c r="I546" s="7">
        <v>1.0</v>
      </c>
      <c r="J546" s="7">
        <v>35.0</v>
      </c>
      <c r="K546" s="7"/>
      <c r="L546" s="7">
        <v>15.5</v>
      </c>
      <c r="M546" s="7">
        <v>0.621</v>
      </c>
      <c r="N546" s="7">
        <v>0.417</v>
      </c>
      <c r="O546" s="7">
        <v>0.167</v>
      </c>
      <c r="P546" s="7">
        <v>9.9</v>
      </c>
      <c r="Q546" s="7">
        <v>18.8</v>
      </c>
      <c r="R546" s="7">
        <v>14.4</v>
      </c>
      <c r="S546" s="7">
        <v>29.0</v>
      </c>
      <c r="T546" s="7">
        <v>0.0</v>
      </c>
      <c r="U546" s="7">
        <v>2.4</v>
      </c>
      <c r="V546" s="7">
        <v>23.7</v>
      </c>
      <c r="W546" s="7">
        <v>21.4</v>
      </c>
      <c r="X546" s="7">
        <v>0.0</v>
      </c>
      <c r="Y546" s="7">
        <v>0.0</v>
      </c>
      <c r="Z546" s="7">
        <v>0.1</v>
      </c>
      <c r="AA546" s="7">
        <v>0.106</v>
      </c>
      <c r="AB546" s="7">
        <v>-0.6</v>
      </c>
      <c r="AC546" s="7">
        <v>-1.4</v>
      </c>
      <c r="AD546" s="7">
        <v>-2.0</v>
      </c>
      <c r="AE546" s="7">
        <v>0.0</v>
      </c>
      <c r="AF546" s="8">
        <f>VLOOKUP($B546,'NBA.com Averages'!$B$2:$AE$540,30,FALSE)</f>
        <v>115</v>
      </c>
      <c r="AG546" s="8">
        <f>VLOOKUP($B546,'Advanced Stats'!$A$2:$AE$540,10,FALSE)</f>
        <v>47.1</v>
      </c>
    </row>
    <row r="547" hidden="1">
      <c r="A547" s="4">
        <v>145.0</v>
      </c>
      <c r="B547" s="14" t="s">
        <v>113</v>
      </c>
      <c r="C547" s="6" t="s">
        <v>47</v>
      </c>
      <c r="D547" s="7" t="str">
        <f>VLOOKUP($B547,'Physical Data'!$B$2:$AC$680,3,false)</f>
        <v>6'8.75"</v>
      </c>
      <c r="E547" s="7">
        <f>VLOOKUP($B547,'Physical Data'!$B$2:$AC$680,2,false)</f>
        <v>6.5</v>
      </c>
      <c r="F547" s="7" t="str">
        <f>VLOOKUP($B547,'Physical Data'!$B$2:$AC$680,4,false)</f>
        <v>7'3.25"</v>
      </c>
      <c r="G547" s="7">
        <v>24.0</v>
      </c>
      <c r="H547" s="9" t="s">
        <v>36</v>
      </c>
      <c r="I547" s="7">
        <v>39.0</v>
      </c>
      <c r="J547" s="7">
        <v>405.0</v>
      </c>
      <c r="K547" s="7">
        <f>VLOOKUP($B547,'Basketball Reference Averages'!$B$2:$AE$710,7,FALSE)</f>
        <v>10.4</v>
      </c>
      <c r="L547" s="7">
        <v>16.6</v>
      </c>
      <c r="M547" s="7">
        <v>0.571</v>
      </c>
      <c r="N547" s="7">
        <v>0.036</v>
      </c>
      <c r="O547" s="7">
        <v>0.446</v>
      </c>
      <c r="P547" s="7">
        <v>14.5</v>
      </c>
      <c r="Q547" s="7">
        <v>22.8</v>
      </c>
      <c r="R547" s="7">
        <v>18.6</v>
      </c>
      <c r="S547" s="7">
        <v>10.8</v>
      </c>
      <c r="T547" s="7">
        <v>0.7</v>
      </c>
      <c r="U547" s="7">
        <v>8.1</v>
      </c>
      <c r="V547" s="7">
        <v>15.7</v>
      </c>
      <c r="W547" s="7">
        <v>16.3</v>
      </c>
      <c r="X547" s="7">
        <v>0.5</v>
      </c>
      <c r="Y547" s="7">
        <v>0.4</v>
      </c>
      <c r="Z547" s="7">
        <v>0.9</v>
      </c>
      <c r="AA547" s="7">
        <v>0.109</v>
      </c>
      <c r="AB547" s="7">
        <v>-2.8</v>
      </c>
      <c r="AC547" s="7">
        <v>0.7</v>
      </c>
      <c r="AD547" s="7">
        <v>-2.0</v>
      </c>
      <c r="AE547" s="7">
        <v>0.0</v>
      </c>
      <c r="AF547" s="8">
        <f>VLOOKUP($B547,'NBA.com Averages'!$B$2:$AE$540,30,FALSE)</f>
        <v>118</v>
      </c>
      <c r="AG547" s="8">
        <f>VLOOKUP($B547,'Advanced Stats'!$A$2:$AE$540,10,FALSE)</f>
        <v>48.8</v>
      </c>
    </row>
    <row r="548">
      <c r="A548" s="4">
        <v>81.0</v>
      </c>
      <c r="B548" s="14" t="s">
        <v>517</v>
      </c>
      <c r="C548" s="6" t="s">
        <v>47</v>
      </c>
      <c r="D548" s="7" t="str">
        <f>VLOOKUP($B548,'Physical Data'!$B$2:$AC$680,3,false)</f>
        <v>6'10"</v>
      </c>
      <c r="E548" s="7">
        <f>VLOOKUP($B548,'Physical Data'!$B$2:$AC$680,2,false)</f>
        <v>6.5</v>
      </c>
      <c r="F548" s="7" t="str">
        <f>VLOOKUP($B548,'Physical Data'!$B$2:$AC$680,4,false)</f>
        <v>7'4.5"</v>
      </c>
      <c r="G548" s="7">
        <v>28.0</v>
      </c>
      <c r="H548" s="14" t="s">
        <v>114</v>
      </c>
      <c r="I548" s="7">
        <v>65.0</v>
      </c>
      <c r="J548" s="7">
        <v>1730.0</v>
      </c>
      <c r="K548" s="7">
        <f>VLOOKUP($B548,'Basketball Reference Averages'!$B$2:$AE$710,7,FALSE)</f>
        <v>26.6</v>
      </c>
      <c r="L548" s="7">
        <v>22.1</v>
      </c>
      <c r="M548" s="7">
        <v>0.656</v>
      </c>
      <c r="N548" s="7">
        <v>0.002</v>
      </c>
      <c r="O548" s="7">
        <v>0.244</v>
      </c>
      <c r="P548" s="7">
        <v>16.1</v>
      </c>
      <c r="Q548" s="7">
        <v>29.4</v>
      </c>
      <c r="R548" s="7">
        <v>22.7</v>
      </c>
      <c r="S548" s="7">
        <v>4.7</v>
      </c>
      <c r="T548" s="7">
        <v>1.2</v>
      </c>
      <c r="U548" s="7">
        <v>3.9</v>
      </c>
      <c r="V548" s="7">
        <v>8.3</v>
      </c>
      <c r="W548" s="7">
        <v>15.7</v>
      </c>
      <c r="X548" s="7">
        <v>4.9</v>
      </c>
      <c r="Y548" s="7">
        <v>2.4</v>
      </c>
      <c r="Z548" s="7">
        <v>7.2</v>
      </c>
      <c r="AA548" s="7">
        <v>0.201</v>
      </c>
      <c r="AB548" s="7">
        <v>2.3</v>
      </c>
      <c r="AC548" s="7">
        <v>-0.1</v>
      </c>
      <c r="AD548" s="7">
        <v>2.2</v>
      </c>
      <c r="AE548" s="7">
        <v>1.8</v>
      </c>
      <c r="AF548" s="8">
        <f>VLOOKUP($B548,'NBA.com Averages'!$B$2:$AE$540,30,FALSE)</f>
        <v>136</v>
      </c>
      <c r="AG548" s="8">
        <f>VLOOKUP($B548,'Advanced Stats'!$A$2:$AE$540,10,FALSE)</f>
        <v>50.9</v>
      </c>
    </row>
    <row r="549" hidden="1">
      <c r="A549" s="16">
        <v>238.0</v>
      </c>
      <c r="B549" s="17" t="s">
        <v>518</v>
      </c>
      <c r="C549" s="18" t="s">
        <v>71</v>
      </c>
      <c r="D549" s="19" t="str">
        <f>VLOOKUP($B549,'Physical Data'!$B$2:$AC$680,3,false)</f>
        <v>6'2.5"</v>
      </c>
      <c r="E549" s="19">
        <f>VLOOKUP($B549,'Physical Data'!$B$2:$AC$680,2,false)</f>
        <v>8.75</v>
      </c>
      <c r="F549" s="19" t="str">
        <f>VLOOKUP($B549,'Physical Data'!$B$2:$AC$680,4,false)</f>
        <v>6'11.25"</v>
      </c>
      <c r="G549" s="19">
        <v>32.0</v>
      </c>
      <c r="H549" s="17" t="s">
        <v>66</v>
      </c>
      <c r="I549" s="19">
        <v>52.0</v>
      </c>
      <c r="J549" s="19">
        <v>1338.0</v>
      </c>
      <c r="K549" s="19"/>
      <c r="L549" s="19">
        <v>10.3</v>
      </c>
      <c r="M549" s="19">
        <v>0.523</v>
      </c>
      <c r="N549" s="19">
        <v>0.43</v>
      </c>
      <c r="O549" s="19">
        <v>0.129</v>
      </c>
      <c r="P549" s="19">
        <v>1.9</v>
      </c>
      <c r="Q549" s="19">
        <v>7.8</v>
      </c>
      <c r="R549" s="19">
        <v>4.9</v>
      </c>
      <c r="S549" s="19">
        <v>19.8</v>
      </c>
      <c r="T549" s="19">
        <v>1.4</v>
      </c>
      <c r="U549" s="19">
        <v>0.3</v>
      </c>
      <c r="V549" s="19">
        <v>15.1</v>
      </c>
      <c r="W549" s="19">
        <v>20.8</v>
      </c>
      <c r="X549" s="19">
        <v>-0.4</v>
      </c>
      <c r="Y549" s="19">
        <v>1.0</v>
      </c>
      <c r="Z549" s="19">
        <v>0.6</v>
      </c>
      <c r="AA549" s="19">
        <v>0.02</v>
      </c>
      <c r="AB549" s="19">
        <v>-2.6</v>
      </c>
      <c r="AC549" s="19">
        <v>-1.0</v>
      </c>
      <c r="AD549" s="19">
        <v>-3.7</v>
      </c>
      <c r="AE549" s="19">
        <v>-0.6</v>
      </c>
      <c r="AF549" s="8">
        <f>VLOOKUP($B549,'NBA.com Averages'!$B$2:$AE$540,30,FALSE)</f>
        <v>103</v>
      </c>
      <c r="AG549" s="8">
        <f>VLOOKUP($B549,'Advanced Stats'!$A$2:$AE$540,10,FALSE)</f>
        <v>47.1</v>
      </c>
    </row>
    <row r="550" hidden="1">
      <c r="A550" s="16">
        <v>238.0</v>
      </c>
      <c r="B550" s="17" t="s">
        <v>518</v>
      </c>
      <c r="C550" s="18" t="s">
        <v>71</v>
      </c>
      <c r="D550" s="19" t="str">
        <f>VLOOKUP($B550,'Physical Data'!$B$2:$AC$680,3,false)</f>
        <v>6'2.5"</v>
      </c>
      <c r="E550" s="19">
        <f>VLOOKUP($B550,'Physical Data'!$B$2:$AC$680,2,false)</f>
        <v>8.75</v>
      </c>
      <c r="F550" s="19" t="str">
        <f>VLOOKUP($B550,'Physical Data'!$B$2:$AC$680,4,false)</f>
        <v>6'11.25"</v>
      </c>
      <c r="G550" s="19">
        <v>32.0</v>
      </c>
      <c r="H550" s="17" t="s">
        <v>81</v>
      </c>
      <c r="I550" s="19">
        <v>16.0</v>
      </c>
      <c r="J550" s="19">
        <v>319.0</v>
      </c>
      <c r="K550" s="19"/>
      <c r="L550" s="19">
        <v>9.0</v>
      </c>
      <c r="M550" s="19">
        <v>0.476</v>
      </c>
      <c r="N550" s="19">
        <v>0.531</v>
      </c>
      <c r="O550" s="19">
        <v>0.094</v>
      </c>
      <c r="P550" s="19">
        <v>1.1</v>
      </c>
      <c r="Q550" s="19">
        <v>8.8</v>
      </c>
      <c r="R550" s="19">
        <v>5.0</v>
      </c>
      <c r="S550" s="19">
        <v>20.9</v>
      </c>
      <c r="T550" s="19">
        <v>1.4</v>
      </c>
      <c r="U550" s="19">
        <v>0.3</v>
      </c>
      <c r="V550" s="19">
        <v>12.5</v>
      </c>
      <c r="W550" s="19">
        <v>20.8</v>
      </c>
      <c r="X550" s="19">
        <v>-0.2</v>
      </c>
      <c r="Y550" s="19">
        <v>0.2</v>
      </c>
      <c r="Z550" s="19">
        <v>0.1</v>
      </c>
      <c r="AA550" s="19">
        <v>0.008</v>
      </c>
      <c r="AB550" s="19">
        <v>-3.8</v>
      </c>
      <c r="AC550" s="19">
        <v>-1.3</v>
      </c>
      <c r="AD550" s="19">
        <v>-5.1</v>
      </c>
      <c r="AE550" s="19">
        <v>-0.3</v>
      </c>
      <c r="AF550" s="8">
        <f>VLOOKUP($B550,'NBA.com Averages'!$B$2:$AE$540,30,FALSE)</f>
        <v>103</v>
      </c>
      <c r="AG550" s="8">
        <f>VLOOKUP($B550,'Advanced Stats'!$A$2:$AE$540,10,FALSE)</f>
        <v>47.1</v>
      </c>
    </row>
    <row r="551">
      <c r="A551" s="4">
        <v>39.0</v>
      </c>
      <c r="B551" s="14" t="s">
        <v>504</v>
      </c>
      <c r="C551" s="6" t="s">
        <v>271</v>
      </c>
      <c r="D551" s="7" t="str">
        <f>VLOOKUP($B551,'Physical Data'!$B$2:$AC$680,3,false)</f>
        <v>6'0.5"</v>
      </c>
      <c r="E551" s="7">
        <f>VLOOKUP($B551,'Physical Data'!$B$2:$AC$680,2,false)</f>
        <v>6.5</v>
      </c>
      <c r="F551" s="7" t="str">
        <f>VLOOKUP($B551,'Physical Data'!$B$2:$AC$680,4,false)</f>
        <v>6'7"</v>
      </c>
      <c r="G551" s="7">
        <v>34.0</v>
      </c>
      <c r="H551" s="9" t="s">
        <v>36</v>
      </c>
      <c r="I551" s="7">
        <v>67.0</v>
      </c>
      <c r="J551" s="7">
        <v>1816.0</v>
      </c>
      <c r="K551" s="7">
        <f>VLOOKUP($B551,'Basketball Reference Averages'!$B$2:$AE$710,7,FALSE)</f>
        <v>27.1</v>
      </c>
      <c r="L551" s="7">
        <v>8.9</v>
      </c>
      <c r="M551" s="7">
        <v>0.534</v>
      </c>
      <c r="N551" s="7">
        <v>0.664</v>
      </c>
      <c r="O551" s="7">
        <v>0.181</v>
      </c>
      <c r="P551" s="7">
        <v>2.7</v>
      </c>
      <c r="Q551" s="7">
        <v>12.0</v>
      </c>
      <c r="R551" s="7">
        <v>7.5</v>
      </c>
      <c r="S551" s="7">
        <v>13.3</v>
      </c>
      <c r="T551" s="7">
        <v>1.7</v>
      </c>
      <c r="U551" s="7">
        <v>2.0</v>
      </c>
      <c r="V551" s="7">
        <v>13.4</v>
      </c>
      <c r="W551" s="7">
        <v>10.6</v>
      </c>
      <c r="X551" s="7">
        <v>0.8</v>
      </c>
      <c r="Y551" s="7">
        <v>2.1</v>
      </c>
      <c r="Z551" s="7">
        <v>3.0</v>
      </c>
      <c r="AA551" s="7">
        <v>0.079</v>
      </c>
      <c r="AB551" s="7">
        <v>-2.9</v>
      </c>
      <c r="AC551" s="7">
        <v>1.7</v>
      </c>
      <c r="AD551" s="7">
        <v>-1.2</v>
      </c>
      <c r="AE551" s="7">
        <v>0.3</v>
      </c>
      <c r="AF551" s="8">
        <f>VLOOKUP($B551,'NBA.com Averages'!$B$2:$AE$540,30,FALSE)</f>
        <v>113</v>
      </c>
      <c r="AG551" s="8">
        <f>VLOOKUP($B551,'Advanced Stats'!$A$2:$AE$540,10,FALSE)</f>
        <v>51.1</v>
      </c>
    </row>
    <row r="552" hidden="1">
      <c r="A552" s="4">
        <v>466.0</v>
      </c>
      <c r="B552" s="14" t="s">
        <v>519</v>
      </c>
      <c r="C552" s="6" t="s">
        <v>44</v>
      </c>
      <c r="D552" s="7" t="str">
        <f>VLOOKUP($B552,'Physical Data'!$B$2:$AC$680,3,false)</f>
        <v>6'4.75"</v>
      </c>
      <c r="E552" s="7">
        <f>VLOOKUP($B552,'Physical Data'!$B$2:$AC$680,2,false)</f>
        <v>6.75</v>
      </c>
      <c r="F552" s="7" t="str">
        <f>VLOOKUP($B552,'Physical Data'!$B$2:$AC$680,4,false)</f>
        <v>6'11.5"</v>
      </c>
      <c r="G552" s="7">
        <v>23.0</v>
      </c>
      <c r="H552" s="9" t="s">
        <v>36</v>
      </c>
      <c r="I552" s="7">
        <v>31.0</v>
      </c>
      <c r="J552" s="7">
        <v>264.0</v>
      </c>
      <c r="K552" s="7">
        <f>VLOOKUP($B552,'Basketball Reference Averages'!$B$2:$AE$710,7,FALSE)</f>
        <v>8.5</v>
      </c>
      <c r="L552" s="7">
        <v>11.0</v>
      </c>
      <c r="M552" s="7">
        <v>0.557</v>
      </c>
      <c r="N552" s="7">
        <v>0.253</v>
      </c>
      <c r="O552" s="7">
        <v>0.147</v>
      </c>
      <c r="P552" s="7">
        <v>11.4</v>
      </c>
      <c r="Q552" s="7">
        <v>8.4</v>
      </c>
      <c r="R552" s="7">
        <v>9.9</v>
      </c>
      <c r="S552" s="7">
        <v>5.1</v>
      </c>
      <c r="T552" s="7">
        <v>0.5</v>
      </c>
      <c r="U552" s="7">
        <v>2.0</v>
      </c>
      <c r="V552" s="7">
        <v>10.1</v>
      </c>
      <c r="W552" s="7">
        <v>14.2</v>
      </c>
      <c r="X552" s="7">
        <v>0.2</v>
      </c>
      <c r="Y552" s="7">
        <v>0.1</v>
      </c>
      <c r="Z552" s="7">
        <v>0.3</v>
      </c>
      <c r="AA552" s="7">
        <v>0.054</v>
      </c>
      <c r="AB552" s="7">
        <v>-2.3</v>
      </c>
      <c r="AC552" s="7">
        <v>-1.8</v>
      </c>
      <c r="AD552" s="7">
        <v>-4.1</v>
      </c>
      <c r="AE552" s="7">
        <v>-0.1</v>
      </c>
      <c r="AF552" s="8">
        <f>VLOOKUP($B552,'NBA.com Averages'!$B$2:$AE$540,30,FALSE)</f>
        <v>115</v>
      </c>
      <c r="AG552" s="8">
        <f>VLOOKUP($B552,'Advanced Stats'!$A$2:$AE$540,10,FALSE)</f>
        <v>41.6</v>
      </c>
    </row>
    <row r="553">
      <c r="A553" s="4">
        <v>128.0</v>
      </c>
      <c r="B553" s="14" t="s">
        <v>520</v>
      </c>
      <c r="C553" s="6" t="s">
        <v>33</v>
      </c>
      <c r="D553" s="7" t="str">
        <f>VLOOKUP($B553,'Physical Data'!$B$2:$AC$680,3,false)</f>
        <v>6'3.5"</v>
      </c>
      <c r="E553" s="7">
        <f>VLOOKUP($B553,'Physical Data'!$B$2:$AC$680,2,false)</f>
        <v>6.75</v>
      </c>
      <c r="F553" s="7" t="str">
        <f>VLOOKUP($B553,'Physical Data'!$B$2:$AC$680,4,false)</f>
        <v>6'10.25"</v>
      </c>
      <c r="G553" s="7">
        <v>23.0</v>
      </c>
      <c r="H553" s="14" t="s">
        <v>107</v>
      </c>
      <c r="I553" s="7">
        <v>80.0</v>
      </c>
      <c r="J553" s="7">
        <v>2098.0</v>
      </c>
      <c r="K553" s="7">
        <f>VLOOKUP($B553,'Basketball Reference Averages'!$B$2:$AE$710,7,FALSE)</f>
        <v>26.2</v>
      </c>
      <c r="L553" s="7">
        <v>10.2</v>
      </c>
      <c r="M553" s="7">
        <v>0.567</v>
      </c>
      <c r="N553" s="7">
        <v>0.332</v>
      </c>
      <c r="O553" s="7">
        <v>0.144</v>
      </c>
      <c r="P553" s="7">
        <v>2.5</v>
      </c>
      <c r="Q553" s="7">
        <v>9.3</v>
      </c>
      <c r="R553" s="7">
        <v>5.9</v>
      </c>
      <c r="S553" s="7">
        <v>13.2</v>
      </c>
      <c r="T553" s="7">
        <v>1.4</v>
      </c>
      <c r="U553" s="7">
        <v>1.2</v>
      </c>
      <c r="V553" s="7">
        <v>14.0</v>
      </c>
      <c r="W553" s="7">
        <v>14.9</v>
      </c>
      <c r="X553" s="7">
        <v>0.7</v>
      </c>
      <c r="Y553" s="7">
        <v>2.2</v>
      </c>
      <c r="Z553" s="7">
        <v>2.9</v>
      </c>
      <c r="AA553" s="7">
        <v>0.067</v>
      </c>
      <c r="AB553" s="7">
        <v>-3.0</v>
      </c>
      <c r="AC553" s="7">
        <v>0.6</v>
      </c>
      <c r="AD553" s="7">
        <v>-2.5</v>
      </c>
      <c r="AE553" s="7">
        <v>-0.2</v>
      </c>
      <c r="AF553" s="8">
        <f>VLOOKUP($B553,'NBA.com Averages'!$B$2:$AE$540,30,FALSE)</f>
        <v>109</v>
      </c>
      <c r="AG553" s="8">
        <f>VLOOKUP($B553,'Advanced Stats'!$A$2:$AE$540,10,FALSE)</f>
        <v>45.3</v>
      </c>
    </row>
    <row r="554">
      <c r="A554" s="4">
        <v>438.0</v>
      </c>
      <c r="B554" s="14" t="s">
        <v>521</v>
      </c>
      <c r="C554" s="6" t="s">
        <v>71</v>
      </c>
      <c r="D554" s="7" t="str">
        <f>VLOOKUP($B554,'Physical Data'!$B$2:$AC$680,3,false)</f>
        <v>6'0.5"</v>
      </c>
      <c r="E554" s="7">
        <f>VLOOKUP($B554,'Physical Data'!$B$2:$AC$680,2,false)</f>
        <v>6.75</v>
      </c>
      <c r="F554" s="7" t="str">
        <f>VLOOKUP($B554,'Physical Data'!$B$2:$AC$680,4,false)</f>
        <v>6'7.25"</v>
      </c>
      <c r="G554" s="7">
        <v>24.0</v>
      </c>
      <c r="H554" s="14" t="s">
        <v>48</v>
      </c>
      <c r="I554" s="7">
        <v>48.0</v>
      </c>
      <c r="J554" s="7">
        <v>1145.0</v>
      </c>
      <c r="K554" s="7">
        <f>VLOOKUP($B554,'Basketball Reference Averages'!$B$2:$AE$710,7,FALSE)</f>
        <v>23.9</v>
      </c>
      <c r="L554" s="7">
        <v>15.9</v>
      </c>
      <c r="M554" s="7">
        <v>0.616</v>
      </c>
      <c r="N554" s="7">
        <v>0.261</v>
      </c>
      <c r="O554" s="7">
        <v>0.425</v>
      </c>
      <c r="P554" s="7">
        <v>3.5</v>
      </c>
      <c r="Q554" s="7">
        <v>6.3</v>
      </c>
      <c r="R554" s="7">
        <v>5.0</v>
      </c>
      <c r="S554" s="7">
        <v>17.9</v>
      </c>
      <c r="T554" s="7">
        <v>1.1</v>
      </c>
      <c r="U554" s="7">
        <v>0.4</v>
      </c>
      <c r="V554" s="7">
        <v>13.3</v>
      </c>
      <c r="W554" s="7">
        <v>23.4</v>
      </c>
      <c r="X554" s="7">
        <v>2.0</v>
      </c>
      <c r="Y554" s="7">
        <v>0.5</v>
      </c>
      <c r="Z554" s="7">
        <v>2.5</v>
      </c>
      <c r="AA554" s="7">
        <v>0.105</v>
      </c>
      <c r="AB554" s="7">
        <v>0.1</v>
      </c>
      <c r="AC554" s="7">
        <v>-1.5</v>
      </c>
      <c r="AD554" s="7">
        <v>-1.3</v>
      </c>
      <c r="AE554" s="7">
        <v>0.2</v>
      </c>
      <c r="AF554" s="8">
        <f>VLOOKUP($B554,'NBA.com Averages'!$B$2:$AE$540,30,FALSE)</f>
        <v>119</v>
      </c>
      <c r="AG554" s="8">
        <f>VLOOKUP($B554,'Advanced Stats'!$A$2:$AE$540,10,FALSE)</f>
        <v>45.4</v>
      </c>
    </row>
    <row r="555">
      <c r="A555" s="4">
        <v>190.0</v>
      </c>
      <c r="B555" s="14" t="s">
        <v>522</v>
      </c>
      <c r="C555" s="6" t="s">
        <v>71</v>
      </c>
      <c r="D555" s="7" t="str">
        <f>VLOOKUP($B555,'Physical Data'!$B$2:$AC$680,3,false)</f>
        <v>6'4"</v>
      </c>
      <c r="E555" s="7">
        <f>VLOOKUP($B555,'Physical Data'!$B$2:$AC$680,2,false)</f>
        <v>6.75</v>
      </c>
      <c r="F555" s="7" t="str">
        <f>VLOOKUP($B555,'Physical Data'!$B$2:$AC$680,4,false)</f>
        <v>6'10.75"</v>
      </c>
      <c r="G555" s="7">
        <v>33.0</v>
      </c>
      <c r="H555" s="14" t="s">
        <v>129</v>
      </c>
      <c r="I555" s="7">
        <v>58.0</v>
      </c>
      <c r="J555" s="7">
        <v>2135.0</v>
      </c>
      <c r="K555" s="7">
        <f>VLOOKUP($B555,'Basketball Reference Averages'!$B$2:$AE$710,7,FALSE)</f>
        <v>36.8</v>
      </c>
      <c r="L555" s="7">
        <v>21.6</v>
      </c>
      <c r="M555" s="7">
        <v>0.607</v>
      </c>
      <c r="N555" s="7">
        <v>0.496</v>
      </c>
      <c r="O555" s="7">
        <v>0.429</v>
      </c>
      <c r="P555" s="7">
        <v>2.3</v>
      </c>
      <c r="Q555" s="7">
        <v>17.1</v>
      </c>
      <c r="R555" s="7">
        <v>9.8</v>
      </c>
      <c r="S555" s="7">
        <v>43.3</v>
      </c>
      <c r="T555" s="7">
        <v>1.6</v>
      </c>
      <c r="U555" s="7">
        <v>1.4</v>
      </c>
      <c r="V555" s="7">
        <v>16.3</v>
      </c>
      <c r="W555" s="7">
        <v>25.0</v>
      </c>
      <c r="X555" s="7">
        <v>5.8</v>
      </c>
      <c r="Y555" s="7">
        <v>2.6</v>
      </c>
      <c r="Z555" s="7">
        <v>8.4</v>
      </c>
      <c r="AA555" s="7">
        <v>0.188</v>
      </c>
      <c r="AB555" s="7">
        <v>5.1</v>
      </c>
      <c r="AC555" s="7">
        <v>0.3</v>
      </c>
      <c r="AD555" s="7">
        <v>5.4</v>
      </c>
      <c r="AE555" s="7">
        <v>4.0</v>
      </c>
      <c r="AF555" s="8">
        <f>VLOOKUP($B555,'NBA.com Averages'!$B$2:$AE$540,30,FALSE)</f>
        <v>123</v>
      </c>
      <c r="AG555" s="8">
        <f>VLOOKUP($B555,'Advanced Stats'!$A$2:$AE$540,10,FALSE)</f>
        <v>46.3</v>
      </c>
    </row>
    <row r="556">
      <c r="A556" s="4">
        <v>434.0</v>
      </c>
      <c r="B556" s="14" t="s">
        <v>523</v>
      </c>
      <c r="C556" s="6" t="s">
        <v>71</v>
      </c>
      <c r="D556" s="7" t="str">
        <f>VLOOKUP($B556,'Physical Data'!$B$2:$AC$680,3,false)</f>
        <v>6'1"</v>
      </c>
      <c r="E556" s="7">
        <f>VLOOKUP($B556,'Physical Data'!$B$2:$AC$680,2,false)</f>
        <v>6.75</v>
      </c>
      <c r="F556" s="7" t="str">
        <f>VLOOKUP($B556,'Physical Data'!$B$2:$AC$680,4,false)</f>
        <v>6'7.75"</v>
      </c>
      <c r="G556" s="7">
        <v>29.0</v>
      </c>
      <c r="H556" s="14" t="s">
        <v>112</v>
      </c>
      <c r="I556" s="7">
        <v>66.0</v>
      </c>
      <c r="J556" s="7">
        <v>1986.0</v>
      </c>
      <c r="K556" s="7">
        <f>VLOOKUP($B556,'Basketball Reference Averages'!$B$2:$AE$710,7,FALSE)</f>
        <v>30.1</v>
      </c>
      <c r="L556" s="7">
        <v>11.5</v>
      </c>
      <c r="M556" s="7">
        <v>0.545</v>
      </c>
      <c r="N556" s="7">
        <v>0.346</v>
      </c>
      <c r="O556" s="7">
        <v>0.388</v>
      </c>
      <c r="P556" s="7">
        <v>1.2</v>
      </c>
      <c r="Q556" s="7">
        <v>7.5</v>
      </c>
      <c r="R556" s="7">
        <v>4.4</v>
      </c>
      <c r="S556" s="7">
        <v>20.1</v>
      </c>
      <c r="T556" s="7">
        <v>1.2</v>
      </c>
      <c r="U556" s="7">
        <v>0.4</v>
      </c>
      <c r="V556" s="7">
        <v>12.8</v>
      </c>
      <c r="W556" s="7">
        <v>18.6</v>
      </c>
      <c r="X556" s="7">
        <v>1.3</v>
      </c>
      <c r="Y556" s="7">
        <v>1.5</v>
      </c>
      <c r="Z556" s="7">
        <v>2.8</v>
      </c>
      <c r="AA556" s="7">
        <v>0.068</v>
      </c>
      <c r="AB556" s="7">
        <v>-2.4</v>
      </c>
      <c r="AC556" s="7">
        <v>-0.5</v>
      </c>
      <c r="AD556" s="7">
        <v>-2.9</v>
      </c>
      <c r="AE556" s="7">
        <v>-0.4</v>
      </c>
      <c r="AF556" s="8">
        <f>VLOOKUP($B556,'NBA.com Averages'!$B$2:$AE$540,30,FALSE)</f>
        <v>112</v>
      </c>
      <c r="AG556" s="8">
        <f>VLOOKUP($B556,'Advanced Stats'!$A$2:$AE$540,10,FALSE)</f>
        <v>46.4</v>
      </c>
    </row>
    <row r="557" hidden="1">
      <c r="A557" s="4">
        <v>468.0</v>
      </c>
      <c r="B557" s="14" t="s">
        <v>524</v>
      </c>
      <c r="C557" s="6" t="s">
        <v>33</v>
      </c>
      <c r="D557" s="7" t="str">
        <f>VLOOKUP($B557,'Physical Data'!$B$2:$AC$680,3,false)</f>
        <v>6'6"</v>
      </c>
      <c r="E557" s="7">
        <f>VLOOKUP($B557,'Physical Data'!$B$2:$AC$680,2,false)</f>
        <v>6.75</v>
      </c>
      <c r="F557" s="7" t="str">
        <f>VLOOKUP($B557,'Physical Data'!$B$2:$AC$680,4,false)</f>
        <v>7'0.75"</v>
      </c>
      <c r="G557" s="7">
        <v>20.0</v>
      </c>
      <c r="H557" s="14" t="s">
        <v>107</v>
      </c>
      <c r="I557" s="7">
        <v>38.0</v>
      </c>
      <c r="J557" s="7">
        <v>214.0</v>
      </c>
      <c r="K557" s="7">
        <f>VLOOKUP($B557,'Basketball Reference Averages'!$B$2:$AE$710,7,FALSE)</f>
        <v>5.6</v>
      </c>
      <c r="L557" s="7">
        <v>14.1</v>
      </c>
      <c r="M557" s="7">
        <v>0.523</v>
      </c>
      <c r="N557" s="7">
        <v>0.375</v>
      </c>
      <c r="O557" s="7">
        <v>0.292</v>
      </c>
      <c r="P557" s="7">
        <v>6.5</v>
      </c>
      <c r="Q557" s="7">
        <v>13.0</v>
      </c>
      <c r="R557" s="7">
        <v>9.8</v>
      </c>
      <c r="S557" s="7">
        <v>14.1</v>
      </c>
      <c r="T557" s="7">
        <v>2.5</v>
      </c>
      <c r="U557" s="7">
        <v>2.3</v>
      </c>
      <c r="V557" s="7">
        <v>9.0</v>
      </c>
      <c r="W557" s="7">
        <v>18.4</v>
      </c>
      <c r="X557" s="7">
        <v>0.1</v>
      </c>
      <c r="Y557" s="7">
        <v>0.3</v>
      </c>
      <c r="Z557" s="7">
        <v>0.5</v>
      </c>
      <c r="AA557" s="7">
        <v>0.105</v>
      </c>
      <c r="AB557" s="7">
        <v>-1.7</v>
      </c>
      <c r="AC557" s="7">
        <v>1.7</v>
      </c>
      <c r="AD557" s="7">
        <v>0.0</v>
      </c>
      <c r="AE557" s="7">
        <v>0.1</v>
      </c>
      <c r="AF557" s="8">
        <f>VLOOKUP($B557,'NBA.com Averages'!$B$2:$AE$540,30,FALSE)</f>
        <v>112</v>
      </c>
      <c r="AG557" s="8">
        <f>VLOOKUP($B557,'Advanced Stats'!$A$2:$AE$540,10,FALSE)</f>
        <v>46.8</v>
      </c>
    </row>
    <row r="558" hidden="1">
      <c r="A558" s="4">
        <v>327.0</v>
      </c>
      <c r="B558" s="5" t="s">
        <v>525</v>
      </c>
      <c r="C558" s="6" t="s">
        <v>33</v>
      </c>
      <c r="D558" s="7" t="str">
        <f>VLOOKUP($B558,'Physical Data'!$B$2:$AC$680,3,false)</f>
        <v>#N/A</v>
      </c>
      <c r="E558" s="7" t="str">
        <f>VLOOKUP($B558,'Physical Data'!$B$2:$AC$680,2,false)</f>
        <v>#N/A</v>
      </c>
      <c r="F558" s="7" t="str">
        <f>VLOOKUP($B558,'Physical Data'!$B$2:$AC$680,4,false)</f>
        <v>#N/A</v>
      </c>
      <c r="G558" s="7">
        <v>31.0</v>
      </c>
      <c r="H558" s="5" t="s">
        <v>100</v>
      </c>
      <c r="I558" s="7">
        <v>32.0</v>
      </c>
      <c r="J558" s="7">
        <v>524.0</v>
      </c>
      <c r="K558" s="7"/>
      <c r="L558" s="7">
        <v>10.7</v>
      </c>
      <c r="M558" s="7">
        <v>0.566</v>
      </c>
      <c r="N558" s="7">
        <v>0.638</v>
      </c>
      <c r="O558" s="7">
        <v>0.145</v>
      </c>
      <c r="P558" s="7">
        <v>4.1</v>
      </c>
      <c r="Q558" s="7">
        <v>11.8</v>
      </c>
      <c r="R558" s="7">
        <v>7.8</v>
      </c>
      <c r="S558" s="7">
        <v>7.6</v>
      </c>
      <c r="T558" s="7">
        <v>1.5</v>
      </c>
      <c r="U558" s="7">
        <v>0.2</v>
      </c>
      <c r="V558" s="7">
        <v>6.4</v>
      </c>
      <c r="W558" s="7">
        <v>14.0</v>
      </c>
      <c r="X558" s="7">
        <v>0.5</v>
      </c>
      <c r="Y558" s="7">
        <v>0.2</v>
      </c>
      <c r="Z558" s="7">
        <v>0.7</v>
      </c>
      <c r="AA558" s="7">
        <v>0.068</v>
      </c>
      <c r="AB558" s="7">
        <v>-0.8</v>
      </c>
      <c r="AC558" s="7">
        <v>-0.7</v>
      </c>
      <c r="AD558" s="7">
        <v>-1.5</v>
      </c>
      <c r="AE558" s="7">
        <v>0.1</v>
      </c>
      <c r="AF558" s="8">
        <f>VLOOKUP($B558,'NBA.com Averages'!$B$2:$AE$540,30,FALSE)</f>
        <v>119</v>
      </c>
      <c r="AG558" s="8">
        <f>VLOOKUP($B558,'Advanced Stats'!$A$2:$AE$540,10,FALSE)</f>
        <v>49.4</v>
      </c>
    </row>
    <row r="559">
      <c r="A559" s="4">
        <v>60.0</v>
      </c>
      <c r="B559" s="14" t="s">
        <v>526</v>
      </c>
      <c r="C559" s="6" t="s">
        <v>71</v>
      </c>
      <c r="D559" s="7" t="str">
        <f>VLOOKUP($B559,'Physical Data'!$B$2:$AC$680,3,false)</f>
        <v>6'3.75"</v>
      </c>
      <c r="E559" s="7">
        <f>VLOOKUP($B559,'Physical Data'!$B$2:$AC$680,2,false)</f>
        <v>6.75</v>
      </c>
      <c r="F559" s="7" t="str">
        <f>VLOOKUP($B559,'Physical Data'!$B$2:$AC$680,4,false)</f>
        <v>6'10.5"</v>
      </c>
      <c r="G559" s="7">
        <v>30.0</v>
      </c>
      <c r="H559" s="14" t="s">
        <v>148</v>
      </c>
      <c r="I559" s="7">
        <v>67.0</v>
      </c>
      <c r="J559" s="7">
        <v>1744.0</v>
      </c>
      <c r="K559" s="7">
        <f>VLOOKUP($B559,'Basketball Reference Averages'!$B$2:$AE$710,7,FALSE)</f>
        <v>26</v>
      </c>
      <c r="L559" s="7">
        <v>18.2</v>
      </c>
      <c r="M559" s="7">
        <v>0.615</v>
      </c>
      <c r="N559" s="7">
        <v>0.406</v>
      </c>
      <c r="O559" s="7">
        <v>0.251</v>
      </c>
      <c r="P559" s="7">
        <v>2.7</v>
      </c>
      <c r="Q559" s="7">
        <v>14.7</v>
      </c>
      <c r="R559" s="7">
        <v>8.8</v>
      </c>
      <c r="S559" s="7">
        <v>21.5</v>
      </c>
      <c r="T559" s="7">
        <v>1.3</v>
      </c>
      <c r="U559" s="7">
        <v>0.9</v>
      </c>
      <c r="V559" s="7">
        <v>10.8</v>
      </c>
      <c r="W559" s="7">
        <v>22.8</v>
      </c>
      <c r="X559" s="7">
        <v>3.6</v>
      </c>
      <c r="Y559" s="7">
        <v>2.2</v>
      </c>
      <c r="Z559" s="7">
        <v>5.8</v>
      </c>
      <c r="AA559" s="7">
        <v>0.161</v>
      </c>
      <c r="AB559" s="7">
        <v>2.3</v>
      </c>
      <c r="AC559" s="7">
        <v>0.6</v>
      </c>
      <c r="AD559" s="7">
        <v>2.8</v>
      </c>
      <c r="AE559" s="7">
        <v>2.1</v>
      </c>
      <c r="AF559" s="8">
        <f>VLOOKUP($B559,'NBA.com Averages'!$B$2:$AE$540,30,FALSE)</f>
        <v>122</v>
      </c>
      <c r="AG559" s="8">
        <f>VLOOKUP($B559,'Advanced Stats'!$A$2:$AE$540,10,FALSE)</f>
        <v>48.4</v>
      </c>
    </row>
    <row r="560" hidden="1">
      <c r="A560" s="4">
        <v>192.0</v>
      </c>
      <c r="B560" s="5" t="s">
        <v>527</v>
      </c>
      <c r="C560" s="6" t="s">
        <v>44</v>
      </c>
      <c r="D560" s="7" t="str">
        <f>VLOOKUP($B560,'Physical Data'!$B$2:$AC$680,3,false)</f>
        <v>#N/A</v>
      </c>
      <c r="E560" s="7" t="str">
        <f>VLOOKUP($B560,'Physical Data'!$B$2:$AC$680,2,false)</f>
        <v>#N/A</v>
      </c>
      <c r="F560" s="7" t="str">
        <f>VLOOKUP($B560,'Physical Data'!$B$2:$AC$680,4,false)</f>
        <v>#N/A</v>
      </c>
      <c r="G560" s="7">
        <v>22.0</v>
      </c>
      <c r="H560" s="5" t="s">
        <v>88</v>
      </c>
      <c r="I560" s="7">
        <v>9.0</v>
      </c>
      <c r="J560" s="7">
        <v>48.0</v>
      </c>
      <c r="K560" s="7"/>
      <c r="L560" s="7">
        <v>15.7</v>
      </c>
      <c r="M560" s="7">
        <v>0.608</v>
      </c>
      <c r="N560" s="7">
        <v>0.563</v>
      </c>
      <c r="O560" s="7">
        <v>0.063</v>
      </c>
      <c r="P560" s="7">
        <v>6.6</v>
      </c>
      <c r="Q560" s="7">
        <v>10.2</v>
      </c>
      <c r="R560" s="7">
        <v>8.3</v>
      </c>
      <c r="S560" s="7">
        <v>11.9</v>
      </c>
      <c r="T560" s="7">
        <v>0.0</v>
      </c>
      <c r="U560" s="7">
        <v>2.0</v>
      </c>
      <c r="V560" s="7">
        <v>0.0</v>
      </c>
      <c r="W560" s="7">
        <v>14.6</v>
      </c>
      <c r="X560" s="7">
        <v>0.1</v>
      </c>
      <c r="Y560" s="7">
        <v>0.0</v>
      </c>
      <c r="Z560" s="7">
        <v>0.2</v>
      </c>
      <c r="AA560" s="7">
        <v>0.158</v>
      </c>
      <c r="AB560" s="7">
        <v>2.4</v>
      </c>
      <c r="AC560" s="7">
        <v>-1.2</v>
      </c>
      <c r="AD560" s="7">
        <v>1.2</v>
      </c>
      <c r="AE560" s="7">
        <v>0.0</v>
      </c>
      <c r="AF560" s="8">
        <f>VLOOKUP($B560,'NBA.com Averages'!$B$2:$AE$540,30,FALSE)</f>
        <v>140</v>
      </c>
      <c r="AG560" s="8">
        <f>VLOOKUP($B560,'Advanced Stats'!$A$2:$AE$540,10,FALSE)</f>
        <v>54.5</v>
      </c>
    </row>
    <row r="561">
      <c r="A561" s="4">
        <v>138.0</v>
      </c>
      <c r="B561" s="14" t="s">
        <v>528</v>
      </c>
      <c r="C561" s="6" t="s">
        <v>47</v>
      </c>
      <c r="D561" s="7" t="str">
        <f>VLOOKUP($B561,'Physical Data'!$B$2:$AC$680,3,false)</f>
        <v>6'10.25"</v>
      </c>
      <c r="E561" s="7">
        <f>VLOOKUP($B561,'Physical Data'!$B$2:$AC$680,2,false)</f>
        <v>6.75</v>
      </c>
      <c r="F561" s="7" t="str">
        <f>VLOOKUP($B561,'Physical Data'!$B$2:$AC$680,4,false)</f>
        <v>7'5"</v>
      </c>
      <c r="G561" s="7">
        <v>19.0</v>
      </c>
      <c r="H561" s="14" t="s">
        <v>100</v>
      </c>
      <c r="I561" s="7">
        <v>67.0</v>
      </c>
      <c r="J561" s="7">
        <v>1670.0</v>
      </c>
      <c r="K561" s="7">
        <f>VLOOKUP($B561,'Basketball Reference Averages'!$B$2:$AE$710,7,FALSE)</f>
        <v>24.9</v>
      </c>
      <c r="L561" s="7">
        <v>17.3</v>
      </c>
      <c r="M561" s="7">
        <v>0.655</v>
      </c>
      <c r="N561" s="7">
        <v>0.005</v>
      </c>
      <c r="O561" s="7">
        <v>0.394</v>
      </c>
      <c r="P561" s="7">
        <v>14.7</v>
      </c>
      <c r="Q561" s="7">
        <v>25.1</v>
      </c>
      <c r="R561" s="7">
        <v>19.7</v>
      </c>
      <c r="S561" s="7">
        <v>6.8</v>
      </c>
      <c r="T561" s="7">
        <v>1.3</v>
      </c>
      <c r="U561" s="7">
        <v>3.1</v>
      </c>
      <c r="V561" s="7">
        <v>16.5</v>
      </c>
      <c r="W561" s="7">
        <v>14.3</v>
      </c>
      <c r="X561" s="7">
        <v>2.9</v>
      </c>
      <c r="Y561" s="7">
        <v>1.6</v>
      </c>
      <c r="Z561" s="7">
        <v>4.5</v>
      </c>
      <c r="AA561" s="7">
        <v>0.129</v>
      </c>
      <c r="AB561" s="7">
        <v>-0.4</v>
      </c>
      <c r="AC561" s="7">
        <v>-0.4</v>
      </c>
      <c r="AD561" s="7">
        <v>-0.8</v>
      </c>
      <c r="AE561" s="7">
        <v>0.5</v>
      </c>
      <c r="AF561" s="8">
        <f>VLOOKUP($B561,'NBA.com Averages'!$B$2:$AE$540,30,FALSE)</f>
        <v>126</v>
      </c>
      <c r="AG561" s="8">
        <f>VLOOKUP($B561,'Advanced Stats'!$A$2:$AE$540,10,FALSE)</f>
        <v>48.7</v>
      </c>
    </row>
    <row r="562">
      <c r="A562" s="4">
        <v>99.0</v>
      </c>
      <c r="B562" s="14" t="s">
        <v>464</v>
      </c>
      <c r="C562" s="6" t="s">
        <v>71</v>
      </c>
      <c r="D562" s="7" t="str">
        <f>VLOOKUP($B562,'Physical Data'!$B$2:$AC$680,3,false)</f>
        <v>5'11"</v>
      </c>
      <c r="E562" s="7">
        <f>VLOOKUP($B562,'Physical Data'!$B$2:$AC$680,2,false)</f>
        <v>6.75</v>
      </c>
      <c r="F562" s="7" t="str">
        <f>VLOOKUP($B562,'Physical Data'!$B$2:$AC$680,4,false)</f>
        <v>6'5.75"</v>
      </c>
      <c r="G562" s="7">
        <v>35.0</v>
      </c>
      <c r="H562" s="9" t="s">
        <v>36</v>
      </c>
      <c r="I562" s="7">
        <v>67.0</v>
      </c>
      <c r="J562" s="7">
        <v>2029.0</v>
      </c>
      <c r="K562" s="7">
        <f>VLOOKUP($B562,'Basketball Reference Averages'!$B$2:$AE$710,7,FALSE)</f>
        <v>30.3</v>
      </c>
      <c r="L562" s="7">
        <v>14.7</v>
      </c>
      <c r="M562" s="7">
        <v>0.583</v>
      </c>
      <c r="N562" s="7">
        <v>0.575</v>
      </c>
      <c r="O562" s="7">
        <v>0.277</v>
      </c>
      <c r="P562" s="7">
        <v>1.8</v>
      </c>
      <c r="Q562" s="7">
        <v>7.9</v>
      </c>
      <c r="R562" s="7">
        <v>4.9</v>
      </c>
      <c r="S562" s="7">
        <v>29.4</v>
      </c>
      <c r="T562" s="7">
        <v>1.7</v>
      </c>
      <c r="U562" s="7">
        <v>0.6</v>
      </c>
      <c r="V562" s="7">
        <v>13.1</v>
      </c>
      <c r="W562" s="7">
        <v>16.3</v>
      </c>
      <c r="X562" s="7">
        <v>4.1</v>
      </c>
      <c r="Y562" s="7">
        <v>1.4</v>
      </c>
      <c r="Z562" s="7">
        <v>5.5</v>
      </c>
      <c r="AA562" s="7">
        <v>0.13</v>
      </c>
      <c r="AB562" s="7">
        <v>1.0</v>
      </c>
      <c r="AC562" s="7">
        <v>-0.1</v>
      </c>
      <c r="AD562" s="7">
        <v>0.9</v>
      </c>
      <c r="AE562" s="7">
        <v>1.5</v>
      </c>
      <c r="AF562" s="8">
        <f>VLOOKUP($B562,'NBA.com Averages'!$B$2:$AE$540,30,FALSE)</f>
        <v>125</v>
      </c>
      <c r="AG562" s="8">
        <f>VLOOKUP($B562,'Advanced Stats'!$A$2:$AE$540,10,FALSE)</f>
        <v>48.7</v>
      </c>
    </row>
    <row r="563" hidden="1">
      <c r="A563" s="4">
        <v>472.0</v>
      </c>
      <c r="B563" s="14" t="s">
        <v>529</v>
      </c>
      <c r="C563" s="6" t="s">
        <v>44</v>
      </c>
      <c r="D563" s="7" t="str">
        <f>VLOOKUP($B563,'Physical Data'!$B$2:$AC$680,3,false)</f>
        <v>6'8.5"</v>
      </c>
      <c r="E563" s="7">
        <f>VLOOKUP($B563,'Physical Data'!$B$2:$AC$680,2,false)</f>
        <v>6.75</v>
      </c>
      <c r="F563" s="7" t="str">
        <f>VLOOKUP($B563,'Physical Data'!$B$2:$AC$680,4,false)</f>
        <v>7'3.25"</v>
      </c>
      <c r="G563" s="7">
        <v>20.0</v>
      </c>
      <c r="H563" s="14" t="s">
        <v>74</v>
      </c>
      <c r="I563" s="7">
        <v>69.0</v>
      </c>
      <c r="J563" s="7">
        <v>969.0</v>
      </c>
      <c r="K563" s="7">
        <f>VLOOKUP($B563,'Basketball Reference Averages'!$B$2:$AE$710,7,FALSE)</f>
        <v>14</v>
      </c>
      <c r="L563" s="7">
        <v>7.0</v>
      </c>
      <c r="M563" s="7">
        <v>0.506</v>
      </c>
      <c r="N563" s="7">
        <v>0.517</v>
      </c>
      <c r="O563" s="7">
        <v>0.197</v>
      </c>
      <c r="P563" s="7">
        <v>3.9</v>
      </c>
      <c r="Q563" s="7">
        <v>13.0</v>
      </c>
      <c r="R563" s="7">
        <v>8.4</v>
      </c>
      <c r="S563" s="7">
        <v>4.9</v>
      </c>
      <c r="T563" s="7">
        <v>1.1</v>
      </c>
      <c r="U563" s="7">
        <v>2.1</v>
      </c>
      <c r="V563" s="7">
        <v>14.5</v>
      </c>
      <c r="W563" s="7">
        <v>13.1</v>
      </c>
      <c r="X563" s="7">
        <v>-0.6</v>
      </c>
      <c r="Y563" s="7">
        <v>0.8</v>
      </c>
      <c r="Z563" s="7">
        <v>0.2</v>
      </c>
      <c r="AA563" s="7">
        <v>0.009</v>
      </c>
      <c r="AB563" s="7">
        <v>-4.3</v>
      </c>
      <c r="AC563" s="7">
        <v>-0.4</v>
      </c>
      <c r="AD563" s="7">
        <v>-4.7</v>
      </c>
      <c r="AE563" s="7">
        <v>-0.7</v>
      </c>
      <c r="AF563" s="8">
        <f>VLOOKUP($B563,'NBA.com Averages'!$B$2:$AE$540,30,FALSE)</f>
        <v>97</v>
      </c>
      <c r="AG563" s="8">
        <f>VLOOKUP($B563,'Advanced Stats'!$A$2:$AE$540,10,FALSE)</f>
        <v>48.8</v>
      </c>
    </row>
    <row r="564" hidden="1">
      <c r="A564" s="16">
        <v>185.0</v>
      </c>
      <c r="B564" s="17" t="s">
        <v>488</v>
      </c>
      <c r="C564" s="18" t="s">
        <v>44</v>
      </c>
      <c r="D564" s="19" t="str">
        <f>VLOOKUP($B564,'Physical Data'!$B$2:$AC$680,3,false)</f>
        <v>6'7.75"</v>
      </c>
      <c r="E564" s="19">
        <f>VLOOKUP($B564,'Physical Data'!$B$2:$AC$680,2,false)</f>
        <v>6.25</v>
      </c>
      <c r="F564" s="19" t="str">
        <f>VLOOKUP($B564,'Physical Data'!$B$2:$AC$680,4,false)</f>
        <v>7'2"</v>
      </c>
      <c r="G564" s="19">
        <v>24.0</v>
      </c>
      <c r="H564" s="17" t="s">
        <v>45</v>
      </c>
      <c r="I564" s="19">
        <v>30.0</v>
      </c>
      <c r="J564" s="19">
        <v>728.0</v>
      </c>
      <c r="K564" s="19"/>
      <c r="L564" s="19">
        <v>13.6</v>
      </c>
      <c r="M564" s="19">
        <v>0.558</v>
      </c>
      <c r="N564" s="19">
        <v>0.275</v>
      </c>
      <c r="O564" s="19">
        <v>0.179</v>
      </c>
      <c r="P564" s="19">
        <v>3.0</v>
      </c>
      <c r="Q564" s="19">
        <v>16.0</v>
      </c>
      <c r="R564" s="19">
        <v>9.8</v>
      </c>
      <c r="S564" s="19">
        <v>7.3</v>
      </c>
      <c r="T564" s="19">
        <v>0.7</v>
      </c>
      <c r="U564" s="19">
        <v>1.4</v>
      </c>
      <c r="V564" s="19">
        <v>9.3</v>
      </c>
      <c r="W564" s="19">
        <v>23.0</v>
      </c>
      <c r="X564" s="19">
        <v>0.0</v>
      </c>
      <c r="Y564" s="19">
        <v>0.5</v>
      </c>
      <c r="Z564" s="19">
        <v>0.6</v>
      </c>
      <c r="AA564" s="19">
        <v>0.038</v>
      </c>
      <c r="AB564" s="19">
        <v>-1.2</v>
      </c>
      <c r="AC564" s="19">
        <v>-1.4</v>
      </c>
      <c r="AD564" s="19">
        <v>-2.6</v>
      </c>
      <c r="AE564" s="19">
        <v>-0.1</v>
      </c>
      <c r="AF564" s="8">
        <f>VLOOKUP($B564,'NBA.com Averages'!$B$2:$AE$540,30,FALSE)</f>
        <v>109</v>
      </c>
      <c r="AG564" s="8">
        <f>VLOOKUP($B564,'Advanced Stats'!$A$2:$AE$540,10,FALSE)</f>
        <v>40.8</v>
      </c>
    </row>
    <row r="565" hidden="1">
      <c r="A565" s="16">
        <v>185.0</v>
      </c>
      <c r="B565" s="17" t="s">
        <v>488</v>
      </c>
      <c r="C565" s="18" t="s">
        <v>44</v>
      </c>
      <c r="D565" s="19" t="str">
        <f>VLOOKUP($B565,'Physical Data'!$B$2:$AC$680,3,false)</f>
        <v>6'7.75"</v>
      </c>
      <c r="E565" s="19">
        <f>VLOOKUP($B565,'Physical Data'!$B$2:$AC$680,2,false)</f>
        <v>6.25</v>
      </c>
      <c r="F565" s="19" t="str">
        <f>VLOOKUP($B565,'Physical Data'!$B$2:$AC$680,4,false)</f>
        <v>7'2"</v>
      </c>
      <c r="G565" s="19">
        <v>24.0</v>
      </c>
      <c r="H565" s="17" t="s">
        <v>112</v>
      </c>
      <c r="I565" s="19">
        <v>33.0</v>
      </c>
      <c r="J565" s="19">
        <v>738.0</v>
      </c>
      <c r="K565" s="19"/>
      <c r="L565" s="19">
        <v>12.7</v>
      </c>
      <c r="M565" s="19">
        <v>0.553</v>
      </c>
      <c r="N565" s="19">
        <v>0.273</v>
      </c>
      <c r="O565" s="19">
        <v>0.235</v>
      </c>
      <c r="P565" s="19">
        <v>5.1</v>
      </c>
      <c r="Q565" s="19">
        <v>17.0</v>
      </c>
      <c r="R565" s="19">
        <v>11.2</v>
      </c>
      <c r="S565" s="19">
        <v>4.4</v>
      </c>
      <c r="T565" s="19">
        <v>0.5</v>
      </c>
      <c r="U565" s="19">
        <v>1.6</v>
      </c>
      <c r="V565" s="19">
        <v>5.6</v>
      </c>
      <c r="W565" s="19">
        <v>17.4</v>
      </c>
      <c r="X565" s="19">
        <v>0.5</v>
      </c>
      <c r="Y565" s="19">
        <v>0.7</v>
      </c>
      <c r="Z565" s="19">
        <v>1.2</v>
      </c>
      <c r="AA565" s="19">
        <v>0.081</v>
      </c>
      <c r="AB565" s="19">
        <v>-1.4</v>
      </c>
      <c r="AC565" s="19">
        <v>-0.5</v>
      </c>
      <c r="AD565" s="19">
        <v>-1.9</v>
      </c>
      <c r="AE565" s="19">
        <v>0.0</v>
      </c>
      <c r="AF565" s="8">
        <f>VLOOKUP($B565,'NBA.com Averages'!$B$2:$AE$540,30,FALSE)</f>
        <v>109</v>
      </c>
      <c r="AG565" s="8">
        <f>VLOOKUP($B565,'Advanced Stats'!$A$2:$AE$540,10,FALSE)</f>
        <v>40.8</v>
      </c>
    </row>
    <row r="566">
      <c r="A566" s="4">
        <v>496.0</v>
      </c>
      <c r="B566" s="14" t="s">
        <v>530</v>
      </c>
      <c r="C566" s="6" t="s">
        <v>33</v>
      </c>
      <c r="D566" s="7" t="str">
        <f>VLOOKUP($B566,'Physical Data'!$B$2:$AC$680,3,false)</f>
        <v>6'3.75"</v>
      </c>
      <c r="E566" s="7">
        <f>VLOOKUP($B566,'Physical Data'!$B$2:$AC$680,2,false)</f>
        <v>6.75</v>
      </c>
      <c r="F566" s="7" t="str">
        <f>VLOOKUP($B566,'Physical Data'!$B$2:$AC$680,4,false)</f>
        <v>6'10.5"</v>
      </c>
      <c r="G566" s="7">
        <v>24.0</v>
      </c>
      <c r="H566" s="14" t="s">
        <v>112</v>
      </c>
      <c r="I566" s="7">
        <v>56.0</v>
      </c>
      <c r="J566" s="7">
        <v>1297.0</v>
      </c>
      <c r="K566" s="7">
        <f>VLOOKUP($B566,'Basketball Reference Averages'!$B$2:$AE$710,7,FALSE)</f>
        <v>23.2</v>
      </c>
      <c r="L566" s="7">
        <v>12.2</v>
      </c>
      <c r="M566" s="7">
        <v>0.57</v>
      </c>
      <c r="N566" s="7">
        <v>0.472</v>
      </c>
      <c r="O566" s="7">
        <v>0.201</v>
      </c>
      <c r="P566" s="7">
        <v>1.2</v>
      </c>
      <c r="Q566" s="7">
        <v>7.6</v>
      </c>
      <c r="R566" s="7">
        <v>4.5</v>
      </c>
      <c r="S566" s="7">
        <v>7.0</v>
      </c>
      <c r="T566" s="7">
        <v>1.1</v>
      </c>
      <c r="U566" s="7">
        <v>1.1</v>
      </c>
      <c r="V566" s="7">
        <v>7.4</v>
      </c>
      <c r="W566" s="7">
        <v>20.2</v>
      </c>
      <c r="X566" s="7">
        <v>0.8</v>
      </c>
      <c r="Y566" s="7">
        <v>1.0</v>
      </c>
      <c r="Z566" s="7">
        <v>1.8</v>
      </c>
      <c r="AA566" s="7">
        <v>0.066</v>
      </c>
      <c r="AB566" s="7">
        <v>-0.9</v>
      </c>
      <c r="AC566" s="7">
        <v>-0.5</v>
      </c>
      <c r="AD566" s="7">
        <v>-1.4</v>
      </c>
      <c r="AE566" s="7">
        <v>0.2</v>
      </c>
      <c r="AF566" s="8">
        <f>VLOOKUP($B566,'NBA.com Averages'!$B$2:$AE$540,30,FALSE)</f>
        <v>111</v>
      </c>
      <c r="AG566" s="8">
        <f>VLOOKUP($B566,'Advanced Stats'!$A$2:$AE$540,10,FALSE)</f>
        <v>49.4</v>
      </c>
    </row>
    <row r="567" hidden="1">
      <c r="A567" s="4">
        <v>12.0</v>
      </c>
      <c r="B567" s="14" t="s">
        <v>531</v>
      </c>
      <c r="C567" s="6" t="s">
        <v>44</v>
      </c>
      <c r="D567" s="7" t="str">
        <f>VLOOKUP($B567,'Physical Data'!$B$2:$AC$680,3,false)</f>
        <v>6'5.25"</v>
      </c>
      <c r="E567" s="7">
        <f>VLOOKUP($B567,'Physical Data'!$B$2:$AC$680,2,false)</f>
        <v>6.75</v>
      </c>
      <c r="F567" s="7" t="str">
        <f>VLOOKUP($B567,'Physical Data'!$B$2:$AC$680,4,false)</f>
        <v>7'0"</v>
      </c>
      <c r="G567" s="7">
        <v>30.0</v>
      </c>
      <c r="H567" s="14" t="s">
        <v>34</v>
      </c>
      <c r="I567" s="7">
        <v>37.0</v>
      </c>
      <c r="J567" s="7">
        <v>206.0</v>
      </c>
      <c r="K567" s="7">
        <f>VLOOKUP($B567,'Basketball Reference Averages'!$B$2:$AE$710,7,FALSE)</f>
        <v>5.6</v>
      </c>
      <c r="L567" s="7">
        <v>6.7</v>
      </c>
      <c r="M567" s="7">
        <v>0.458</v>
      </c>
      <c r="N567" s="7">
        <v>0.174</v>
      </c>
      <c r="O567" s="7">
        <v>0.478</v>
      </c>
      <c r="P567" s="7">
        <v>7.9</v>
      </c>
      <c r="Q567" s="7">
        <v>14.1</v>
      </c>
      <c r="R567" s="7">
        <v>11.1</v>
      </c>
      <c r="S567" s="7">
        <v>9.3</v>
      </c>
      <c r="T567" s="7">
        <v>0.7</v>
      </c>
      <c r="U567" s="7">
        <v>1.2</v>
      </c>
      <c r="V567" s="7">
        <v>17.7</v>
      </c>
      <c r="W567" s="7">
        <v>13.8</v>
      </c>
      <c r="X567" s="7">
        <v>-0.1</v>
      </c>
      <c r="Y567" s="7">
        <v>0.2</v>
      </c>
      <c r="Z567" s="7">
        <v>0.1</v>
      </c>
      <c r="AA567" s="7">
        <v>0.022</v>
      </c>
      <c r="AB567" s="7">
        <v>-6.5</v>
      </c>
      <c r="AC567" s="7">
        <v>-1.1</v>
      </c>
      <c r="AD567" s="7">
        <v>-7.6</v>
      </c>
      <c r="AE567" s="7">
        <v>-0.3</v>
      </c>
      <c r="AF567" s="8">
        <f>VLOOKUP($B567,'NBA.com Averages'!$B$2:$AE$540,30,FALSE)</f>
        <v>98</v>
      </c>
      <c r="AG567" s="8">
        <f>VLOOKUP($B567,'Advanced Stats'!$A$2:$AE$540,10,FALSE)</f>
        <v>50</v>
      </c>
    </row>
    <row r="568" hidden="1">
      <c r="A568" s="16">
        <v>507.0</v>
      </c>
      <c r="B568" s="17" t="s">
        <v>415</v>
      </c>
      <c r="C568" s="18" t="s">
        <v>71</v>
      </c>
      <c r="D568" s="19" t="str">
        <f>VLOOKUP($B568,'Physical Data'!$B$2:$AC$680,3,false)</f>
        <v>6'2.25"</v>
      </c>
      <c r="E568" s="19">
        <f>VLOOKUP($B568,'Physical Data'!$B$2:$AC$680,2,false)</f>
        <v>5.5</v>
      </c>
      <c r="F568" s="19" t="str">
        <f>VLOOKUP($B568,'Physical Data'!$B$2:$AC$680,4,false)</f>
        <v>6'7.75"</v>
      </c>
      <c r="G568" s="19">
        <v>34.0</v>
      </c>
      <c r="H568" s="17" t="s">
        <v>112</v>
      </c>
      <c r="I568" s="19">
        <v>52.0</v>
      </c>
      <c r="J568" s="19">
        <v>1491.0</v>
      </c>
      <c r="K568" s="19"/>
      <c r="L568" s="19">
        <v>15.3</v>
      </c>
      <c r="M568" s="19">
        <v>0.496</v>
      </c>
      <c r="N568" s="19">
        <v>0.292</v>
      </c>
      <c r="O568" s="19">
        <v>0.326</v>
      </c>
      <c r="P568" s="19">
        <v>4.4</v>
      </c>
      <c r="Q568" s="19">
        <v>18.2</v>
      </c>
      <c r="R568" s="19">
        <v>11.5</v>
      </c>
      <c r="S568" s="19">
        <v>38.5</v>
      </c>
      <c r="T568" s="19">
        <v>1.7</v>
      </c>
      <c r="U568" s="19">
        <v>1.3</v>
      </c>
      <c r="V568" s="19">
        <v>18.1</v>
      </c>
      <c r="W568" s="19">
        <v>28.8</v>
      </c>
      <c r="X568" s="19">
        <v>-1.2</v>
      </c>
      <c r="Y568" s="19">
        <v>1.9</v>
      </c>
      <c r="Z568" s="19">
        <v>0.7</v>
      </c>
      <c r="AA568" s="19">
        <v>0.023</v>
      </c>
      <c r="AB568" s="19">
        <v>-0.2</v>
      </c>
      <c r="AC568" s="19">
        <v>0.1</v>
      </c>
      <c r="AD568" s="19">
        <v>-0.1</v>
      </c>
      <c r="AE568" s="19">
        <v>0.7</v>
      </c>
      <c r="AF568" s="8">
        <f>VLOOKUP($B568,'NBA.com Averages'!$B$2:$AE$540,30,FALSE)</f>
        <v>104</v>
      </c>
      <c r="AG568" s="8">
        <f>VLOOKUP($B568,'Advanced Stats'!$A$2:$AE$540,10,FALSE)</f>
        <v>44.8</v>
      </c>
    </row>
    <row r="569" hidden="1">
      <c r="A569" s="16">
        <v>507.0</v>
      </c>
      <c r="B569" s="17" t="s">
        <v>415</v>
      </c>
      <c r="C569" s="18" t="s">
        <v>71</v>
      </c>
      <c r="D569" s="19" t="str">
        <f>VLOOKUP($B569,'Physical Data'!$B$2:$AC$680,3,false)</f>
        <v>6'2.25"</v>
      </c>
      <c r="E569" s="19">
        <f>VLOOKUP($B569,'Physical Data'!$B$2:$AC$680,2,false)</f>
        <v>5.5</v>
      </c>
      <c r="F569" s="19" t="str">
        <f>VLOOKUP($B569,'Physical Data'!$B$2:$AC$680,4,false)</f>
        <v>6'7.75"</v>
      </c>
      <c r="G569" s="19">
        <v>34.0</v>
      </c>
      <c r="H569" s="17" t="s">
        <v>66</v>
      </c>
      <c r="I569" s="19">
        <v>21.0</v>
      </c>
      <c r="J569" s="19">
        <v>635.0</v>
      </c>
      <c r="K569" s="19"/>
      <c r="L569" s="19">
        <v>17.8</v>
      </c>
      <c r="M569" s="19">
        <v>0.562</v>
      </c>
      <c r="N569" s="19">
        <v>0.279</v>
      </c>
      <c r="O569" s="19">
        <v>0.29</v>
      </c>
      <c r="P569" s="19">
        <v>5.4</v>
      </c>
      <c r="Q569" s="19">
        <v>12.6</v>
      </c>
      <c r="R569" s="19">
        <v>9.0</v>
      </c>
      <c r="S569" s="19">
        <v>38.9</v>
      </c>
      <c r="T569" s="19">
        <v>1.8</v>
      </c>
      <c r="U569" s="19">
        <v>1.4</v>
      </c>
      <c r="V569" s="19">
        <v>19.4</v>
      </c>
      <c r="W569" s="19">
        <v>25.2</v>
      </c>
      <c r="X569" s="19">
        <v>0.6</v>
      </c>
      <c r="Y569" s="19">
        <v>0.7</v>
      </c>
      <c r="Z569" s="19">
        <v>1.2</v>
      </c>
      <c r="AA569" s="19">
        <v>0.092</v>
      </c>
      <c r="AB569" s="19">
        <v>1.6</v>
      </c>
      <c r="AC569" s="19">
        <v>-0.8</v>
      </c>
      <c r="AD569" s="19">
        <v>0.8</v>
      </c>
      <c r="AE569" s="19">
        <v>0.5</v>
      </c>
      <c r="AF569" s="8">
        <f>VLOOKUP($B569,'NBA.com Averages'!$B$2:$AE$540,30,FALSE)</f>
        <v>104</v>
      </c>
      <c r="AG569" s="8">
        <f>VLOOKUP($B569,'Advanced Stats'!$A$2:$AE$540,10,FALSE)</f>
        <v>44.8</v>
      </c>
    </row>
    <row r="570" hidden="1">
      <c r="A570" s="4">
        <v>15.0</v>
      </c>
      <c r="B570" s="5" t="s">
        <v>532</v>
      </c>
      <c r="C570" s="6" t="s">
        <v>71</v>
      </c>
      <c r="D570" s="7" t="str">
        <f>VLOOKUP($B570,'Physical Data'!$B$2:$AC$680,3,false)</f>
        <v>#N/A</v>
      </c>
      <c r="E570" s="7" t="str">
        <f>VLOOKUP($B570,'Physical Data'!$B$2:$AC$680,2,false)</f>
        <v>#N/A</v>
      </c>
      <c r="F570" s="7" t="str">
        <f>VLOOKUP($B570,'Physical Data'!$B$2:$AC$680,4,false)</f>
        <v>#N/A</v>
      </c>
      <c r="G570" s="7">
        <v>28.0</v>
      </c>
      <c r="H570" s="9" t="s">
        <v>36</v>
      </c>
      <c r="I570" s="7">
        <v>20.0</v>
      </c>
      <c r="J570" s="7">
        <v>172.0</v>
      </c>
      <c r="K570" s="7"/>
      <c r="L570" s="7">
        <v>2.7</v>
      </c>
      <c r="M570" s="7">
        <v>0.351</v>
      </c>
      <c r="N570" s="7">
        <v>0.622</v>
      </c>
      <c r="O570" s="7">
        <v>0.0</v>
      </c>
      <c r="P570" s="7">
        <v>0.0</v>
      </c>
      <c r="Q570" s="7">
        <v>10.0</v>
      </c>
      <c r="R570" s="7">
        <v>5.0</v>
      </c>
      <c r="S570" s="7">
        <v>16.9</v>
      </c>
      <c r="T570" s="7">
        <v>1.4</v>
      </c>
      <c r="U570" s="7">
        <v>0.0</v>
      </c>
      <c r="V570" s="7">
        <v>15.9</v>
      </c>
      <c r="W570" s="7">
        <v>11.1</v>
      </c>
      <c r="X570" s="7">
        <v>-0.2</v>
      </c>
      <c r="Y570" s="7">
        <v>0.1</v>
      </c>
      <c r="Z570" s="7">
        <v>-0.2</v>
      </c>
      <c r="AA570" s="7">
        <v>-0.043</v>
      </c>
      <c r="AB570" s="7">
        <v>-7.3</v>
      </c>
      <c r="AC570" s="7">
        <v>-1.5</v>
      </c>
      <c r="AD570" s="7">
        <v>-8.8</v>
      </c>
      <c r="AE570" s="7">
        <v>-0.3</v>
      </c>
      <c r="AF570" s="8">
        <f>VLOOKUP($B570,'NBA.com Averages'!$B$2:$AE$540,30,FALSE)</f>
        <v>86</v>
      </c>
      <c r="AG570" s="8">
        <f>VLOOKUP($B570,'Advanced Stats'!$A$2:$AE$540,10,FALSE)</f>
        <v>42.6</v>
      </c>
    </row>
    <row r="571" hidden="1">
      <c r="A571" s="10">
        <v>15.0</v>
      </c>
      <c r="B571" s="11" t="s">
        <v>532</v>
      </c>
      <c r="C571" s="12" t="s">
        <v>71</v>
      </c>
      <c r="D571" s="7" t="str">
        <f>VLOOKUP($B571,'Physical Data'!$B$2:$AC$680,3,false)</f>
        <v>#N/A</v>
      </c>
      <c r="E571" s="7" t="str">
        <f>VLOOKUP($B571,'Physical Data'!$B$2:$AC$680,2,false)</f>
        <v>#N/A</v>
      </c>
      <c r="F571" s="7" t="str">
        <f>VLOOKUP($B571,'Physical Data'!$B$2:$AC$680,4,false)</f>
        <v>#N/A</v>
      </c>
      <c r="G571" s="13">
        <v>28.0</v>
      </c>
      <c r="H571" s="11" t="s">
        <v>83</v>
      </c>
      <c r="I571" s="13">
        <v>11.0</v>
      </c>
      <c r="J571" s="13">
        <v>26.0</v>
      </c>
      <c r="K571" s="13"/>
      <c r="L571" s="13">
        <v>3.1</v>
      </c>
      <c r="M571" s="13">
        <v>0.3</v>
      </c>
      <c r="N571" s="13">
        <v>0.6</v>
      </c>
      <c r="O571" s="13">
        <v>0.0</v>
      </c>
      <c r="P571" s="13">
        <v>0.0</v>
      </c>
      <c r="Q571" s="13">
        <v>17.0</v>
      </c>
      <c r="R571" s="13">
        <v>8.4</v>
      </c>
      <c r="S571" s="13">
        <v>9.3</v>
      </c>
      <c r="T571" s="13">
        <v>3.8</v>
      </c>
      <c r="U571" s="13">
        <v>0.0</v>
      </c>
      <c r="V571" s="13">
        <v>16.7</v>
      </c>
      <c r="W571" s="13">
        <v>9.9</v>
      </c>
      <c r="X571" s="13">
        <v>0.0</v>
      </c>
      <c r="Y571" s="13">
        <v>0.0</v>
      </c>
      <c r="Z571" s="13">
        <v>0.0</v>
      </c>
      <c r="AA571" s="13">
        <v>-0.012</v>
      </c>
      <c r="AB571" s="13">
        <v>-8.9</v>
      </c>
      <c r="AC571" s="13">
        <v>3.8</v>
      </c>
      <c r="AD571" s="13">
        <v>-5.1</v>
      </c>
      <c r="AE571" s="13">
        <v>0.0</v>
      </c>
      <c r="AF571" s="8">
        <f>VLOOKUP($B571,'NBA.com Averages'!$B$2:$AE$540,30,FALSE)</f>
        <v>86</v>
      </c>
      <c r="AG571" s="8">
        <f>VLOOKUP($B571,'Advanced Stats'!$A$2:$AE$540,10,FALSE)</f>
        <v>42.6</v>
      </c>
    </row>
    <row r="572" hidden="1">
      <c r="A572" s="10">
        <v>15.0</v>
      </c>
      <c r="B572" s="11" t="s">
        <v>532</v>
      </c>
      <c r="C572" s="12" t="s">
        <v>71</v>
      </c>
      <c r="D572" s="7" t="str">
        <f>VLOOKUP($B572,'Physical Data'!$B$2:$AC$680,3,false)</f>
        <v>#N/A</v>
      </c>
      <c r="E572" s="7" t="str">
        <f>VLOOKUP($B572,'Physical Data'!$B$2:$AC$680,2,false)</f>
        <v>#N/A</v>
      </c>
      <c r="F572" s="7" t="str">
        <f>VLOOKUP($B572,'Physical Data'!$B$2:$AC$680,4,false)</f>
        <v>#N/A</v>
      </c>
      <c r="G572" s="13">
        <v>28.0</v>
      </c>
      <c r="H572" s="11" t="s">
        <v>126</v>
      </c>
      <c r="I572" s="13">
        <v>9.0</v>
      </c>
      <c r="J572" s="13">
        <v>146.0</v>
      </c>
      <c r="K572" s="13"/>
      <c r="L572" s="13">
        <v>2.6</v>
      </c>
      <c r="M572" s="13">
        <v>0.359</v>
      </c>
      <c r="N572" s="13">
        <v>0.625</v>
      </c>
      <c r="O572" s="13">
        <v>0.0</v>
      </c>
      <c r="P572" s="13">
        <v>0.0</v>
      </c>
      <c r="Q572" s="13">
        <v>8.7</v>
      </c>
      <c r="R572" s="13">
        <v>4.3</v>
      </c>
      <c r="S572" s="13">
        <v>18.3</v>
      </c>
      <c r="T572" s="13">
        <v>1.0</v>
      </c>
      <c r="U572" s="13">
        <v>0.0</v>
      </c>
      <c r="V572" s="13">
        <v>15.8</v>
      </c>
      <c r="W572" s="13">
        <v>11.3</v>
      </c>
      <c r="X572" s="13">
        <v>-0.2</v>
      </c>
      <c r="Y572" s="13">
        <v>0.0</v>
      </c>
      <c r="Z572" s="13">
        <v>-0.1</v>
      </c>
      <c r="AA572" s="13">
        <v>-0.049</v>
      </c>
      <c r="AB572" s="13">
        <v>-7.0</v>
      </c>
      <c r="AC572" s="13">
        <v>-2.4</v>
      </c>
      <c r="AD572" s="13">
        <v>-9.4</v>
      </c>
      <c r="AE572" s="13">
        <v>-0.3</v>
      </c>
      <c r="AF572" s="8">
        <f>VLOOKUP($B572,'NBA.com Averages'!$B$2:$AE$540,30,FALSE)</f>
        <v>86</v>
      </c>
      <c r="AG572" s="8">
        <f>VLOOKUP($B572,'Advanced Stats'!$A$2:$AE$540,10,FALSE)</f>
        <v>42.6</v>
      </c>
    </row>
    <row r="573">
      <c r="A573" s="4">
        <v>504.0</v>
      </c>
      <c r="B573" s="14" t="s">
        <v>533</v>
      </c>
      <c r="C573" s="6" t="s">
        <v>44</v>
      </c>
      <c r="D573" s="7" t="str">
        <f>VLOOKUP($B573,'Physical Data'!$B$2:$AC$680,3,false)</f>
        <v>6'7.5"</v>
      </c>
      <c r="E573" s="7">
        <f>VLOOKUP($B573,'Physical Data'!$B$2:$AC$680,2,false)</f>
        <v>6.75</v>
      </c>
      <c r="F573" s="7" t="str">
        <f>VLOOKUP($B573,'Physical Data'!$B$2:$AC$680,4,false)</f>
        <v>7'2.25"</v>
      </c>
      <c r="G573" s="7">
        <v>22.0</v>
      </c>
      <c r="H573" s="14" t="s">
        <v>126</v>
      </c>
      <c r="I573" s="7">
        <v>62.0</v>
      </c>
      <c r="J573" s="7">
        <v>1182.0</v>
      </c>
      <c r="K573" s="7">
        <f>VLOOKUP($B573,'Basketball Reference Averages'!$B$2:$AE$710,7,FALSE)</f>
        <v>19.1</v>
      </c>
      <c r="L573" s="7">
        <v>13.6</v>
      </c>
      <c r="M573" s="7">
        <v>0.625</v>
      </c>
      <c r="N573" s="7">
        <v>0.198</v>
      </c>
      <c r="O573" s="7">
        <v>0.31</v>
      </c>
      <c r="P573" s="7">
        <v>4.1</v>
      </c>
      <c r="Q573" s="7">
        <v>19.2</v>
      </c>
      <c r="R573" s="7">
        <v>11.6</v>
      </c>
      <c r="S573" s="7">
        <v>16.0</v>
      </c>
      <c r="T573" s="7">
        <v>1.3</v>
      </c>
      <c r="U573" s="7">
        <v>0.9</v>
      </c>
      <c r="V573" s="7">
        <v>16.2</v>
      </c>
      <c r="W573" s="7">
        <v>16.1</v>
      </c>
      <c r="X573" s="7">
        <v>1.3</v>
      </c>
      <c r="Y573" s="7">
        <v>0.7</v>
      </c>
      <c r="Z573" s="7">
        <v>2.1</v>
      </c>
      <c r="AA573" s="7">
        <v>0.084</v>
      </c>
      <c r="AB573" s="7">
        <v>-1.4</v>
      </c>
      <c r="AC573" s="7">
        <v>-0.4</v>
      </c>
      <c r="AD573" s="7">
        <v>-1.8</v>
      </c>
      <c r="AE573" s="7">
        <v>0.1</v>
      </c>
      <c r="AF573" s="8">
        <f>VLOOKUP($B573,'NBA.com Averages'!$B$2:$AE$540,30,FALSE)</f>
        <v>118</v>
      </c>
      <c r="AG573" s="8">
        <f>VLOOKUP($B573,'Advanced Stats'!$A$2:$AE$540,10,FALSE)</f>
        <v>50.7</v>
      </c>
    </row>
    <row r="574" hidden="1">
      <c r="A574" s="4">
        <v>286.0</v>
      </c>
      <c r="B574" s="5" t="s">
        <v>534</v>
      </c>
      <c r="C574" s="6" t="s">
        <v>71</v>
      </c>
      <c r="D574" s="7" t="str">
        <f>VLOOKUP($B574,'Physical Data'!$B$2:$AC$680,3,false)</f>
        <v>#N/A</v>
      </c>
      <c r="E574" s="7" t="str">
        <f>VLOOKUP($B574,'Physical Data'!$B$2:$AC$680,2,false)</f>
        <v>#N/A</v>
      </c>
      <c r="F574" s="7" t="str">
        <f>VLOOKUP($B574,'Physical Data'!$B$2:$AC$680,4,false)</f>
        <v>#N/A</v>
      </c>
      <c r="G574" s="7">
        <v>23.0</v>
      </c>
      <c r="H574" s="9" t="s">
        <v>36</v>
      </c>
      <c r="I574" s="7">
        <v>25.0</v>
      </c>
      <c r="J574" s="7">
        <v>373.0</v>
      </c>
      <c r="K574" s="7"/>
      <c r="L574" s="7">
        <v>13.1</v>
      </c>
      <c r="M574" s="7">
        <v>0.517</v>
      </c>
      <c r="N574" s="7">
        <v>0.248</v>
      </c>
      <c r="O574" s="7">
        <v>0.471</v>
      </c>
      <c r="P574" s="7">
        <v>3.8</v>
      </c>
      <c r="Q574" s="7">
        <v>9.7</v>
      </c>
      <c r="R574" s="7">
        <v>6.7</v>
      </c>
      <c r="S574" s="7">
        <v>24.3</v>
      </c>
      <c r="T574" s="7">
        <v>2.5</v>
      </c>
      <c r="U574" s="7">
        <v>0.2</v>
      </c>
      <c r="V574" s="7">
        <v>14.1</v>
      </c>
      <c r="W574" s="7">
        <v>19.5</v>
      </c>
      <c r="X574" s="7">
        <v>0.2</v>
      </c>
      <c r="Y574" s="7">
        <v>0.4</v>
      </c>
      <c r="Z574" s="7">
        <v>0.7</v>
      </c>
      <c r="AA574" s="7">
        <v>0.088</v>
      </c>
      <c r="AB574" s="7">
        <v>-2.7</v>
      </c>
      <c r="AC574" s="7">
        <v>0.9</v>
      </c>
      <c r="AD574" s="7">
        <v>-1.8</v>
      </c>
      <c r="AE574" s="7">
        <v>0.0</v>
      </c>
      <c r="AF574" s="8">
        <f>VLOOKUP($B574,'NBA.com Averages'!$B$2:$AE$540,30,FALSE)</f>
        <v>111</v>
      </c>
      <c r="AG574" s="8">
        <f>VLOOKUP($B574,'Advanced Stats'!$A$2:$AE$540,10,FALSE)</f>
        <v>46.6</v>
      </c>
    </row>
    <row r="575" hidden="1">
      <c r="A575" s="10">
        <v>286.0</v>
      </c>
      <c r="B575" s="11" t="s">
        <v>534</v>
      </c>
      <c r="C575" s="12" t="s">
        <v>71</v>
      </c>
      <c r="D575" s="7" t="str">
        <f>VLOOKUP($B575,'Physical Data'!$B$2:$AC$680,3,false)</f>
        <v>#N/A</v>
      </c>
      <c r="E575" s="7" t="str">
        <f>VLOOKUP($B575,'Physical Data'!$B$2:$AC$680,2,false)</f>
        <v>#N/A</v>
      </c>
      <c r="F575" s="7" t="str">
        <f>VLOOKUP($B575,'Physical Data'!$B$2:$AC$680,4,false)</f>
        <v>#N/A</v>
      </c>
      <c r="G575" s="13">
        <v>23.0</v>
      </c>
      <c r="H575" s="11" t="s">
        <v>129</v>
      </c>
      <c r="I575" s="13">
        <v>2.0</v>
      </c>
      <c r="J575" s="13">
        <v>10.0</v>
      </c>
      <c r="K575" s="13"/>
      <c r="L575" s="13">
        <v>12.8</v>
      </c>
      <c r="M575" s="13">
        <v>0.75</v>
      </c>
      <c r="N575" s="13">
        <v>0.25</v>
      </c>
      <c r="O575" s="13">
        <v>0.0</v>
      </c>
      <c r="P575" s="13">
        <v>0.0</v>
      </c>
      <c r="Q575" s="13">
        <v>0.0</v>
      </c>
      <c r="R575" s="13">
        <v>0.0</v>
      </c>
      <c r="S575" s="13">
        <v>36.9</v>
      </c>
      <c r="T575" s="13">
        <v>5.0</v>
      </c>
      <c r="U575" s="13">
        <v>0.0</v>
      </c>
      <c r="V575" s="13">
        <v>42.9</v>
      </c>
      <c r="W575" s="13">
        <v>31.3</v>
      </c>
      <c r="X575" s="13">
        <v>0.0</v>
      </c>
      <c r="Y575" s="13">
        <v>0.0</v>
      </c>
      <c r="Z575" s="13">
        <v>0.0</v>
      </c>
      <c r="AA575" s="13">
        <v>-0.096</v>
      </c>
      <c r="AB575" s="13">
        <v>-3.7</v>
      </c>
      <c r="AC575" s="13">
        <v>-0.6</v>
      </c>
      <c r="AD575" s="13">
        <v>-4.3</v>
      </c>
      <c r="AE575" s="13">
        <v>0.0</v>
      </c>
      <c r="AF575" s="8">
        <f>VLOOKUP($B575,'NBA.com Averages'!$B$2:$AE$540,30,FALSE)</f>
        <v>111</v>
      </c>
      <c r="AG575" s="8">
        <f>VLOOKUP($B575,'Advanced Stats'!$A$2:$AE$540,10,FALSE)</f>
        <v>46.6</v>
      </c>
    </row>
    <row r="576" hidden="1">
      <c r="A576" s="10">
        <v>286.0</v>
      </c>
      <c r="B576" s="11" t="s">
        <v>534</v>
      </c>
      <c r="C576" s="12" t="s">
        <v>71</v>
      </c>
      <c r="D576" s="7" t="str">
        <f>VLOOKUP($B576,'Physical Data'!$B$2:$AC$680,3,false)</f>
        <v>#N/A</v>
      </c>
      <c r="E576" s="7" t="str">
        <f>VLOOKUP($B576,'Physical Data'!$B$2:$AC$680,2,false)</f>
        <v>#N/A</v>
      </c>
      <c r="F576" s="7" t="str">
        <f>VLOOKUP($B576,'Physical Data'!$B$2:$AC$680,4,false)</f>
        <v>#N/A</v>
      </c>
      <c r="G576" s="13">
        <v>23.0</v>
      </c>
      <c r="H576" s="11" t="s">
        <v>91</v>
      </c>
      <c r="I576" s="13">
        <v>23.0</v>
      </c>
      <c r="J576" s="13">
        <v>363.0</v>
      </c>
      <c r="K576" s="13"/>
      <c r="L576" s="13">
        <v>13.1</v>
      </c>
      <c r="M576" s="13">
        <v>0.51</v>
      </c>
      <c r="N576" s="13">
        <v>0.248</v>
      </c>
      <c r="O576" s="13">
        <v>0.487</v>
      </c>
      <c r="P576" s="13">
        <v>3.9</v>
      </c>
      <c r="Q576" s="13">
        <v>10.0</v>
      </c>
      <c r="R576" s="13">
        <v>6.9</v>
      </c>
      <c r="S576" s="13">
        <v>24.0</v>
      </c>
      <c r="T576" s="13">
        <v>2.4</v>
      </c>
      <c r="U576" s="13">
        <v>0.2</v>
      </c>
      <c r="V576" s="13">
        <v>12.9</v>
      </c>
      <c r="W576" s="13">
        <v>19.1</v>
      </c>
      <c r="X576" s="13">
        <v>0.3</v>
      </c>
      <c r="Y576" s="13">
        <v>0.4</v>
      </c>
      <c r="Z576" s="13">
        <v>0.7</v>
      </c>
      <c r="AA576" s="13">
        <v>0.093</v>
      </c>
      <c r="AB576" s="13">
        <v>-2.7</v>
      </c>
      <c r="AC576" s="13">
        <v>0.9</v>
      </c>
      <c r="AD576" s="13">
        <v>-1.8</v>
      </c>
      <c r="AE576" s="13">
        <v>0.0</v>
      </c>
      <c r="AF576" s="8">
        <f>VLOOKUP($B576,'NBA.com Averages'!$B$2:$AE$540,30,FALSE)</f>
        <v>111</v>
      </c>
      <c r="AG576" s="8">
        <f>VLOOKUP($B576,'Advanced Stats'!$A$2:$AE$540,10,FALSE)</f>
        <v>46.6</v>
      </c>
    </row>
    <row r="577" hidden="1">
      <c r="A577" s="16">
        <v>40.0</v>
      </c>
      <c r="B577" s="17" t="s">
        <v>298</v>
      </c>
      <c r="C577" s="18" t="s">
        <v>40</v>
      </c>
      <c r="D577" s="19" t="str">
        <f>VLOOKUP($B577,'Physical Data'!$B$2:$AC$680,3,false)</f>
        <v>6'7"</v>
      </c>
      <c r="E577" s="19">
        <f>VLOOKUP($B577,'Physical Data'!$B$2:$AC$680,2,false)</f>
        <v>4</v>
      </c>
      <c r="F577" s="19" t="str">
        <f>VLOOKUP($B577,'Physical Data'!$B$2:$AC$680,4,false)</f>
        <v>6'11"</v>
      </c>
      <c r="G577" s="19">
        <v>23.0</v>
      </c>
      <c r="H577" s="17" t="s">
        <v>100</v>
      </c>
      <c r="I577" s="19">
        <v>52.0</v>
      </c>
      <c r="J577" s="19">
        <v>1500.0</v>
      </c>
      <c r="K577" s="19"/>
      <c r="L577" s="19">
        <v>14.3</v>
      </c>
      <c r="M577" s="19">
        <v>0.552</v>
      </c>
      <c r="N577" s="19">
        <v>0.483</v>
      </c>
      <c r="O577" s="19">
        <v>0.345</v>
      </c>
      <c r="P577" s="19">
        <v>4.2</v>
      </c>
      <c r="Q577" s="19">
        <v>13.9</v>
      </c>
      <c r="R577" s="19">
        <v>8.9</v>
      </c>
      <c r="S577" s="19">
        <v>8.5</v>
      </c>
      <c r="T577" s="19">
        <v>1.6</v>
      </c>
      <c r="U577" s="19">
        <v>0.7</v>
      </c>
      <c r="V577" s="19">
        <v>7.2</v>
      </c>
      <c r="W577" s="19">
        <v>21.3</v>
      </c>
      <c r="X577" s="19">
        <v>1.5</v>
      </c>
      <c r="Y577" s="19">
        <v>0.8</v>
      </c>
      <c r="Z577" s="19">
        <v>2.3</v>
      </c>
      <c r="AA577" s="19">
        <v>0.074</v>
      </c>
      <c r="AB577" s="19">
        <v>0.5</v>
      </c>
      <c r="AC577" s="19">
        <v>-1.1</v>
      </c>
      <c r="AD577" s="19">
        <v>-0.7</v>
      </c>
      <c r="AE577" s="19">
        <v>0.5</v>
      </c>
      <c r="AF577" s="8">
        <f>VLOOKUP($B577,'NBA.com Averages'!$B$2:$AE$540,30,FALSE)</f>
        <v>117</v>
      </c>
      <c r="AG577" s="8">
        <f>VLOOKUP($B577,'Advanced Stats'!$A$2:$AE$540,10,FALSE)</f>
        <v>52.2</v>
      </c>
    </row>
    <row r="578" hidden="1">
      <c r="A578" s="16">
        <v>40.0</v>
      </c>
      <c r="B578" s="17" t="s">
        <v>298</v>
      </c>
      <c r="C578" s="18" t="s">
        <v>40</v>
      </c>
      <c r="D578" s="19" t="str">
        <f>VLOOKUP($B578,'Physical Data'!$B$2:$AC$680,3,false)</f>
        <v>6'7"</v>
      </c>
      <c r="E578" s="19">
        <f>VLOOKUP($B578,'Physical Data'!$B$2:$AC$680,2,false)</f>
        <v>4</v>
      </c>
      <c r="F578" s="19" t="str">
        <f>VLOOKUP($B578,'Physical Data'!$B$2:$AC$680,4,false)</f>
        <v>6'11"</v>
      </c>
      <c r="G578" s="19">
        <v>23.0</v>
      </c>
      <c r="H578" s="17" t="s">
        <v>114</v>
      </c>
      <c r="I578" s="19">
        <v>25.0</v>
      </c>
      <c r="J578" s="19">
        <v>629.0</v>
      </c>
      <c r="K578" s="19"/>
      <c r="L578" s="19">
        <v>15.2</v>
      </c>
      <c r="M578" s="19">
        <v>0.599</v>
      </c>
      <c r="N578" s="19">
        <v>0.543</v>
      </c>
      <c r="O578" s="19">
        <v>0.126</v>
      </c>
      <c r="P578" s="19">
        <v>6.7</v>
      </c>
      <c r="Q578" s="19">
        <v>14.3</v>
      </c>
      <c r="R578" s="19">
        <v>10.4</v>
      </c>
      <c r="S578" s="19">
        <v>7.2</v>
      </c>
      <c r="T578" s="19">
        <v>1.5</v>
      </c>
      <c r="U578" s="19">
        <v>0.1</v>
      </c>
      <c r="V578" s="19">
        <v>6.5</v>
      </c>
      <c r="W578" s="19">
        <v>17.4</v>
      </c>
      <c r="X578" s="19">
        <v>1.1</v>
      </c>
      <c r="Y578" s="19">
        <v>0.5</v>
      </c>
      <c r="Z578" s="19">
        <v>1.6</v>
      </c>
      <c r="AA578" s="19">
        <v>0.119</v>
      </c>
      <c r="AB578" s="19">
        <v>1.7</v>
      </c>
      <c r="AC578" s="19">
        <v>-1.2</v>
      </c>
      <c r="AD578" s="19">
        <v>0.5</v>
      </c>
      <c r="AE578" s="19">
        <v>0.4</v>
      </c>
      <c r="AF578" s="8">
        <f>VLOOKUP($B578,'NBA.com Averages'!$B$2:$AE$540,30,FALSE)</f>
        <v>117</v>
      </c>
      <c r="AG578" s="8">
        <f>VLOOKUP($B578,'Advanced Stats'!$A$2:$AE$540,10,FALSE)</f>
        <v>52.2</v>
      </c>
    </row>
    <row r="579" hidden="1">
      <c r="A579" s="4">
        <v>525.0</v>
      </c>
      <c r="B579" s="14" t="s">
        <v>535</v>
      </c>
      <c r="C579" s="6" t="s">
        <v>33</v>
      </c>
      <c r="D579" s="7" t="str">
        <f>VLOOKUP($B579,'Physical Data'!$B$2:$AC$680,3,false)</f>
        <v>6'4"</v>
      </c>
      <c r="E579" s="7">
        <f>VLOOKUP($B579,'Physical Data'!$B$2:$AC$680,2,false)</f>
        <v>7</v>
      </c>
      <c r="F579" s="7" t="str">
        <f>VLOOKUP($B579,'Physical Data'!$B$2:$AC$680,4,false)</f>
        <v>6'11"</v>
      </c>
      <c r="G579" s="7">
        <v>22.0</v>
      </c>
      <c r="H579" s="14" t="s">
        <v>52</v>
      </c>
      <c r="I579" s="7">
        <v>15.0</v>
      </c>
      <c r="J579" s="7">
        <v>105.0</v>
      </c>
      <c r="K579" s="7">
        <f>VLOOKUP($B579,'Basketball Reference Averages'!$B$2:$AE$710,7,FALSE)</f>
        <v>7</v>
      </c>
      <c r="L579" s="7">
        <v>3.9</v>
      </c>
      <c r="M579" s="7">
        <v>0.367</v>
      </c>
      <c r="N579" s="7">
        <v>0.7</v>
      </c>
      <c r="O579" s="7">
        <v>0.05</v>
      </c>
      <c r="P579" s="7">
        <v>4.0</v>
      </c>
      <c r="Q579" s="7">
        <v>11.1</v>
      </c>
      <c r="R579" s="7">
        <v>7.6</v>
      </c>
      <c r="S579" s="7">
        <v>4.8</v>
      </c>
      <c r="T579" s="7">
        <v>2.7</v>
      </c>
      <c r="U579" s="7">
        <v>1.7</v>
      </c>
      <c r="V579" s="7">
        <v>10.9</v>
      </c>
      <c r="W579" s="7">
        <v>18.1</v>
      </c>
      <c r="X579" s="7">
        <v>-0.3</v>
      </c>
      <c r="Y579" s="7">
        <v>0.2</v>
      </c>
      <c r="Z579" s="7">
        <v>-0.1</v>
      </c>
      <c r="AA579" s="7">
        <v>-0.049</v>
      </c>
      <c r="AB579" s="7">
        <v>-8.3</v>
      </c>
      <c r="AC579" s="7">
        <v>-0.2</v>
      </c>
      <c r="AD579" s="7">
        <v>-8.5</v>
      </c>
      <c r="AE579" s="7">
        <v>-0.2</v>
      </c>
      <c r="AF579" s="8">
        <f>VLOOKUP($B579,'NBA.com Averages'!$B$2:$AE$540,30,FALSE)</f>
        <v>79</v>
      </c>
      <c r="AG579" s="8">
        <f>VLOOKUP($B579,'Advanced Stats'!$A$2:$AE$540,10,FALSE)</f>
        <v>40.5</v>
      </c>
    </row>
    <row r="580">
      <c r="A580" s="4">
        <v>420.0</v>
      </c>
      <c r="B580" s="14" t="s">
        <v>536</v>
      </c>
      <c r="C580" s="6" t="s">
        <v>44</v>
      </c>
      <c r="D580" s="7" t="str">
        <f>VLOOKUP($B580,'Physical Data'!$B$2:$AC$680,3,false)</f>
        <v>6'4.5"</v>
      </c>
      <c r="E580" s="7">
        <f>VLOOKUP($B580,'Physical Data'!$B$2:$AC$680,2,false)</f>
        <v>7</v>
      </c>
      <c r="F580" s="7" t="str">
        <f>VLOOKUP($B580,'Physical Data'!$B$2:$AC$680,4,false)</f>
        <v>6'11.5"</v>
      </c>
      <c r="G580" s="7">
        <v>21.0</v>
      </c>
      <c r="H580" s="14" t="s">
        <v>52</v>
      </c>
      <c r="I580" s="7">
        <v>70.0</v>
      </c>
      <c r="J580" s="7">
        <v>1258.0</v>
      </c>
      <c r="K580" s="7">
        <f>VLOOKUP($B580,'Basketball Reference Averages'!$B$2:$AE$710,7,FALSE)</f>
        <v>18</v>
      </c>
      <c r="L580" s="7">
        <v>8.8</v>
      </c>
      <c r="M580" s="7">
        <v>0.519</v>
      </c>
      <c r="N580" s="7">
        <v>0.505</v>
      </c>
      <c r="O580" s="7">
        <v>0.155</v>
      </c>
      <c r="P580" s="7">
        <v>4.2</v>
      </c>
      <c r="Q580" s="7">
        <v>12.0</v>
      </c>
      <c r="R580" s="7">
        <v>8.1</v>
      </c>
      <c r="S580" s="7">
        <v>6.1</v>
      </c>
      <c r="T580" s="7">
        <v>1.1</v>
      </c>
      <c r="U580" s="7">
        <v>1.4</v>
      </c>
      <c r="V580" s="7">
        <v>11.3</v>
      </c>
      <c r="W580" s="7">
        <v>16.7</v>
      </c>
      <c r="X580" s="7">
        <v>-0.3</v>
      </c>
      <c r="Y580" s="7">
        <v>1.4</v>
      </c>
      <c r="Z580" s="7">
        <v>1.1</v>
      </c>
      <c r="AA580" s="7">
        <v>0.043</v>
      </c>
      <c r="AB580" s="7">
        <v>-3.2</v>
      </c>
      <c r="AC580" s="7">
        <v>-0.7</v>
      </c>
      <c r="AD580" s="7">
        <v>-3.9</v>
      </c>
      <c r="AE580" s="7">
        <v>-0.6</v>
      </c>
      <c r="AF580" s="8">
        <f>VLOOKUP($B580,'NBA.com Averages'!$B$2:$AE$540,30,FALSE)</f>
        <v>103</v>
      </c>
      <c r="AG580" s="8">
        <f>VLOOKUP($B580,'Advanced Stats'!$A$2:$AE$540,10,FALSE)</f>
        <v>44.1</v>
      </c>
    </row>
    <row r="581" hidden="1">
      <c r="A581" s="4">
        <v>330.0</v>
      </c>
      <c r="B581" s="5" t="s">
        <v>537</v>
      </c>
      <c r="C581" s="6" t="s">
        <v>33</v>
      </c>
      <c r="D581" s="7" t="str">
        <f>VLOOKUP($B581,'Physical Data'!$B$2:$AC$680,3,false)</f>
        <v>#N/A</v>
      </c>
      <c r="E581" s="7" t="str">
        <f>VLOOKUP($B581,'Physical Data'!$B$2:$AC$680,2,false)</f>
        <v>#N/A</v>
      </c>
      <c r="F581" s="7" t="str">
        <f>VLOOKUP($B581,'Physical Data'!$B$2:$AC$680,4,false)</f>
        <v>#N/A</v>
      </c>
      <c r="G581" s="7">
        <v>26.0</v>
      </c>
      <c r="H581" s="5" t="s">
        <v>77</v>
      </c>
      <c r="I581" s="7">
        <v>5.0</v>
      </c>
      <c r="J581" s="7">
        <v>59.0</v>
      </c>
      <c r="K581" s="7"/>
      <c r="L581" s="7">
        <v>15.5</v>
      </c>
      <c r="M581" s="7">
        <v>0.546</v>
      </c>
      <c r="N581" s="7">
        <v>0.818</v>
      </c>
      <c r="O581" s="7">
        <v>0.091</v>
      </c>
      <c r="P581" s="7">
        <v>0.0</v>
      </c>
      <c r="Q581" s="7">
        <v>18.0</v>
      </c>
      <c r="R581" s="7">
        <v>9.0</v>
      </c>
      <c r="S581" s="7">
        <v>12.0</v>
      </c>
      <c r="T581" s="7">
        <v>3.4</v>
      </c>
      <c r="U581" s="7">
        <v>0.0</v>
      </c>
      <c r="V581" s="7">
        <v>0.0</v>
      </c>
      <c r="W581" s="7">
        <v>17.3</v>
      </c>
      <c r="X581" s="7">
        <v>0.1</v>
      </c>
      <c r="Y581" s="7">
        <v>0.1</v>
      </c>
      <c r="Z581" s="7">
        <v>0.2</v>
      </c>
      <c r="AA581" s="7">
        <v>0.16</v>
      </c>
      <c r="AB581" s="7">
        <v>-1.2</v>
      </c>
      <c r="AC581" s="7">
        <v>2.5</v>
      </c>
      <c r="AD581" s="7">
        <v>1.2</v>
      </c>
      <c r="AE581" s="7">
        <v>0.0</v>
      </c>
      <c r="AF581" s="8">
        <f>VLOOKUP($B581,'NBA.com Averages'!$B$2:$AE$540,30,FALSE)</f>
        <v>121</v>
      </c>
      <c r="AG581" s="8">
        <f>VLOOKUP($B581,'Advanced Stats'!$A$2:$AE$540,10,FALSE)</f>
        <v>30.8</v>
      </c>
    </row>
    <row r="582" hidden="1">
      <c r="A582" s="4">
        <v>340.0</v>
      </c>
      <c r="B582" s="14" t="s">
        <v>538</v>
      </c>
      <c r="C582" s="6" t="s">
        <v>44</v>
      </c>
      <c r="D582" s="7" t="str">
        <f>VLOOKUP($B582,'Physical Data'!$B$2:$AC$680,3,false)</f>
        <v>6'8"</v>
      </c>
      <c r="E582" s="7">
        <f>VLOOKUP($B582,'Physical Data'!$B$2:$AC$680,2,false)</f>
        <v>7</v>
      </c>
      <c r="F582" s="7" t="str">
        <f>VLOOKUP($B582,'Physical Data'!$B$2:$AC$680,4,false)</f>
        <v>7'3"</v>
      </c>
      <c r="G582" s="7">
        <v>23.0</v>
      </c>
      <c r="H582" s="14" t="s">
        <v>77</v>
      </c>
      <c r="I582" s="7">
        <v>12.0</v>
      </c>
      <c r="J582" s="7">
        <v>84.0</v>
      </c>
      <c r="K582" s="7">
        <f>VLOOKUP($B582,'Basketball Reference Averages'!$B$2:$AE$710,7,FALSE)</f>
        <v>7</v>
      </c>
      <c r="L582" s="7">
        <v>14.1</v>
      </c>
      <c r="M582" s="7">
        <v>0.521</v>
      </c>
      <c r="N582" s="7">
        <v>0.286</v>
      </c>
      <c r="O582" s="7">
        <v>0.143</v>
      </c>
      <c r="P582" s="7">
        <v>5.6</v>
      </c>
      <c r="Q582" s="7">
        <v>22.4</v>
      </c>
      <c r="R582" s="7">
        <v>14.0</v>
      </c>
      <c r="S582" s="7">
        <v>5.0</v>
      </c>
      <c r="T582" s="7">
        <v>2.4</v>
      </c>
      <c r="U582" s="7">
        <v>3.3</v>
      </c>
      <c r="V582" s="7">
        <v>3.3</v>
      </c>
      <c r="W582" s="7">
        <v>16.4</v>
      </c>
      <c r="X582" s="7">
        <v>0.1</v>
      </c>
      <c r="Y582" s="7">
        <v>0.2</v>
      </c>
      <c r="Z582" s="7">
        <v>0.2</v>
      </c>
      <c r="AA582" s="7">
        <v>0.135</v>
      </c>
      <c r="AB582" s="7">
        <v>-2.5</v>
      </c>
      <c r="AC582" s="7">
        <v>1.1</v>
      </c>
      <c r="AD582" s="7">
        <v>-1.4</v>
      </c>
      <c r="AE582" s="7">
        <v>0.0</v>
      </c>
      <c r="AF582" s="8">
        <f>VLOOKUP($B582,'NBA.com Averages'!$B$2:$AE$540,30,FALSE)</f>
        <v>114</v>
      </c>
      <c r="AG582" s="8">
        <f>VLOOKUP($B582,'Advanced Stats'!$A$2:$AE$540,10,FALSE)</f>
        <v>45.7</v>
      </c>
    </row>
    <row r="583" hidden="1">
      <c r="A583" s="16">
        <v>303.0</v>
      </c>
      <c r="B583" s="17" t="s">
        <v>325</v>
      </c>
      <c r="C583" s="18" t="s">
        <v>47</v>
      </c>
      <c r="D583" s="19" t="str">
        <f>VLOOKUP($B583,'Physical Data'!$B$2:$AC$680,3,false)</f>
        <v>6'9"</v>
      </c>
      <c r="E583" s="19">
        <f>VLOOKUP($B583,'Physical Data'!$B$2:$AC$680,2,false)</f>
        <v>4.25</v>
      </c>
      <c r="F583" s="19" t="str">
        <f>VLOOKUP($B583,'Physical Data'!$B$2:$AC$680,4,false)</f>
        <v>7'1.25"</v>
      </c>
      <c r="G583" s="19">
        <v>23.0</v>
      </c>
      <c r="H583" s="17" t="s">
        <v>34</v>
      </c>
      <c r="I583" s="19">
        <v>24.0</v>
      </c>
      <c r="J583" s="19">
        <v>217.0</v>
      </c>
      <c r="K583" s="19"/>
      <c r="L583" s="19">
        <v>8.5</v>
      </c>
      <c r="M583" s="19">
        <v>0.432</v>
      </c>
      <c r="N583" s="19">
        <v>0.552</v>
      </c>
      <c r="O583" s="19">
        <v>0.31</v>
      </c>
      <c r="P583" s="19">
        <v>9.0</v>
      </c>
      <c r="Q583" s="19">
        <v>17.6</v>
      </c>
      <c r="R583" s="19">
        <v>13.4</v>
      </c>
      <c r="S583" s="19">
        <v>9.3</v>
      </c>
      <c r="T583" s="19">
        <v>0.9</v>
      </c>
      <c r="U583" s="19">
        <v>1.9</v>
      </c>
      <c r="V583" s="19">
        <v>12.0</v>
      </c>
      <c r="W583" s="19">
        <v>14.5</v>
      </c>
      <c r="X583" s="19">
        <v>-0.1</v>
      </c>
      <c r="Y583" s="19">
        <v>0.3</v>
      </c>
      <c r="Z583" s="19">
        <v>0.2</v>
      </c>
      <c r="AA583" s="19">
        <v>0.049</v>
      </c>
      <c r="AB583" s="19">
        <v>-4.0</v>
      </c>
      <c r="AC583" s="19">
        <v>0.4</v>
      </c>
      <c r="AD583" s="19">
        <v>-3.6</v>
      </c>
      <c r="AE583" s="19">
        <v>-0.1</v>
      </c>
      <c r="AF583" s="8">
        <f>VLOOKUP($B583,'NBA.com Averages'!$B$2:$AE$540,30,FALSE)</f>
        <v>111</v>
      </c>
      <c r="AG583" s="8">
        <f>VLOOKUP($B583,'Advanced Stats'!$A$2:$AE$540,10,FALSE)</f>
        <v>51.3</v>
      </c>
    </row>
    <row r="584" hidden="1">
      <c r="A584" s="16">
        <v>303.0</v>
      </c>
      <c r="B584" s="17" t="s">
        <v>325</v>
      </c>
      <c r="C584" s="18" t="s">
        <v>47</v>
      </c>
      <c r="D584" s="19" t="str">
        <f>VLOOKUP($B584,'Physical Data'!$B$2:$AC$680,3,false)</f>
        <v>6'9"</v>
      </c>
      <c r="E584" s="19">
        <f>VLOOKUP($B584,'Physical Data'!$B$2:$AC$680,2,false)</f>
        <v>4.25</v>
      </c>
      <c r="F584" s="19" t="str">
        <f>VLOOKUP($B584,'Physical Data'!$B$2:$AC$680,4,false)</f>
        <v>7'1.25"</v>
      </c>
      <c r="G584" s="19">
        <v>23.0</v>
      </c>
      <c r="H584" s="17" t="s">
        <v>61</v>
      </c>
      <c r="I584" s="19">
        <v>19.0</v>
      </c>
      <c r="J584" s="19">
        <v>443.0</v>
      </c>
      <c r="K584" s="19"/>
      <c r="L584" s="19">
        <v>15.9</v>
      </c>
      <c r="M584" s="19">
        <v>0.545</v>
      </c>
      <c r="N584" s="19">
        <v>0.39</v>
      </c>
      <c r="O584" s="19">
        <v>0.227</v>
      </c>
      <c r="P584" s="19">
        <v>12.3</v>
      </c>
      <c r="Q584" s="19">
        <v>19.7</v>
      </c>
      <c r="R584" s="19">
        <v>15.9</v>
      </c>
      <c r="S584" s="19">
        <v>14.6</v>
      </c>
      <c r="T584" s="19">
        <v>1.1</v>
      </c>
      <c r="U584" s="19">
        <v>1.3</v>
      </c>
      <c r="V584" s="19">
        <v>12.1</v>
      </c>
      <c r="W584" s="19">
        <v>20.1</v>
      </c>
      <c r="X584" s="19">
        <v>0.4</v>
      </c>
      <c r="Y584" s="19">
        <v>0.2</v>
      </c>
      <c r="Z584" s="19">
        <v>0.6</v>
      </c>
      <c r="AA584" s="19">
        <v>0.07</v>
      </c>
      <c r="AB584" s="19">
        <v>0.3</v>
      </c>
      <c r="AC584" s="19">
        <v>-2.1</v>
      </c>
      <c r="AD584" s="19">
        <v>-1.8</v>
      </c>
      <c r="AE584" s="19">
        <v>0.0</v>
      </c>
      <c r="AF584" s="8">
        <f>VLOOKUP($B584,'NBA.com Averages'!$B$2:$AE$540,30,FALSE)</f>
        <v>111</v>
      </c>
      <c r="AG584" s="8">
        <f>VLOOKUP($B584,'Advanced Stats'!$A$2:$AE$540,10,FALSE)</f>
        <v>51.3</v>
      </c>
    </row>
    <row r="585">
      <c r="A585" s="4">
        <v>164.0</v>
      </c>
      <c r="B585" s="14" t="s">
        <v>539</v>
      </c>
      <c r="C585" s="6" t="s">
        <v>71</v>
      </c>
      <c r="D585" s="7" t="str">
        <f>VLOOKUP($B585,'Physical Data'!$B$2:$AC$680,3,false)</f>
        <v>6'4.5"</v>
      </c>
      <c r="E585" s="7">
        <f>VLOOKUP($B585,'Physical Data'!$B$2:$AC$680,2,false)</f>
        <v>7</v>
      </c>
      <c r="F585" s="7" t="str">
        <f>VLOOKUP($B585,'Physical Data'!$B$2:$AC$680,4,false)</f>
        <v>6'11.5"</v>
      </c>
      <c r="G585" s="7">
        <v>24.0</v>
      </c>
      <c r="H585" s="14" t="s">
        <v>55</v>
      </c>
      <c r="I585" s="7">
        <v>68.0</v>
      </c>
      <c r="J585" s="7">
        <v>2416.0</v>
      </c>
      <c r="K585" s="7">
        <f>VLOOKUP($B585,'Basketball Reference Averages'!$B$2:$AE$710,7,FALSE)</f>
        <v>35.5</v>
      </c>
      <c r="L585" s="7">
        <v>27.2</v>
      </c>
      <c r="M585" s="7">
        <v>0.626</v>
      </c>
      <c r="N585" s="7">
        <v>0.122</v>
      </c>
      <c r="O585" s="7">
        <v>0.535</v>
      </c>
      <c r="P585" s="7">
        <v>2.6</v>
      </c>
      <c r="Q585" s="7">
        <v>12.2</v>
      </c>
      <c r="R585" s="7">
        <v>7.3</v>
      </c>
      <c r="S585" s="7">
        <v>25.7</v>
      </c>
      <c r="T585" s="7">
        <v>2.2</v>
      </c>
      <c r="U585" s="7">
        <v>2.5</v>
      </c>
      <c r="V585" s="7">
        <v>10.1</v>
      </c>
      <c r="W585" s="7">
        <v>32.8</v>
      </c>
      <c r="X585" s="7">
        <v>8.4</v>
      </c>
      <c r="Y585" s="7">
        <v>3.0</v>
      </c>
      <c r="Z585" s="7">
        <v>11.4</v>
      </c>
      <c r="AA585" s="7">
        <v>0.226</v>
      </c>
      <c r="AB585" s="7">
        <v>5.7</v>
      </c>
      <c r="AC585" s="7">
        <v>1.5</v>
      </c>
      <c r="AD585" s="7">
        <v>7.3</v>
      </c>
      <c r="AE585" s="7">
        <v>5.6</v>
      </c>
      <c r="AF585" s="8">
        <f>VLOOKUP($B585,'NBA.com Averages'!$B$2:$AE$540,30,FALSE)</f>
        <v>125</v>
      </c>
      <c r="AG585" s="8">
        <f>VLOOKUP($B585,'Advanced Stats'!$A$2:$AE$540,10,FALSE)</f>
        <v>46</v>
      </c>
    </row>
    <row r="586">
      <c r="A586" s="4">
        <v>224.0</v>
      </c>
      <c r="B586" s="14" t="s">
        <v>540</v>
      </c>
      <c r="C586" s="6" t="s">
        <v>40</v>
      </c>
      <c r="D586" s="7" t="str">
        <f>VLOOKUP($B586,'Physical Data'!$B$2:$AC$680,3,false)</f>
        <v>6'7"</v>
      </c>
      <c r="E586" s="7">
        <f>VLOOKUP($B586,'Physical Data'!$B$2:$AC$680,2,false)</f>
        <v>7</v>
      </c>
      <c r="F586" s="7" t="str">
        <f>VLOOKUP($B586,'Physical Data'!$B$2:$AC$680,4,false)</f>
        <v>7'2"</v>
      </c>
      <c r="G586" s="7">
        <v>25.0</v>
      </c>
      <c r="H586" s="14" t="s">
        <v>114</v>
      </c>
      <c r="I586" s="7">
        <v>67.0</v>
      </c>
      <c r="J586" s="7">
        <v>2126.0</v>
      </c>
      <c r="K586" s="7">
        <f>VLOOKUP($B586,'Basketball Reference Averages'!$B$2:$AE$710,7,FALSE)</f>
        <v>31.7</v>
      </c>
      <c r="L586" s="7">
        <v>11.5</v>
      </c>
      <c r="M586" s="7">
        <v>0.563</v>
      </c>
      <c r="N586" s="7">
        <v>0.348</v>
      </c>
      <c r="O586" s="7">
        <v>0.252</v>
      </c>
      <c r="P586" s="7">
        <v>2.3</v>
      </c>
      <c r="Q586" s="7">
        <v>12.4</v>
      </c>
      <c r="R586" s="7">
        <v>7.3</v>
      </c>
      <c r="S586" s="7">
        <v>6.0</v>
      </c>
      <c r="T586" s="7">
        <v>0.8</v>
      </c>
      <c r="U586" s="7">
        <v>0.7</v>
      </c>
      <c r="V586" s="7">
        <v>8.2</v>
      </c>
      <c r="W586" s="7">
        <v>19.7</v>
      </c>
      <c r="X586" s="7">
        <v>1.4</v>
      </c>
      <c r="Y586" s="7">
        <v>1.2</v>
      </c>
      <c r="Z586" s="7">
        <v>2.5</v>
      </c>
      <c r="AA586" s="7">
        <v>0.057</v>
      </c>
      <c r="AB586" s="7">
        <v>-1.9</v>
      </c>
      <c r="AC586" s="7">
        <v>-1.4</v>
      </c>
      <c r="AD586" s="7">
        <v>-3.3</v>
      </c>
      <c r="AE586" s="7">
        <v>-0.7</v>
      </c>
      <c r="AF586" s="8">
        <f>VLOOKUP($B586,'NBA.com Averages'!$B$2:$AE$540,30,FALSE)</f>
        <v>112</v>
      </c>
      <c r="AG586" s="8">
        <f>VLOOKUP($B586,'Advanced Stats'!$A$2:$AE$540,10,FALSE)</f>
        <v>46.5</v>
      </c>
    </row>
    <row r="587" hidden="1">
      <c r="A587" s="4">
        <v>384.0</v>
      </c>
      <c r="B587" s="5" t="s">
        <v>541</v>
      </c>
      <c r="C587" s="6" t="s">
        <v>71</v>
      </c>
      <c r="D587" s="7" t="str">
        <f>VLOOKUP($B587,'Physical Data'!$B$2:$AC$680,3,false)</f>
        <v>#N/A</v>
      </c>
      <c r="E587" s="7" t="str">
        <f>VLOOKUP($B587,'Physical Data'!$B$2:$AC$680,2,false)</f>
        <v>#N/A</v>
      </c>
      <c r="F587" s="7" t="str">
        <f>VLOOKUP($B587,'Physical Data'!$B$2:$AC$680,4,false)</f>
        <v>#N/A</v>
      </c>
      <c r="G587" s="7">
        <v>22.0</v>
      </c>
      <c r="H587" s="5" t="s">
        <v>112</v>
      </c>
      <c r="I587" s="7">
        <v>6.0</v>
      </c>
      <c r="J587" s="7">
        <v>32.0</v>
      </c>
      <c r="K587" s="7"/>
      <c r="L587" s="7">
        <v>9.6</v>
      </c>
      <c r="M587" s="7">
        <v>0.439</v>
      </c>
      <c r="N587" s="7">
        <v>0.25</v>
      </c>
      <c r="O587" s="7">
        <v>0.75</v>
      </c>
      <c r="P587" s="7">
        <v>6.9</v>
      </c>
      <c r="Q587" s="7">
        <v>6.5</v>
      </c>
      <c r="R587" s="7">
        <v>6.7</v>
      </c>
      <c r="S587" s="7">
        <v>8.2</v>
      </c>
      <c r="T587" s="7">
        <v>3.0</v>
      </c>
      <c r="U587" s="7">
        <v>2.6</v>
      </c>
      <c r="V587" s="7">
        <v>11.1</v>
      </c>
      <c r="W587" s="7">
        <v>23.7</v>
      </c>
      <c r="X587" s="7">
        <v>-0.1</v>
      </c>
      <c r="Y587" s="7">
        <v>0.0</v>
      </c>
      <c r="Z587" s="7">
        <v>0.0</v>
      </c>
      <c r="AA587" s="7">
        <v>-0.017</v>
      </c>
      <c r="AB587" s="7">
        <v>-5.1</v>
      </c>
      <c r="AC587" s="7">
        <v>-0.8</v>
      </c>
      <c r="AD587" s="7">
        <v>-5.9</v>
      </c>
      <c r="AE587" s="7">
        <v>0.0</v>
      </c>
      <c r="AF587" s="8">
        <f>VLOOKUP($B587,'NBA.com Averages'!$B$2:$AE$540,30,FALSE)</f>
        <v>93</v>
      </c>
      <c r="AG587" s="8">
        <f>VLOOKUP($B587,'Advanced Stats'!$A$2:$AE$540,10,FALSE)</f>
        <v>33.3</v>
      </c>
    </row>
    <row r="588" hidden="1">
      <c r="A588" s="4">
        <v>226.0</v>
      </c>
      <c r="B588" s="5" t="s">
        <v>542</v>
      </c>
      <c r="C588" s="6" t="s">
        <v>47</v>
      </c>
      <c r="D588" s="7" t="str">
        <f>VLOOKUP($B588,'Physical Data'!$B$2:$AC$680,3,false)</f>
        <v>#N/A</v>
      </c>
      <c r="E588" s="7" t="str">
        <f>VLOOKUP($B588,'Physical Data'!$B$2:$AC$680,2,false)</f>
        <v>#N/A</v>
      </c>
      <c r="F588" s="7" t="str">
        <f>VLOOKUP($B588,'Physical Data'!$B$2:$AC$680,4,false)</f>
        <v>#N/A</v>
      </c>
      <c r="G588" s="7">
        <v>33.0</v>
      </c>
      <c r="H588" s="5" t="s">
        <v>34</v>
      </c>
      <c r="I588" s="7">
        <v>16.0</v>
      </c>
      <c r="J588" s="7">
        <v>185.0</v>
      </c>
      <c r="K588" s="7"/>
      <c r="L588" s="7">
        <v>9.8</v>
      </c>
      <c r="M588" s="7">
        <v>0.553</v>
      </c>
      <c r="N588" s="7">
        <v>0.333</v>
      </c>
      <c r="O588" s="7">
        <v>0.241</v>
      </c>
      <c r="P588" s="7">
        <v>8.8</v>
      </c>
      <c r="Q588" s="7">
        <v>15.7</v>
      </c>
      <c r="R588" s="7">
        <v>12.4</v>
      </c>
      <c r="S588" s="7">
        <v>2.9</v>
      </c>
      <c r="T588" s="7">
        <v>0.5</v>
      </c>
      <c r="U588" s="7">
        <v>3.1</v>
      </c>
      <c r="V588" s="7">
        <v>15.6</v>
      </c>
      <c r="W588" s="7">
        <v>16.1</v>
      </c>
      <c r="X588" s="7">
        <v>0.0</v>
      </c>
      <c r="Y588" s="7">
        <v>0.2</v>
      </c>
      <c r="Z588" s="7">
        <v>0.2</v>
      </c>
      <c r="AA588" s="7">
        <v>0.058</v>
      </c>
      <c r="AB588" s="7">
        <v>-4.6</v>
      </c>
      <c r="AC588" s="7">
        <v>0.0</v>
      </c>
      <c r="AD588" s="7">
        <v>-4.5</v>
      </c>
      <c r="AE588" s="7">
        <v>-0.1</v>
      </c>
      <c r="AF588" s="8">
        <f>VLOOKUP($B588,'NBA.com Averages'!$B$2:$AE$540,30,FALSE)</f>
        <v>105</v>
      </c>
      <c r="AG588" s="8">
        <f>VLOOKUP($B588,'Advanced Stats'!$A$2:$AE$540,10,FALSE)</f>
        <v>53.2</v>
      </c>
    </row>
    <row r="589">
      <c r="A589" s="4">
        <v>480.0</v>
      </c>
      <c r="B589" s="14" t="s">
        <v>543</v>
      </c>
      <c r="C589" s="6" t="s">
        <v>44</v>
      </c>
      <c r="D589" s="7" t="str">
        <f>VLOOKUP($B589,'Physical Data'!$B$2:$AC$680,3,false)</f>
        <v>6'4.5"</v>
      </c>
      <c r="E589" s="7">
        <f>VLOOKUP($B589,'Physical Data'!$B$2:$AC$680,2,false)</f>
        <v>7</v>
      </c>
      <c r="F589" s="7" t="str">
        <f>VLOOKUP($B589,'Physical Data'!$B$2:$AC$680,4,false)</f>
        <v>6'11.5"</v>
      </c>
      <c r="G589" s="7">
        <v>37.0</v>
      </c>
      <c r="H589" s="14" t="s">
        <v>129</v>
      </c>
      <c r="I589" s="7">
        <v>75.0</v>
      </c>
      <c r="J589" s="7">
        <v>1920.0</v>
      </c>
      <c r="K589" s="7">
        <f>VLOOKUP($B589,'Basketball Reference Averages'!$B$2:$AE$710,7,FALSE)</f>
        <v>25.6</v>
      </c>
      <c r="L589" s="7">
        <v>5.7</v>
      </c>
      <c r="M589" s="7">
        <v>0.566</v>
      </c>
      <c r="N589" s="7">
        <v>0.622</v>
      </c>
      <c r="O589" s="7">
        <v>0.102</v>
      </c>
      <c r="P589" s="7">
        <v>5.9</v>
      </c>
      <c r="Q589" s="7">
        <v>12.1</v>
      </c>
      <c r="R589" s="7">
        <v>9.1</v>
      </c>
      <c r="S589" s="7">
        <v>3.9</v>
      </c>
      <c r="T589" s="7">
        <v>1.0</v>
      </c>
      <c r="U589" s="7">
        <v>0.7</v>
      </c>
      <c r="V589" s="7">
        <v>15.8</v>
      </c>
      <c r="W589" s="7">
        <v>6.5</v>
      </c>
      <c r="X589" s="7">
        <v>0.9</v>
      </c>
      <c r="Y589" s="7">
        <v>1.7</v>
      </c>
      <c r="Z589" s="7">
        <v>2.5</v>
      </c>
      <c r="AA589" s="7">
        <v>0.064</v>
      </c>
      <c r="AB589" s="7">
        <v>-3.2</v>
      </c>
      <c r="AC589" s="7">
        <v>0.2</v>
      </c>
      <c r="AD589" s="7">
        <v>-3.0</v>
      </c>
      <c r="AE589" s="7">
        <v>-0.5</v>
      </c>
      <c r="AF589" s="8">
        <f>VLOOKUP($B589,'NBA.com Averages'!$B$2:$AE$540,30,FALSE)</f>
        <v>117</v>
      </c>
      <c r="AG589" s="8">
        <f>VLOOKUP($B589,'Advanced Stats'!$A$2:$AE$540,10,FALSE)</f>
        <v>46.8</v>
      </c>
    </row>
    <row r="590">
      <c r="A590" s="4">
        <v>17.0</v>
      </c>
      <c r="B590" s="14" t="s">
        <v>544</v>
      </c>
      <c r="C590" s="6" t="s">
        <v>47</v>
      </c>
      <c r="D590" s="7" t="str">
        <f>VLOOKUP($B590,'Physical Data'!$B$2:$AC$680,3,false)</f>
        <v>6'11"</v>
      </c>
      <c r="E590" s="7">
        <f>VLOOKUP($B590,'Physical Data'!$B$2:$AC$680,2,false)</f>
        <v>7</v>
      </c>
      <c r="F590" s="7" t="str">
        <f>VLOOKUP($B590,'Physical Data'!$B$2:$AC$680,4,false)</f>
        <v>7'6"</v>
      </c>
      <c r="G590" s="7">
        <v>24.0</v>
      </c>
      <c r="H590" s="14" t="s">
        <v>91</v>
      </c>
      <c r="I590" s="7">
        <v>67.0</v>
      </c>
      <c r="J590" s="7">
        <v>2035.0</v>
      </c>
      <c r="K590" s="7">
        <f>VLOOKUP($B590,'Basketball Reference Averages'!$B$2:$AE$710,7,FALSE)</f>
        <v>30.4</v>
      </c>
      <c r="L590" s="7">
        <v>19.9</v>
      </c>
      <c r="M590" s="7">
        <v>0.617</v>
      </c>
      <c r="N590" s="7">
        <v>0.027</v>
      </c>
      <c r="O590" s="7">
        <v>0.225</v>
      </c>
      <c r="P590" s="7">
        <v>9.2</v>
      </c>
      <c r="Q590" s="7">
        <v>27.5</v>
      </c>
      <c r="R590" s="7">
        <v>18.1</v>
      </c>
      <c r="S590" s="7">
        <v>9.2</v>
      </c>
      <c r="T590" s="7">
        <v>0.9</v>
      </c>
      <c r="U590" s="7">
        <v>2.3</v>
      </c>
      <c r="V590" s="7">
        <v>11.0</v>
      </c>
      <c r="W590" s="7">
        <v>22.9</v>
      </c>
      <c r="X590" s="7">
        <v>3.3</v>
      </c>
      <c r="Y590" s="7">
        <v>3.0</v>
      </c>
      <c r="Z590" s="7">
        <v>6.2</v>
      </c>
      <c r="AA590" s="7">
        <v>0.147</v>
      </c>
      <c r="AB590" s="7">
        <v>0.9</v>
      </c>
      <c r="AC590" s="7">
        <v>0.0</v>
      </c>
      <c r="AD590" s="7">
        <v>0.9</v>
      </c>
      <c r="AE590" s="7">
        <v>1.5</v>
      </c>
      <c r="AF590" s="8">
        <f>VLOOKUP($B590,'NBA.com Averages'!$B$2:$AE$540,30,FALSE)</f>
        <v>119</v>
      </c>
      <c r="AG590" s="8">
        <f>VLOOKUP($B590,'Advanced Stats'!$A$2:$AE$540,10,FALSE)</f>
        <v>47.7</v>
      </c>
    </row>
    <row r="591">
      <c r="A591" s="4">
        <v>308.0</v>
      </c>
      <c r="B591" s="14" t="s">
        <v>545</v>
      </c>
      <c r="C591" s="6" t="s">
        <v>40</v>
      </c>
      <c r="D591" s="7" t="str">
        <f>VLOOKUP($B591,'Physical Data'!$B$2:$AC$680,3,false)</f>
        <v>6'5.75"</v>
      </c>
      <c r="E591" s="7">
        <f>VLOOKUP($B591,'Physical Data'!$B$2:$AC$680,2,false)</f>
        <v>7</v>
      </c>
      <c r="F591" s="7" t="str">
        <f>VLOOKUP($B591,'Physical Data'!$B$2:$AC$680,4,false)</f>
        <v>7'0.75"</v>
      </c>
      <c r="G591" s="7">
        <v>25.0</v>
      </c>
      <c r="H591" s="14" t="s">
        <v>116</v>
      </c>
      <c r="I591" s="7">
        <v>77.0</v>
      </c>
      <c r="J591" s="7">
        <v>1792.0</v>
      </c>
      <c r="K591" s="7">
        <f>VLOOKUP($B591,'Basketball Reference Averages'!$B$2:$AE$710,7,FALSE)</f>
        <v>23.3</v>
      </c>
      <c r="L591" s="7">
        <v>11.4</v>
      </c>
      <c r="M591" s="7">
        <v>0.539</v>
      </c>
      <c r="N591" s="7">
        <v>0.382</v>
      </c>
      <c r="O591" s="7">
        <v>0.306</v>
      </c>
      <c r="P591" s="7">
        <v>3.0</v>
      </c>
      <c r="Q591" s="7">
        <v>14.6</v>
      </c>
      <c r="R591" s="7">
        <v>8.8</v>
      </c>
      <c r="S591" s="7">
        <v>14.4</v>
      </c>
      <c r="T591" s="7">
        <v>1.5</v>
      </c>
      <c r="U591" s="7">
        <v>0.7</v>
      </c>
      <c r="V591" s="7">
        <v>13.0</v>
      </c>
      <c r="W591" s="7">
        <v>17.8</v>
      </c>
      <c r="X591" s="7">
        <v>0.5</v>
      </c>
      <c r="Y591" s="7">
        <v>2.0</v>
      </c>
      <c r="Z591" s="7">
        <v>2.5</v>
      </c>
      <c r="AA591" s="7">
        <v>0.068</v>
      </c>
      <c r="AB591" s="7">
        <v>-1.9</v>
      </c>
      <c r="AC591" s="7">
        <v>0.0</v>
      </c>
      <c r="AD591" s="7">
        <v>-1.9</v>
      </c>
      <c r="AE591" s="7">
        <v>0.1</v>
      </c>
      <c r="AF591" s="8">
        <f>VLOOKUP($B591,'NBA.com Averages'!$B$2:$AE$540,30,FALSE)</f>
        <v>109</v>
      </c>
      <c r="AG591" s="8">
        <f>VLOOKUP($B591,'Advanced Stats'!$A$2:$AE$540,10,FALSE)</f>
        <v>48.5</v>
      </c>
    </row>
    <row r="592">
      <c r="A592" s="4">
        <v>447.0</v>
      </c>
      <c r="B592" s="14" t="s">
        <v>546</v>
      </c>
      <c r="C592" s="6" t="s">
        <v>33</v>
      </c>
      <c r="D592" s="7" t="str">
        <f>VLOOKUP($B592,'Physical Data'!$B$2:$AC$680,3,false)</f>
        <v>6'2.25"</v>
      </c>
      <c r="E592" s="7">
        <f>VLOOKUP($B592,'Physical Data'!$B$2:$AC$680,2,false)</f>
        <v>7</v>
      </c>
      <c r="F592" s="7" t="str">
        <f>VLOOKUP($B592,'Physical Data'!$B$2:$AC$680,4,false)</f>
        <v>6'9.25"</v>
      </c>
      <c r="G592" s="7">
        <v>23.0</v>
      </c>
      <c r="H592" s="14" t="s">
        <v>126</v>
      </c>
      <c r="I592" s="7">
        <v>62.0</v>
      </c>
      <c r="J592" s="7">
        <v>2171.0</v>
      </c>
      <c r="K592" s="7">
        <f>VLOOKUP($B592,'Basketball Reference Averages'!$B$2:$AE$710,7,FALSE)</f>
        <v>35</v>
      </c>
      <c r="L592" s="7">
        <v>14.8</v>
      </c>
      <c r="M592" s="7">
        <v>0.581</v>
      </c>
      <c r="N592" s="7">
        <v>0.538</v>
      </c>
      <c r="O592" s="7">
        <v>0.171</v>
      </c>
      <c r="P592" s="7">
        <v>0.9</v>
      </c>
      <c r="Q592" s="7">
        <v>7.6</v>
      </c>
      <c r="R592" s="7">
        <v>4.3</v>
      </c>
      <c r="S592" s="7">
        <v>18.6</v>
      </c>
      <c r="T592" s="7">
        <v>0.9</v>
      </c>
      <c r="U592" s="7">
        <v>0.6</v>
      </c>
      <c r="V592" s="7">
        <v>10.2</v>
      </c>
      <c r="W592" s="7">
        <v>25.1</v>
      </c>
      <c r="X592" s="7">
        <v>2.1</v>
      </c>
      <c r="Y592" s="7">
        <v>0.3</v>
      </c>
      <c r="Z592" s="7">
        <v>2.5</v>
      </c>
      <c r="AA592" s="7">
        <v>0.054</v>
      </c>
      <c r="AB592" s="7">
        <v>1.3</v>
      </c>
      <c r="AC592" s="7">
        <v>-2.5</v>
      </c>
      <c r="AD592" s="7">
        <v>-1.1</v>
      </c>
      <c r="AE592" s="7">
        <v>0.5</v>
      </c>
      <c r="AF592" s="8">
        <f>VLOOKUP($B592,'NBA.com Averages'!$B$2:$AE$540,30,FALSE)</f>
        <v>113</v>
      </c>
      <c r="AG592" s="8">
        <f>VLOOKUP($B592,'Advanced Stats'!$A$2:$AE$540,10,FALSE)</f>
        <v>49</v>
      </c>
    </row>
    <row r="593" hidden="1">
      <c r="A593" s="4">
        <v>198.0</v>
      </c>
      <c r="B593" s="5" t="s">
        <v>547</v>
      </c>
      <c r="C593" s="6" t="s">
        <v>33</v>
      </c>
      <c r="D593" s="7" t="str">
        <f>VLOOKUP($B593,'Physical Data'!$B$2:$AC$680,3,false)</f>
        <v>#N/A</v>
      </c>
      <c r="E593" s="7" t="str">
        <f>VLOOKUP($B593,'Physical Data'!$B$2:$AC$680,2,false)</f>
        <v>#N/A</v>
      </c>
      <c r="F593" s="7" t="str">
        <f>VLOOKUP($B593,'Physical Data'!$B$2:$AC$680,4,false)</f>
        <v>#N/A</v>
      </c>
      <c r="G593" s="7">
        <v>29.0</v>
      </c>
      <c r="H593" s="5" t="s">
        <v>126</v>
      </c>
      <c r="I593" s="7">
        <v>5.0</v>
      </c>
      <c r="J593" s="7">
        <v>120.0</v>
      </c>
      <c r="K593" s="7"/>
      <c r="L593" s="7">
        <v>17.9</v>
      </c>
      <c r="M593" s="7">
        <v>0.516</v>
      </c>
      <c r="N593" s="7">
        <v>0.278</v>
      </c>
      <c r="O593" s="7">
        <v>0.417</v>
      </c>
      <c r="P593" s="7">
        <v>1.0</v>
      </c>
      <c r="Q593" s="7">
        <v>20.3</v>
      </c>
      <c r="R593" s="7">
        <v>10.5</v>
      </c>
      <c r="S593" s="7">
        <v>34.9</v>
      </c>
      <c r="T593" s="7">
        <v>4.5</v>
      </c>
      <c r="U593" s="7">
        <v>1.5</v>
      </c>
      <c r="V593" s="7">
        <v>12.3</v>
      </c>
      <c r="W593" s="7">
        <v>17.6</v>
      </c>
      <c r="X593" s="7">
        <v>0.2</v>
      </c>
      <c r="Y593" s="7">
        <v>0.2</v>
      </c>
      <c r="Z593" s="7">
        <v>0.3</v>
      </c>
      <c r="AA593" s="7">
        <v>0.137</v>
      </c>
      <c r="AB593" s="7">
        <v>-2.5</v>
      </c>
      <c r="AC593" s="7">
        <v>2.6</v>
      </c>
      <c r="AD593" s="7">
        <v>0.1</v>
      </c>
      <c r="AE593" s="7">
        <v>0.1</v>
      </c>
      <c r="AF593" s="8">
        <f>VLOOKUP($B593,'NBA.com Averages'!$B$2:$AE$540,30,FALSE)</f>
        <v>118</v>
      </c>
      <c r="AG593" s="8">
        <f>VLOOKUP($B593,'Advanced Stats'!$A$2:$AE$540,10,FALSE)</f>
        <v>50</v>
      </c>
    </row>
    <row r="594" hidden="1">
      <c r="A594" s="4">
        <v>148.0</v>
      </c>
      <c r="B594" s="5" t="s">
        <v>548</v>
      </c>
      <c r="C594" s="6" t="s">
        <v>40</v>
      </c>
      <c r="D594" s="7" t="str">
        <f>VLOOKUP($B594,'Physical Data'!$B$2:$AC$680,3,false)</f>
        <v>#N/A</v>
      </c>
      <c r="E594" s="7" t="str">
        <f>VLOOKUP($B594,'Physical Data'!$B$2:$AC$680,2,false)</f>
        <v>#N/A</v>
      </c>
      <c r="F594" s="7" t="str">
        <f>VLOOKUP($B594,'Physical Data'!$B$2:$AC$680,4,false)</f>
        <v>#N/A</v>
      </c>
      <c r="G594" s="7">
        <v>27.0</v>
      </c>
      <c r="H594" s="5" t="s">
        <v>48</v>
      </c>
      <c r="I594" s="7">
        <v>52.0</v>
      </c>
      <c r="J594" s="7">
        <v>766.0</v>
      </c>
      <c r="K594" s="7"/>
      <c r="L594" s="7">
        <v>8.0</v>
      </c>
      <c r="M594" s="7">
        <v>0.495</v>
      </c>
      <c r="N594" s="7">
        <v>0.612</v>
      </c>
      <c r="O594" s="7">
        <v>0.141</v>
      </c>
      <c r="P594" s="7">
        <v>4.4</v>
      </c>
      <c r="Q594" s="7">
        <v>7.7</v>
      </c>
      <c r="R594" s="7">
        <v>6.1</v>
      </c>
      <c r="S594" s="7">
        <v>7.5</v>
      </c>
      <c r="T594" s="7">
        <v>0.9</v>
      </c>
      <c r="U594" s="7">
        <v>0.9</v>
      </c>
      <c r="V594" s="7">
        <v>10.5</v>
      </c>
      <c r="W594" s="7">
        <v>20.2</v>
      </c>
      <c r="X594" s="7">
        <v>-0.4</v>
      </c>
      <c r="Y594" s="7">
        <v>0.3</v>
      </c>
      <c r="Z594" s="7">
        <v>-0.1</v>
      </c>
      <c r="AA594" s="7">
        <v>-0.004</v>
      </c>
      <c r="AB594" s="7">
        <v>-3.0</v>
      </c>
      <c r="AC594" s="7">
        <v>-2.1</v>
      </c>
      <c r="AD594" s="7">
        <v>-5.2</v>
      </c>
      <c r="AE594" s="7">
        <v>-0.6</v>
      </c>
      <c r="AF594" s="8">
        <f>VLOOKUP($B594,'NBA.com Averages'!$B$2:$AE$540,30,FALSE)</f>
        <v>101</v>
      </c>
      <c r="AG594" s="8">
        <f>VLOOKUP($B594,'Advanced Stats'!$A$2:$AE$540,10,FALSE)</f>
        <v>50.9</v>
      </c>
    </row>
    <row r="595" hidden="1">
      <c r="A595" s="4">
        <v>317.0</v>
      </c>
      <c r="B595" s="5" t="s">
        <v>549</v>
      </c>
      <c r="C595" s="6" t="s">
        <v>71</v>
      </c>
      <c r="D595" s="7" t="str">
        <f>VLOOKUP($B595,'Physical Data'!$B$2:$AC$680,3,false)</f>
        <v>#N/A</v>
      </c>
      <c r="E595" s="7" t="str">
        <f>VLOOKUP($B595,'Physical Data'!$B$2:$AC$680,2,false)</f>
        <v>#N/A</v>
      </c>
      <c r="F595" s="7" t="str">
        <f>VLOOKUP($B595,'Physical Data'!$B$2:$AC$680,4,false)</f>
        <v>#N/A</v>
      </c>
      <c r="G595" s="7">
        <v>25.0</v>
      </c>
      <c r="H595" s="5" t="s">
        <v>126</v>
      </c>
      <c r="I595" s="7">
        <v>6.0</v>
      </c>
      <c r="J595" s="7">
        <v>189.0</v>
      </c>
      <c r="K595" s="7"/>
      <c r="L595" s="7">
        <v>19.4</v>
      </c>
      <c r="M595" s="7">
        <v>0.624</v>
      </c>
      <c r="N595" s="7">
        <v>0.382</v>
      </c>
      <c r="O595" s="7">
        <v>0.191</v>
      </c>
      <c r="P595" s="7">
        <v>1.2</v>
      </c>
      <c r="Q595" s="7">
        <v>10.4</v>
      </c>
      <c r="R595" s="7">
        <v>5.8</v>
      </c>
      <c r="S595" s="7">
        <v>40.0</v>
      </c>
      <c r="T595" s="7">
        <v>1.5</v>
      </c>
      <c r="U595" s="7">
        <v>0.5</v>
      </c>
      <c r="V595" s="7">
        <v>11.9</v>
      </c>
      <c r="W595" s="7">
        <v>19.3</v>
      </c>
      <c r="X595" s="7">
        <v>0.6</v>
      </c>
      <c r="Y595" s="7">
        <v>0.1</v>
      </c>
      <c r="Z595" s="7">
        <v>0.7</v>
      </c>
      <c r="AA595" s="7">
        <v>0.171</v>
      </c>
      <c r="AB595" s="7">
        <v>2.1</v>
      </c>
      <c r="AC595" s="7">
        <v>-2.1</v>
      </c>
      <c r="AD595" s="7">
        <v>0.0</v>
      </c>
      <c r="AE595" s="7">
        <v>0.1</v>
      </c>
      <c r="AF595" s="8">
        <f>VLOOKUP($B595,'NBA.com Averages'!$B$2:$AE$540,30,FALSE)</f>
        <v>132</v>
      </c>
      <c r="AG595" s="8">
        <f>VLOOKUP($B595,'Advanced Stats'!$A$2:$AE$540,10,FALSE)</f>
        <v>55.1</v>
      </c>
    </row>
    <row r="596" hidden="1">
      <c r="A596" s="16">
        <v>123.0</v>
      </c>
      <c r="B596" s="17" t="s">
        <v>270</v>
      </c>
      <c r="C596" s="18" t="s">
        <v>33</v>
      </c>
      <c r="D596" s="19" t="str">
        <f>VLOOKUP($B596,'Physical Data'!$B$2:$AC$680,3,false)</f>
        <v>6'4.5"</v>
      </c>
      <c r="E596" s="19">
        <f>VLOOKUP($B596,'Physical Data'!$B$2:$AC$680,2,false)</f>
        <v>3.75</v>
      </c>
      <c r="F596" s="19" t="str">
        <f>VLOOKUP($B596,'Physical Data'!$B$2:$AC$680,4,false)</f>
        <v>6'8.25"</v>
      </c>
      <c r="G596" s="19">
        <v>29.0</v>
      </c>
      <c r="H596" s="17" t="s">
        <v>38</v>
      </c>
      <c r="I596" s="19">
        <v>53.0</v>
      </c>
      <c r="J596" s="19">
        <v>1808.0</v>
      </c>
      <c r="K596" s="19"/>
      <c r="L596" s="19">
        <v>16.1</v>
      </c>
      <c r="M596" s="19">
        <v>0.599</v>
      </c>
      <c r="N596" s="19">
        <v>0.491</v>
      </c>
      <c r="O596" s="19">
        <v>0.298</v>
      </c>
      <c r="P596" s="19">
        <v>1.2</v>
      </c>
      <c r="Q596" s="19">
        <v>9.4</v>
      </c>
      <c r="R596" s="19">
        <v>5.2</v>
      </c>
      <c r="S596" s="19">
        <v>23.8</v>
      </c>
      <c r="T596" s="19">
        <v>1.1</v>
      </c>
      <c r="U596" s="19">
        <v>0.8</v>
      </c>
      <c r="V596" s="19">
        <v>10.3</v>
      </c>
      <c r="W596" s="19">
        <v>21.9</v>
      </c>
      <c r="X596" s="19">
        <v>3.3</v>
      </c>
      <c r="Y596" s="19">
        <v>1.0</v>
      </c>
      <c r="Z596" s="19">
        <v>4.3</v>
      </c>
      <c r="AA596" s="19">
        <v>0.114</v>
      </c>
      <c r="AB596" s="19">
        <v>2.0</v>
      </c>
      <c r="AC596" s="19">
        <v>-1.2</v>
      </c>
      <c r="AD596" s="19">
        <v>0.9</v>
      </c>
      <c r="AE596" s="19">
        <v>1.3</v>
      </c>
      <c r="AF596" s="8">
        <f>VLOOKUP($B596,'NBA.com Averages'!$B$2:$AE$540,30,FALSE)</f>
        <v>118</v>
      </c>
      <c r="AG596" s="8">
        <f>VLOOKUP($B596,'Advanced Stats'!$A$2:$AE$540,10,FALSE)</f>
        <v>50</v>
      </c>
    </row>
    <row r="597" hidden="1">
      <c r="A597" s="16">
        <v>123.0</v>
      </c>
      <c r="B597" s="17" t="s">
        <v>270</v>
      </c>
      <c r="C597" s="18" t="s">
        <v>71</v>
      </c>
      <c r="D597" s="19" t="str">
        <f>VLOOKUP($B597,'Physical Data'!$B$2:$AC$680,3,false)</f>
        <v>6'4.5"</v>
      </c>
      <c r="E597" s="19">
        <f>VLOOKUP($B597,'Physical Data'!$B$2:$AC$680,2,false)</f>
        <v>3.75</v>
      </c>
      <c r="F597" s="19" t="str">
        <f>VLOOKUP($B597,'Physical Data'!$B$2:$AC$680,4,false)</f>
        <v>6'8.25"</v>
      </c>
      <c r="G597" s="19">
        <v>29.0</v>
      </c>
      <c r="H597" s="17" t="s">
        <v>63</v>
      </c>
      <c r="I597" s="19">
        <v>26.0</v>
      </c>
      <c r="J597" s="19">
        <v>917.0</v>
      </c>
      <c r="K597" s="19"/>
      <c r="L597" s="19">
        <v>15.8</v>
      </c>
      <c r="M597" s="19">
        <v>0.523</v>
      </c>
      <c r="N597" s="19">
        <v>0.419</v>
      </c>
      <c r="O597" s="19">
        <v>0.346</v>
      </c>
      <c r="P597" s="19">
        <v>1.1</v>
      </c>
      <c r="Q597" s="19">
        <v>11.7</v>
      </c>
      <c r="R597" s="19">
        <v>6.6</v>
      </c>
      <c r="S597" s="19">
        <v>36.5</v>
      </c>
      <c r="T597" s="19">
        <v>1.5</v>
      </c>
      <c r="U597" s="19">
        <v>0.7</v>
      </c>
      <c r="V597" s="19">
        <v>11.8</v>
      </c>
      <c r="W597" s="19">
        <v>22.5</v>
      </c>
      <c r="X597" s="19">
        <v>1.2</v>
      </c>
      <c r="Y597" s="19">
        <v>0.8</v>
      </c>
      <c r="Z597" s="19">
        <v>2.0</v>
      </c>
      <c r="AA597" s="19">
        <v>0.103</v>
      </c>
      <c r="AB597" s="19">
        <v>0.7</v>
      </c>
      <c r="AC597" s="19">
        <v>-0.5</v>
      </c>
      <c r="AD597" s="19">
        <v>0.2</v>
      </c>
      <c r="AE597" s="19">
        <v>0.5</v>
      </c>
      <c r="AF597" s="8">
        <f>VLOOKUP($B597,'NBA.com Averages'!$B$2:$AE$540,30,FALSE)</f>
        <v>118</v>
      </c>
      <c r="AG597" s="8">
        <f>VLOOKUP($B597,'Advanced Stats'!$A$2:$AE$540,10,FALSE)</f>
        <v>50</v>
      </c>
    </row>
    <row r="598">
      <c r="A598" s="4">
        <v>170.0</v>
      </c>
      <c r="B598" s="14" t="s">
        <v>228</v>
      </c>
      <c r="C598" s="6" t="s">
        <v>33</v>
      </c>
      <c r="D598" s="7" t="str">
        <f>VLOOKUP($B598,'Physical Data'!$B$2:$AC$680,3,false)</f>
        <v>6'2"</v>
      </c>
      <c r="E598" s="7">
        <f>VLOOKUP($B598,'Physical Data'!$B$2:$AC$680,2,false)</f>
        <v>7</v>
      </c>
      <c r="F598" s="7" t="str">
        <f>VLOOKUP($B598,'Physical Data'!$B$2:$AC$680,4,false)</f>
        <v>6'9"</v>
      </c>
      <c r="G598" s="7">
        <v>34.0</v>
      </c>
      <c r="H598" s="9" t="s">
        <v>36</v>
      </c>
      <c r="I598" s="7">
        <v>69.0</v>
      </c>
      <c r="J598" s="7">
        <v>1965.0</v>
      </c>
      <c r="K598" s="7">
        <f>VLOOKUP($B598,'Basketball Reference Averages'!$B$2:$AE$710,7,FALSE)</f>
        <v>28.5</v>
      </c>
      <c r="L598" s="7">
        <v>11.8</v>
      </c>
      <c r="M598" s="7">
        <v>0.587</v>
      </c>
      <c r="N598" s="7">
        <v>0.545</v>
      </c>
      <c r="O598" s="7">
        <v>0.265</v>
      </c>
      <c r="P598" s="7">
        <v>0.9</v>
      </c>
      <c r="Q598" s="7">
        <v>6.7</v>
      </c>
      <c r="R598" s="7">
        <v>3.8</v>
      </c>
      <c r="S598" s="7">
        <v>13.4</v>
      </c>
      <c r="T598" s="7">
        <v>1.1</v>
      </c>
      <c r="U598" s="7">
        <v>1.2</v>
      </c>
      <c r="V598" s="7">
        <v>12.5</v>
      </c>
      <c r="W598" s="7">
        <v>17.8</v>
      </c>
      <c r="X598" s="7">
        <v>1.8</v>
      </c>
      <c r="Y598" s="7">
        <v>0.5</v>
      </c>
      <c r="Z598" s="7">
        <v>2.3</v>
      </c>
      <c r="AA598" s="7">
        <v>0.056</v>
      </c>
      <c r="AB598" s="7">
        <v>-0.5</v>
      </c>
      <c r="AC598" s="7">
        <v>-1.4</v>
      </c>
      <c r="AD598" s="7">
        <v>-1.9</v>
      </c>
      <c r="AE598" s="7">
        <v>0.1</v>
      </c>
      <c r="AF598" s="8">
        <f>VLOOKUP($B598,'NBA.com Averages'!$B$2:$AE$540,30,FALSE)</f>
        <v>115</v>
      </c>
      <c r="AG598" s="8">
        <f>VLOOKUP($B598,'Advanced Stats'!$A$2:$AE$540,10,FALSE)</f>
        <v>49</v>
      </c>
    </row>
    <row r="599" hidden="1">
      <c r="A599" s="4">
        <v>248.0</v>
      </c>
      <c r="B599" s="5" t="s">
        <v>550</v>
      </c>
      <c r="C599" s="6" t="s">
        <v>40</v>
      </c>
      <c r="D599" s="7" t="str">
        <f>VLOOKUP($B599,'Physical Data'!$B$2:$AC$680,3,false)</f>
        <v>#N/A</v>
      </c>
      <c r="E599" s="7" t="str">
        <f>VLOOKUP($B599,'Physical Data'!$B$2:$AC$680,2,false)</f>
        <v>#N/A</v>
      </c>
      <c r="F599" s="7" t="str">
        <f>VLOOKUP($B599,'Physical Data'!$B$2:$AC$680,4,false)</f>
        <v>#N/A</v>
      </c>
      <c r="G599" s="7">
        <v>26.0</v>
      </c>
      <c r="H599" s="5" t="s">
        <v>61</v>
      </c>
      <c r="I599" s="7">
        <v>30.0</v>
      </c>
      <c r="J599" s="7">
        <v>469.0</v>
      </c>
      <c r="K599" s="7"/>
      <c r="L599" s="7">
        <v>13.5</v>
      </c>
      <c r="M599" s="7">
        <v>0.625</v>
      </c>
      <c r="N599" s="7">
        <v>0.328</v>
      </c>
      <c r="O599" s="7">
        <v>0.32</v>
      </c>
      <c r="P599" s="7">
        <v>4.9</v>
      </c>
      <c r="Q599" s="7">
        <v>17.7</v>
      </c>
      <c r="R599" s="7">
        <v>11.1</v>
      </c>
      <c r="S599" s="7">
        <v>19.0</v>
      </c>
      <c r="T599" s="7">
        <v>1.6</v>
      </c>
      <c r="U599" s="7">
        <v>1.1</v>
      </c>
      <c r="V599" s="7">
        <v>19.2</v>
      </c>
      <c r="W599" s="7">
        <v>15.2</v>
      </c>
      <c r="X599" s="7">
        <v>0.5</v>
      </c>
      <c r="Y599" s="7">
        <v>0.3</v>
      </c>
      <c r="Z599" s="7">
        <v>0.7</v>
      </c>
      <c r="AA599" s="7">
        <v>0.076</v>
      </c>
      <c r="AB599" s="7">
        <v>-0.8</v>
      </c>
      <c r="AC599" s="7">
        <v>-0.2</v>
      </c>
      <c r="AD599" s="7">
        <v>-1.0</v>
      </c>
      <c r="AE599" s="7">
        <v>0.1</v>
      </c>
      <c r="AF599" s="8">
        <f>VLOOKUP($B599,'NBA.com Averages'!$B$2:$AE$540,30,FALSE)</f>
        <v>117</v>
      </c>
      <c r="AG599" s="8">
        <f>VLOOKUP($B599,'Advanced Stats'!$A$2:$AE$540,10,FALSE)</f>
        <v>45.1</v>
      </c>
    </row>
    <row r="600" hidden="1">
      <c r="A600" s="4">
        <v>482.0</v>
      </c>
      <c r="B600" s="5" t="s">
        <v>551</v>
      </c>
      <c r="C600" s="6" t="s">
        <v>33</v>
      </c>
      <c r="D600" s="7" t="str">
        <f>VLOOKUP($B600,'Physical Data'!$B$2:$AC$680,3,false)</f>
        <v>#N/A</v>
      </c>
      <c r="E600" s="7" t="str">
        <f>VLOOKUP($B600,'Physical Data'!$B$2:$AC$680,2,false)</f>
        <v>#N/A</v>
      </c>
      <c r="F600" s="7" t="str">
        <f>VLOOKUP($B600,'Physical Data'!$B$2:$AC$680,4,false)</f>
        <v>#N/A</v>
      </c>
      <c r="G600" s="7">
        <v>23.0</v>
      </c>
      <c r="H600" s="5" t="s">
        <v>100</v>
      </c>
      <c r="I600" s="7">
        <v>1.0</v>
      </c>
      <c r="J600" s="7">
        <v>2.0</v>
      </c>
      <c r="K600" s="7"/>
      <c r="L600" s="7">
        <v>65.6</v>
      </c>
      <c r="M600" s="7">
        <v>0.532</v>
      </c>
      <c r="N600" s="7">
        <v>1.0</v>
      </c>
      <c r="O600" s="7">
        <v>2.0</v>
      </c>
      <c r="P600" s="7">
        <v>0.0</v>
      </c>
      <c r="Q600" s="7">
        <v>0.0</v>
      </c>
      <c r="R600" s="7">
        <v>0.0</v>
      </c>
      <c r="S600" s="7">
        <v>0.0</v>
      </c>
      <c r="T600" s="7">
        <v>24.2</v>
      </c>
      <c r="U600" s="7">
        <v>44.1</v>
      </c>
      <c r="V600" s="7">
        <v>0.0</v>
      </c>
      <c r="W600" s="7">
        <v>40.0</v>
      </c>
      <c r="X600" s="7">
        <v>0.0</v>
      </c>
      <c r="Y600" s="7">
        <v>0.0</v>
      </c>
      <c r="Z600" s="7">
        <v>0.0</v>
      </c>
      <c r="AA600" s="7">
        <v>0.626</v>
      </c>
      <c r="AB600" s="7">
        <v>15.9</v>
      </c>
      <c r="AC600" s="7">
        <v>32.7</v>
      </c>
      <c r="AD600" s="7">
        <v>48.6</v>
      </c>
      <c r="AE600" s="7">
        <v>0.0</v>
      </c>
      <c r="AF600" s="8">
        <f>VLOOKUP($B600,'NBA.com Averages'!$B$2:$AE$540,30,FALSE)</f>
        <v>126</v>
      </c>
      <c r="AG600" s="8">
        <f>VLOOKUP($B600,'Advanced Stats'!$A$2:$AE$540,10,FALSE)</f>
        <v>0</v>
      </c>
    </row>
    <row r="601">
      <c r="A601" s="4">
        <v>442.0</v>
      </c>
      <c r="B601" s="14" t="s">
        <v>552</v>
      </c>
      <c r="C601" s="6" t="s">
        <v>44</v>
      </c>
      <c r="D601" s="7" t="str">
        <f>VLOOKUP($B601,'Physical Data'!$B$2:$AC$680,3,false)</f>
        <v>6'8.25"</v>
      </c>
      <c r="E601" s="7">
        <f>VLOOKUP($B601,'Physical Data'!$B$2:$AC$680,2,false)</f>
        <v>7</v>
      </c>
      <c r="F601" s="7" t="str">
        <f>VLOOKUP($B601,'Physical Data'!$B$2:$AC$680,4,false)</f>
        <v>7'3.25"</v>
      </c>
      <c r="G601" s="7">
        <v>28.0</v>
      </c>
      <c r="H601" s="14" t="s">
        <v>88</v>
      </c>
      <c r="I601" s="7">
        <v>71.0</v>
      </c>
      <c r="J601" s="7">
        <v>2652.0</v>
      </c>
      <c r="K601" s="7">
        <f>VLOOKUP($B601,'Basketball Reference Averages'!$B$2:$AE$710,7,FALSE)</f>
        <v>37.4</v>
      </c>
      <c r="L601" s="7">
        <v>20.3</v>
      </c>
      <c r="M601" s="7">
        <v>0.565</v>
      </c>
      <c r="N601" s="7">
        <v>0.219</v>
      </c>
      <c r="O601" s="7">
        <v>0.361</v>
      </c>
      <c r="P601" s="7">
        <v>5.2</v>
      </c>
      <c r="Q601" s="7">
        <v>19.6</v>
      </c>
      <c r="R601" s="7">
        <v>11.9</v>
      </c>
      <c r="S601" s="7">
        <v>24.9</v>
      </c>
      <c r="T601" s="7">
        <v>1.2</v>
      </c>
      <c r="U601" s="7">
        <v>1.3</v>
      </c>
      <c r="V601" s="7">
        <v>10.0</v>
      </c>
      <c r="W601" s="7">
        <v>27.2</v>
      </c>
      <c r="X601" s="7">
        <v>5.2</v>
      </c>
      <c r="Y601" s="7">
        <v>2.6</v>
      </c>
      <c r="Z601" s="7">
        <v>7.8</v>
      </c>
      <c r="AA601" s="7">
        <v>0.141</v>
      </c>
      <c r="AB601" s="7">
        <v>3.3</v>
      </c>
      <c r="AC601" s="7">
        <v>-0.1</v>
      </c>
      <c r="AD601" s="7">
        <v>3.1</v>
      </c>
      <c r="AE601" s="7">
        <v>3.4</v>
      </c>
      <c r="AF601" s="8">
        <f>VLOOKUP($B601,'NBA.com Averages'!$B$2:$AE$540,30,FALSE)</f>
        <v>118</v>
      </c>
      <c r="AG601" s="8">
        <f>VLOOKUP($B601,'Advanced Stats'!$A$2:$AE$540,10,FALSE)</f>
        <v>50.3</v>
      </c>
    </row>
    <row r="602" hidden="1">
      <c r="A602" s="4">
        <v>67.0</v>
      </c>
      <c r="B602" s="5" t="s">
        <v>553</v>
      </c>
      <c r="C602" s="6" t="s">
        <v>40</v>
      </c>
      <c r="D602" s="7" t="str">
        <f>VLOOKUP($B602,'Physical Data'!$B$2:$AC$680,3,false)</f>
        <v>#N/A</v>
      </c>
      <c r="E602" s="7" t="str">
        <f>VLOOKUP($B602,'Physical Data'!$B$2:$AC$680,2,false)</f>
        <v>#N/A</v>
      </c>
      <c r="F602" s="7" t="str">
        <f>VLOOKUP($B602,'Physical Data'!$B$2:$AC$680,4,false)</f>
        <v>#N/A</v>
      </c>
      <c r="G602" s="7">
        <v>27.0</v>
      </c>
      <c r="H602" s="5" t="s">
        <v>112</v>
      </c>
      <c r="I602" s="7">
        <v>4.0</v>
      </c>
      <c r="J602" s="7">
        <v>24.0</v>
      </c>
      <c r="K602" s="7"/>
      <c r="L602" s="7">
        <v>7.0</v>
      </c>
      <c r="M602" s="7">
        <v>0.0</v>
      </c>
      <c r="N602" s="7">
        <v>0.5</v>
      </c>
      <c r="O602" s="7">
        <v>0.0</v>
      </c>
      <c r="P602" s="7">
        <v>13.9</v>
      </c>
      <c r="Q602" s="7">
        <v>21.6</v>
      </c>
      <c r="R602" s="7">
        <v>17.8</v>
      </c>
      <c r="S602" s="7">
        <v>9.4</v>
      </c>
      <c r="T602" s="7">
        <v>5.9</v>
      </c>
      <c r="U602" s="7">
        <v>0.0</v>
      </c>
      <c r="V602" s="7">
        <v>0.0</v>
      </c>
      <c r="W602" s="7">
        <v>7.0</v>
      </c>
      <c r="X602" s="7">
        <v>0.0</v>
      </c>
      <c r="Y602" s="7">
        <v>0.1</v>
      </c>
      <c r="Z602" s="7">
        <v>0.0</v>
      </c>
      <c r="AA602" s="7">
        <v>0.04</v>
      </c>
      <c r="AB602" s="7">
        <v>-7.7</v>
      </c>
      <c r="AC602" s="7">
        <v>4.3</v>
      </c>
      <c r="AD602" s="7">
        <v>-3.3</v>
      </c>
      <c r="AE602" s="7">
        <v>0.0</v>
      </c>
      <c r="AF602" s="8">
        <f>VLOOKUP($B602,'NBA.com Averages'!$B$2:$AE$540,30,FALSE)</f>
        <v>75</v>
      </c>
      <c r="AG602" s="8">
        <f>VLOOKUP($B602,'Advanced Stats'!$A$2:$AE$540,10,FALSE)</f>
        <v>50</v>
      </c>
    </row>
    <row r="603" hidden="1">
      <c r="A603" s="4">
        <v>325.0</v>
      </c>
      <c r="B603" s="14" t="s">
        <v>554</v>
      </c>
      <c r="C603" s="6" t="s">
        <v>47</v>
      </c>
      <c r="D603" s="7" t="str">
        <f>VLOOKUP($B603,'Physical Data'!$B$2:$AC$680,3,false)</f>
        <v>6'11"</v>
      </c>
      <c r="E603" s="7">
        <f>VLOOKUP($B603,'Physical Data'!$B$2:$AC$680,2,false)</f>
        <v>7</v>
      </c>
      <c r="F603" s="7" t="str">
        <f>VLOOKUP($B603,'Physical Data'!$B$2:$AC$680,4,false)</f>
        <v>7'6"</v>
      </c>
      <c r="G603" s="7">
        <v>35.0</v>
      </c>
      <c r="H603" s="14" t="s">
        <v>38</v>
      </c>
      <c r="I603" s="7">
        <v>42.0</v>
      </c>
      <c r="J603" s="7">
        <v>355.0</v>
      </c>
      <c r="K603" s="7">
        <f>VLOOKUP($B603,'Basketball Reference Averages'!$B$2:$AE$710,7,FALSE)</f>
        <v>8.5</v>
      </c>
      <c r="L603" s="7">
        <v>17.2</v>
      </c>
      <c r="M603" s="7">
        <v>0.65</v>
      </c>
      <c r="N603" s="7">
        <v>0.04</v>
      </c>
      <c r="O603" s="7">
        <v>0.328</v>
      </c>
      <c r="P603" s="7">
        <v>9.7</v>
      </c>
      <c r="Q603" s="7">
        <v>25.5</v>
      </c>
      <c r="R603" s="7">
        <v>17.5</v>
      </c>
      <c r="S603" s="7">
        <v>5.2</v>
      </c>
      <c r="T603" s="7">
        <v>0.6</v>
      </c>
      <c r="U603" s="7">
        <v>6.5</v>
      </c>
      <c r="V603" s="7">
        <v>20.1</v>
      </c>
      <c r="W603" s="7">
        <v>22.8</v>
      </c>
      <c r="X603" s="7">
        <v>0.1</v>
      </c>
      <c r="Y603" s="7">
        <v>0.5</v>
      </c>
      <c r="Z603" s="7">
        <v>0.6</v>
      </c>
      <c r="AA603" s="7">
        <v>0.076</v>
      </c>
      <c r="AB603" s="7">
        <v>-3.6</v>
      </c>
      <c r="AC603" s="7">
        <v>-0.1</v>
      </c>
      <c r="AD603" s="7">
        <v>-3.7</v>
      </c>
      <c r="AE603" s="7">
        <v>-0.1</v>
      </c>
      <c r="AF603" s="8">
        <f>VLOOKUP($B603,'NBA.com Averages'!$B$2:$AE$540,30,FALSE)</f>
        <v>108</v>
      </c>
      <c r="AG603" s="8">
        <f>VLOOKUP($B603,'Advanced Stats'!$A$2:$AE$540,10,FALSE)</f>
        <v>55.8</v>
      </c>
    </row>
    <row r="604">
      <c r="A604" s="4">
        <v>58.0</v>
      </c>
      <c r="B604" s="14" t="s">
        <v>462</v>
      </c>
      <c r="C604" s="6" t="s">
        <v>506</v>
      </c>
      <c r="D604" s="7" t="str">
        <f>VLOOKUP($B604,'Physical Data'!$B$2:$AC$680,3,false)</f>
        <v>6'5.75"</v>
      </c>
      <c r="E604" s="7">
        <f>VLOOKUP($B604,'Physical Data'!$B$2:$AC$680,2,false)</f>
        <v>7.25</v>
      </c>
      <c r="F604" s="7" t="str">
        <f>VLOOKUP($B604,'Physical Data'!$B$2:$AC$680,4,false)</f>
        <v>7'1"</v>
      </c>
      <c r="G604" s="7">
        <v>26.0</v>
      </c>
      <c r="H604" s="9" t="s">
        <v>36</v>
      </c>
      <c r="I604" s="7">
        <v>83.0</v>
      </c>
      <c r="J604" s="7">
        <v>2963.0</v>
      </c>
      <c r="K604" s="7">
        <f>VLOOKUP($B604,'Basketball Reference Averages'!$B$2:$AE$710,7,FALSE)</f>
        <v>35.7</v>
      </c>
      <c r="L604" s="7">
        <v>16.8</v>
      </c>
      <c r="M604" s="7">
        <v>0.587</v>
      </c>
      <c r="N604" s="7">
        <v>0.349</v>
      </c>
      <c r="O604" s="7">
        <v>0.279</v>
      </c>
      <c r="P604" s="7">
        <v>2.9</v>
      </c>
      <c r="Q604" s="7">
        <v>10.8</v>
      </c>
      <c r="R604" s="7">
        <v>6.8</v>
      </c>
      <c r="S604" s="7">
        <v>13.7</v>
      </c>
      <c r="T604" s="7">
        <v>1.5</v>
      </c>
      <c r="U604" s="7">
        <v>1.8</v>
      </c>
      <c r="V604" s="7">
        <v>8.2</v>
      </c>
      <c r="W604" s="7">
        <v>22.6</v>
      </c>
      <c r="X604" s="7">
        <v>4.4</v>
      </c>
      <c r="Y604" s="7">
        <v>3.1</v>
      </c>
      <c r="Z604" s="7">
        <v>7.5</v>
      </c>
      <c r="AA604" s="7">
        <v>0.121</v>
      </c>
      <c r="AB604" s="7">
        <v>1.5</v>
      </c>
      <c r="AC604" s="7">
        <v>0.2</v>
      </c>
      <c r="AD604" s="7">
        <v>1.7</v>
      </c>
      <c r="AE604" s="7">
        <v>2.8</v>
      </c>
      <c r="AF604" s="8">
        <f>VLOOKUP($B604,'NBA.com Averages'!$B$2:$AE$540,30,FALSE)</f>
        <v>118</v>
      </c>
      <c r="AG604" s="8">
        <f>VLOOKUP($B604,'Advanced Stats'!$A$2:$AE$540,10,FALSE)</f>
        <v>46.1</v>
      </c>
    </row>
    <row r="605" hidden="1">
      <c r="A605" s="16">
        <v>355.0</v>
      </c>
      <c r="B605" s="17" t="s">
        <v>39</v>
      </c>
      <c r="C605" s="18" t="s">
        <v>40</v>
      </c>
      <c r="D605" s="19" t="str">
        <f>VLOOKUP($B605,'Physical Data'!$B$2:$AC$680,3,false)</f>
        <v>6'6.5"</v>
      </c>
      <c r="E605" s="19">
        <f>VLOOKUP($B605,'Physical Data'!$B$2:$AC$680,2,false)</f>
        <v>-1.5</v>
      </c>
      <c r="F605" s="19" t="str">
        <f>VLOOKUP($B605,'Physical Data'!$B$2:$AC$680,4,false)</f>
        <v>6'5"</v>
      </c>
      <c r="G605" s="19">
        <v>25.0</v>
      </c>
      <c r="H605" s="17" t="s">
        <v>83</v>
      </c>
      <c r="I605" s="19">
        <v>13.0</v>
      </c>
      <c r="J605" s="19">
        <v>40.0</v>
      </c>
      <c r="K605" s="19"/>
      <c r="L605" s="19">
        <v>15.8</v>
      </c>
      <c r="M605" s="19">
        <v>0.739</v>
      </c>
      <c r="N605" s="19">
        <v>0.833</v>
      </c>
      <c r="O605" s="19">
        <v>0.417</v>
      </c>
      <c r="P605" s="19">
        <v>0.0</v>
      </c>
      <c r="Q605" s="19">
        <v>19.3</v>
      </c>
      <c r="R605" s="19">
        <v>9.6</v>
      </c>
      <c r="S605" s="19">
        <v>3.5</v>
      </c>
      <c r="T605" s="19">
        <v>1.2</v>
      </c>
      <c r="U605" s="19">
        <v>0.0</v>
      </c>
      <c r="V605" s="19">
        <v>12.3</v>
      </c>
      <c r="W605" s="19">
        <v>17.4</v>
      </c>
      <c r="X605" s="19">
        <v>0.1</v>
      </c>
      <c r="Y605" s="19">
        <v>0.0</v>
      </c>
      <c r="Z605" s="19">
        <v>0.1</v>
      </c>
      <c r="AA605" s="19">
        <v>0.141</v>
      </c>
      <c r="AB605" s="19">
        <v>3.6</v>
      </c>
      <c r="AC605" s="19">
        <v>0.5</v>
      </c>
      <c r="AD605" s="19">
        <v>4.1</v>
      </c>
      <c r="AE605" s="19">
        <v>0.1</v>
      </c>
      <c r="AF605" s="8">
        <f>VLOOKUP($B605,'NBA.com Averages'!$B$2:$AE$540,30,FALSE)</f>
        <v>115</v>
      </c>
      <c r="AG605" s="8">
        <f>VLOOKUP($B605,'Advanced Stats'!$A$2:$AE$540,10,FALSE)</f>
        <v>48.8</v>
      </c>
    </row>
    <row r="606" hidden="1">
      <c r="A606" s="16">
        <v>355.0</v>
      </c>
      <c r="B606" s="17" t="s">
        <v>39</v>
      </c>
      <c r="C606" s="18" t="s">
        <v>40</v>
      </c>
      <c r="D606" s="19" t="str">
        <f>VLOOKUP($B606,'Physical Data'!$B$2:$AC$680,3,false)</f>
        <v>6'6.5"</v>
      </c>
      <c r="E606" s="19">
        <f>VLOOKUP($B606,'Physical Data'!$B$2:$AC$680,2,false)</f>
        <v>-1.5</v>
      </c>
      <c r="F606" s="19" t="str">
        <f>VLOOKUP($B606,'Physical Data'!$B$2:$AC$680,4,false)</f>
        <v>6'5"</v>
      </c>
      <c r="G606" s="19">
        <v>25.0</v>
      </c>
      <c r="H606" s="17" t="s">
        <v>74</v>
      </c>
      <c r="I606" s="19">
        <v>19.0</v>
      </c>
      <c r="J606" s="19">
        <v>428.0</v>
      </c>
      <c r="K606" s="19"/>
      <c r="L606" s="19">
        <v>13.8</v>
      </c>
      <c r="M606" s="19">
        <v>0.571</v>
      </c>
      <c r="N606" s="19">
        <v>0.553</v>
      </c>
      <c r="O606" s="19">
        <v>0.211</v>
      </c>
      <c r="P606" s="19">
        <v>3.7</v>
      </c>
      <c r="Q606" s="19">
        <v>7.9</v>
      </c>
      <c r="R606" s="19">
        <v>5.7</v>
      </c>
      <c r="S606" s="19">
        <v>17.7</v>
      </c>
      <c r="T606" s="19">
        <v>1.6</v>
      </c>
      <c r="U606" s="19">
        <v>0.8</v>
      </c>
      <c r="V606" s="19">
        <v>11.1</v>
      </c>
      <c r="W606" s="19">
        <v>19.5</v>
      </c>
      <c r="X606" s="19">
        <v>0.4</v>
      </c>
      <c r="Y606" s="19">
        <v>0.3</v>
      </c>
      <c r="Z606" s="19">
        <v>0.7</v>
      </c>
      <c r="AA606" s="19">
        <v>0.076</v>
      </c>
      <c r="AB606" s="19">
        <v>0.3</v>
      </c>
      <c r="AC606" s="19">
        <v>-0.8</v>
      </c>
      <c r="AD606" s="19">
        <v>-0.5</v>
      </c>
      <c r="AE606" s="19">
        <v>0.2</v>
      </c>
      <c r="AF606" s="8">
        <f>VLOOKUP($B606,'NBA.com Averages'!$B$2:$AE$540,30,FALSE)</f>
        <v>115</v>
      </c>
      <c r="AG606" s="8">
        <f>VLOOKUP($B606,'Advanced Stats'!$A$2:$AE$540,10,FALSE)</f>
        <v>48.8</v>
      </c>
    </row>
    <row r="607">
      <c r="A607" s="4">
        <v>10.0</v>
      </c>
      <c r="B607" s="14" t="s">
        <v>555</v>
      </c>
      <c r="C607" s="6" t="s">
        <v>44</v>
      </c>
      <c r="D607" s="7" t="str">
        <f>VLOOKUP($B607,'Physical Data'!$B$2:$AC$680,3,false)</f>
        <v>6'7.5"</v>
      </c>
      <c r="E607" s="7">
        <f>VLOOKUP($B607,'Physical Data'!$B$2:$AC$680,2,false)</f>
        <v>7.25</v>
      </c>
      <c r="F607" s="7" t="str">
        <f>VLOOKUP($B607,'Physical Data'!$B$2:$AC$680,4,false)</f>
        <v>7'2.75"</v>
      </c>
      <c r="G607" s="7">
        <v>29.0</v>
      </c>
      <c r="H607" s="14" t="s">
        <v>37</v>
      </c>
      <c r="I607" s="7">
        <v>69.0</v>
      </c>
      <c r="J607" s="7">
        <v>1957.0</v>
      </c>
      <c r="K607" s="7">
        <f>VLOOKUP($B607,'Basketball Reference Averages'!$B$2:$AE$710,7,FALSE)</f>
        <v>28.4</v>
      </c>
      <c r="L607" s="7">
        <v>14.8</v>
      </c>
      <c r="M607" s="7">
        <v>0.583</v>
      </c>
      <c r="N607" s="7">
        <v>0.212</v>
      </c>
      <c r="O607" s="7">
        <v>0.275</v>
      </c>
      <c r="P607" s="7">
        <v>3.8</v>
      </c>
      <c r="Q607" s="7">
        <v>16.9</v>
      </c>
      <c r="R607" s="7">
        <v>10.5</v>
      </c>
      <c r="S607" s="7">
        <v>22.6</v>
      </c>
      <c r="T607" s="7">
        <v>1.9</v>
      </c>
      <c r="U607" s="7">
        <v>2.8</v>
      </c>
      <c r="V607" s="7">
        <v>15.7</v>
      </c>
      <c r="W607" s="7">
        <v>14.4</v>
      </c>
      <c r="X607" s="7">
        <v>2.5</v>
      </c>
      <c r="Y607" s="7">
        <v>2.6</v>
      </c>
      <c r="Z607" s="7">
        <v>5.1</v>
      </c>
      <c r="AA607" s="7">
        <v>0.125</v>
      </c>
      <c r="AB607" s="7">
        <v>0.2</v>
      </c>
      <c r="AC607" s="7">
        <v>2.3</v>
      </c>
      <c r="AD607" s="7">
        <v>2.5</v>
      </c>
      <c r="AE607" s="7">
        <v>2.2</v>
      </c>
      <c r="AF607" s="8">
        <f>VLOOKUP($B607,'NBA.com Averages'!$B$2:$AE$540,30,FALSE)</f>
        <v>120</v>
      </c>
      <c r="AG607" s="8">
        <f>VLOOKUP($B607,'Advanced Stats'!$A$2:$AE$540,10,FALSE)</f>
        <v>47.7</v>
      </c>
    </row>
    <row r="608">
      <c r="A608" s="4">
        <v>449.0</v>
      </c>
      <c r="B608" s="14" t="s">
        <v>556</v>
      </c>
      <c r="C608" s="6" t="s">
        <v>71</v>
      </c>
      <c r="D608" s="7" t="str">
        <f>VLOOKUP($B608,'Physical Data'!$B$2:$AC$680,3,false)</f>
        <v>6'2"</v>
      </c>
      <c r="E608" s="7">
        <f>VLOOKUP($B608,'Physical Data'!$B$2:$AC$680,2,false)</f>
        <v>7.25</v>
      </c>
      <c r="F608" s="7" t="str">
        <f>VLOOKUP($B608,'Physical Data'!$B$2:$AC$680,4,false)</f>
        <v>6'9.25"</v>
      </c>
      <c r="G608" s="7">
        <v>28.0</v>
      </c>
      <c r="H608" s="14" t="s">
        <v>148</v>
      </c>
      <c r="I608" s="7">
        <v>61.0</v>
      </c>
      <c r="J608" s="7">
        <v>1957.0</v>
      </c>
      <c r="K608" s="7">
        <f>VLOOKUP($B608,'Basketball Reference Averages'!$B$2:$AE$710,7,FALSE)</f>
        <v>32.1</v>
      </c>
      <c r="L608" s="7">
        <v>12.1</v>
      </c>
      <c r="M608" s="7">
        <v>0.538</v>
      </c>
      <c r="N608" s="7">
        <v>0.568</v>
      </c>
      <c r="O608" s="7">
        <v>0.196</v>
      </c>
      <c r="P608" s="7">
        <v>2.6</v>
      </c>
      <c r="Q608" s="7">
        <v>8.0</v>
      </c>
      <c r="R608" s="7">
        <v>5.3</v>
      </c>
      <c r="S608" s="7">
        <v>26.4</v>
      </c>
      <c r="T608" s="7">
        <v>2.3</v>
      </c>
      <c r="U608" s="7">
        <v>1.0</v>
      </c>
      <c r="V608" s="7">
        <v>17.9</v>
      </c>
      <c r="W608" s="7">
        <v>17.8</v>
      </c>
      <c r="X608" s="7">
        <v>1.0</v>
      </c>
      <c r="Y608" s="7">
        <v>2.7</v>
      </c>
      <c r="Z608" s="7">
        <v>3.7</v>
      </c>
      <c r="AA608" s="7">
        <v>0.092</v>
      </c>
      <c r="AB608" s="7">
        <v>-1.8</v>
      </c>
      <c r="AC608" s="7">
        <v>0.8</v>
      </c>
      <c r="AD608" s="7">
        <v>-1.0</v>
      </c>
      <c r="AE608" s="7">
        <v>0.5</v>
      </c>
      <c r="AF608" s="8">
        <f>VLOOKUP($B608,'NBA.com Averages'!$B$2:$AE$540,30,FALSE)</f>
        <v>111</v>
      </c>
      <c r="AG608" s="8">
        <f>VLOOKUP($B608,'Advanced Stats'!$A$2:$AE$540,10,FALSE)</f>
        <v>48.2</v>
      </c>
    </row>
    <row r="609" hidden="1">
      <c r="A609" s="16">
        <v>498.0</v>
      </c>
      <c r="B609" s="17" t="s">
        <v>223</v>
      </c>
      <c r="C609" s="18" t="s">
        <v>44</v>
      </c>
      <c r="D609" s="19" t="str">
        <f>VLOOKUP($B609,'Physical Data'!$B$2:$AC$680,3,false)</f>
        <v>6'7"</v>
      </c>
      <c r="E609" s="19">
        <f>VLOOKUP($B609,'Physical Data'!$B$2:$AC$680,2,false)</f>
        <v>3.25</v>
      </c>
      <c r="F609" s="19" t="str">
        <f>VLOOKUP($B609,'Physical Data'!$B$2:$AC$680,4,false)</f>
        <v>6'10.25"</v>
      </c>
      <c r="G609" s="19">
        <v>29.0</v>
      </c>
      <c r="H609" s="17" t="s">
        <v>63</v>
      </c>
      <c r="I609" s="19">
        <v>26.0</v>
      </c>
      <c r="J609" s="19">
        <v>490.0</v>
      </c>
      <c r="K609" s="19"/>
      <c r="L609" s="19">
        <v>14.3</v>
      </c>
      <c r="M609" s="19">
        <v>0.576</v>
      </c>
      <c r="N609" s="19">
        <v>0.24</v>
      </c>
      <c r="O609" s="19">
        <v>0.165</v>
      </c>
      <c r="P609" s="19">
        <v>3.1</v>
      </c>
      <c r="Q609" s="19">
        <v>13.2</v>
      </c>
      <c r="R609" s="19">
        <v>8.3</v>
      </c>
      <c r="S609" s="19">
        <v>9.1</v>
      </c>
      <c r="T609" s="19">
        <v>1.5</v>
      </c>
      <c r="U609" s="19">
        <v>1.2</v>
      </c>
      <c r="V609" s="19">
        <v>7.3</v>
      </c>
      <c r="W609" s="19">
        <v>20.9</v>
      </c>
      <c r="X609" s="19">
        <v>0.3</v>
      </c>
      <c r="Y609" s="19">
        <v>0.5</v>
      </c>
      <c r="Z609" s="19">
        <v>0.8</v>
      </c>
      <c r="AA609" s="19">
        <v>0.081</v>
      </c>
      <c r="AB609" s="19">
        <v>-1.4</v>
      </c>
      <c r="AC609" s="19">
        <v>-0.6</v>
      </c>
      <c r="AD609" s="19">
        <v>-2.0</v>
      </c>
      <c r="AE609" s="19">
        <v>0.0</v>
      </c>
      <c r="AF609" s="8">
        <f>VLOOKUP($B609,'NBA.com Averages'!$B$2:$AE$540,30,FALSE)</f>
        <v>111</v>
      </c>
      <c r="AG609" s="8">
        <f>VLOOKUP($B609,'Advanced Stats'!$A$2:$AE$540,10,FALSE)</f>
        <v>49.4</v>
      </c>
    </row>
    <row r="610" hidden="1">
      <c r="A610" s="16">
        <v>498.0</v>
      </c>
      <c r="B610" s="17" t="s">
        <v>223</v>
      </c>
      <c r="C610" s="18" t="s">
        <v>40</v>
      </c>
      <c r="D610" s="19" t="str">
        <f>VLOOKUP($B610,'Physical Data'!$B$2:$AC$680,3,false)</f>
        <v>6'7"</v>
      </c>
      <c r="E610" s="19">
        <f>VLOOKUP($B610,'Physical Data'!$B$2:$AC$680,2,false)</f>
        <v>3.25</v>
      </c>
      <c r="F610" s="19" t="str">
        <f>VLOOKUP($B610,'Physical Data'!$B$2:$AC$680,4,false)</f>
        <v>6'10.25"</v>
      </c>
      <c r="G610" s="19">
        <v>29.0</v>
      </c>
      <c r="H610" s="17" t="s">
        <v>91</v>
      </c>
      <c r="I610" s="19">
        <v>16.0</v>
      </c>
      <c r="J610" s="19">
        <v>197.0</v>
      </c>
      <c r="K610" s="19"/>
      <c r="L610" s="19">
        <v>11.6</v>
      </c>
      <c r="M610" s="19">
        <v>0.473</v>
      </c>
      <c r="N610" s="19">
        <v>0.271</v>
      </c>
      <c r="O610" s="19">
        <v>0.029</v>
      </c>
      <c r="P610" s="19">
        <v>7.2</v>
      </c>
      <c r="Q610" s="19">
        <v>20.7</v>
      </c>
      <c r="R610" s="19">
        <v>13.8</v>
      </c>
      <c r="S610" s="19">
        <v>7.7</v>
      </c>
      <c r="T610" s="19">
        <v>1.7</v>
      </c>
      <c r="U610" s="19">
        <v>2.3</v>
      </c>
      <c r="V610" s="19">
        <v>4.1</v>
      </c>
      <c r="W610" s="19">
        <v>16.0</v>
      </c>
      <c r="X610" s="19">
        <v>0.0</v>
      </c>
      <c r="Y610" s="19">
        <v>0.3</v>
      </c>
      <c r="Z610" s="19">
        <v>0.3</v>
      </c>
      <c r="AA610" s="19">
        <v>0.08</v>
      </c>
      <c r="AB610" s="19">
        <v>-2.5</v>
      </c>
      <c r="AC610" s="19">
        <v>0.6</v>
      </c>
      <c r="AD610" s="19">
        <v>-1.9</v>
      </c>
      <c r="AE610" s="19">
        <v>0.0</v>
      </c>
      <c r="AF610" s="8">
        <f>VLOOKUP($B610,'NBA.com Averages'!$B$2:$AE$540,30,FALSE)</f>
        <v>111</v>
      </c>
      <c r="AG610" s="8">
        <f>VLOOKUP($B610,'Advanced Stats'!$A$2:$AE$540,10,FALSE)</f>
        <v>49.4</v>
      </c>
    </row>
    <row r="611">
      <c r="A611" s="4">
        <v>139.0</v>
      </c>
      <c r="B611" s="14" t="s">
        <v>557</v>
      </c>
      <c r="C611" s="6" t="s">
        <v>44</v>
      </c>
      <c r="D611" s="7" t="str">
        <f>VLOOKUP($B611,'Physical Data'!$B$2:$AC$680,3,false)</f>
        <v>6'6.75"</v>
      </c>
      <c r="E611" s="7">
        <f>VLOOKUP($B611,'Physical Data'!$B$2:$AC$680,2,false)</f>
        <v>7.25</v>
      </c>
      <c r="F611" s="7" t="str">
        <f>VLOOKUP($B611,'Physical Data'!$B$2:$AC$680,4,false)</f>
        <v>7'2"</v>
      </c>
      <c r="G611" s="7">
        <v>21.0</v>
      </c>
      <c r="H611" s="14" t="s">
        <v>93</v>
      </c>
      <c r="I611" s="7">
        <v>82.0</v>
      </c>
      <c r="J611" s="7">
        <v>1767.0</v>
      </c>
      <c r="K611" s="7">
        <f>VLOOKUP($B611,'Basketball Reference Averages'!$B$2:$AE$710,7,FALSE)</f>
        <v>21.5</v>
      </c>
      <c r="L611" s="7">
        <v>15.2</v>
      </c>
      <c r="M611" s="7">
        <v>0.525</v>
      </c>
      <c r="N611" s="7">
        <v>0.261</v>
      </c>
      <c r="O611" s="7">
        <v>0.22</v>
      </c>
      <c r="P611" s="7">
        <v>12.0</v>
      </c>
      <c r="Q611" s="7">
        <v>18.9</v>
      </c>
      <c r="R611" s="7">
        <v>15.4</v>
      </c>
      <c r="S611" s="7">
        <v>7.4</v>
      </c>
      <c r="T611" s="7">
        <v>2.6</v>
      </c>
      <c r="U611" s="7">
        <v>2.6</v>
      </c>
      <c r="V611" s="7">
        <v>12.2</v>
      </c>
      <c r="W611" s="7">
        <v>19.3</v>
      </c>
      <c r="X611" s="7">
        <v>0.9</v>
      </c>
      <c r="Y611" s="7">
        <v>1.7</v>
      </c>
      <c r="Z611" s="7">
        <v>2.6</v>
      </c>
      <c r="AA611" s="7">
        <v>0.07</v>
      </c>
      <c r="AB611" s="7">
        <v>-1.3</v>
      </c>
      <c r="AC611" s="7">
        <v>-0.4</v>
      </c>
      <c r="AD611" s="7">
        <v>-1.7</v>
      </c>
      <c r="AE611" s="7">
        <v>0.1</v>
      </c>
      <c r="AF611" s="8">
        <f>VLOOKUP($B611,'NBA.com Averages'!$B$2:$AE$540,30,FALSE)</f>
        <v>110</v>
      </c>
      <c r="AG611" s="8">
        <f>VLOOKUP($B611,'Advanced Stats'!$A$2:$AE$540,10,FALSE)</f>
        <v>48.7</v>
      </c>
    </row>
    <row r="612">
      <c r="A612" s="4">
        <v>441.0</v>
      </c>
      <c r="B612" s="14" t="s">
        <v>558</v>
      </c>
      <c r="C612" s="6" t="s">
        <v>33</v>
      </c>
      <c r="D612" s="7" t="str">
        <f>VLOOKUP($B612,'Physical Data'!$B$2:$AC$680,3,false)</f>
        <v>6'4.25"</v>
      </c>
      <c r="E612" s="7">
        <f>VLOOKUP($B612,'Physical Data'!$B$2:$AC$680,2,false)</f>
        <v>7.25</v>
      </c>
      <c r="F612" s="7" t="str">
        <f>VLOOKUP($B612,'Physical Data'!$B$2:$AC$680,4,false)</f>
        <v>6'11.5"</v>
      </c>
      <c r="G612" s="7">
        <v>19.0</v>
      </c>
      <c r="H612" s="14" t="s">
        <v>126</v>
      </c>
      <c r="I612" s="7">
        <v>80.0</v>
      </c>
      <c r="J612" s="7">
        <v>1779.0</v>
      </c>
      <c r="K612" s="7">
        <f>VLOOKUP($B612,'Basketball Reference Averages'!$B$2:$AE$710,7,FALSE)</f>
        <v>22.2</v>
      </c>
      <c r="L612" s="7">
        <v>11.5</v>
      </c>
      <c r="M612" s="7">
        <v>0.568</v>
      </c>
      <c r="N612" s="7">
        <v>0.437</v>
      </c>
      <c r="O612" s="7">
        <v>0.162</v>
      </c>
      <c r="P612" s="7">
        <v>4.0</v>
      </c>
      <c r="Q612" s="7">
        <v>11.3</v>
      </c>
      <c r="R612" s="7">
        <v>7.6</v>
      </c>
      <c r="S612" s="7">
        <v>7.9</v>
      </c>
      <c r="T612" s="7">
        <v>1.0</v>
      </c>
      <c r="U612" s="7">
        <v>1.2</v>
      </c>
      <c r="V612" s="7">
        <v>10.7</v>
      </c>
      <c r="W612" s="7">
        <v>19.0</v>
      </c>
      <c r="X612" s="7">
        <v>0.6</v>
      </c>
      <c r="Y612" s="7">
        <v>0.6</v>
      </c>
      <c r="Z612" s="7">
        <v>1.2</v>
      </c>
      <c r="AA612" s="7">
        <v>0.032</v>
      </c>
      <c r="AB612" s="7">
        <v>-1.3</v>
      </c>
      <c r="AC612" s="7">
        <v>-2.0</v>
      </c>
      <c r="AD612" s="7">
        <v>-3.3</v>
      </c>
      <c r="AE612" s="7">
        <v>-0.6</v>
      </c>
      <c r="AF612" s="8">
        <f>VLOOKUP($B612,'NBA.com Averages'!$B$2:$AE$540,30,FALSE)</f>
        <v>109</v>
      </c>
      <c r="AG612" s="8">
        <f>VLOOKUP($B612,'Advanced Stats'!$A$2:$AE$540,10,FALSE)</f>
        <v>50.4</v>
      </c>
    </row>
    <row r="613">
      <c r="A613" s="4">
        <v>176.0</v>
      </c>
      <c r="B613" s="14" t="s">
        <v>559</v>
      </c>
      <c r="C613" s="6" t="s">
        <v>44</v>
      </c>
      <c r="D613" s="7" t="str">
        <f>VLOOKUP($B613,'Physical Data'!$B$2:$AC$680,3,false)</f>
        <v>6'5.75"</v>
      </c>
      <c r="E613" s="7">
        <f>VLOOKUP($B613,'Physical Data'!$B$2:$AC$680,2,false)</f>
        <v>7.5</v>
      </c>
      <c r="F613" s="7" t="str">
        <f>VLOOKUP($B613,'Physical Data'!$B$2:$AC$680,4,false)</f>
        <v>7'1.25"</v>
      </c>
      <c r="G613" s="7">
        <v>32.0</v>
      </c>
      <c r="H613" s="14" t="s">
        <v>58</v>
      </c>
      <c r="I613" s="7">
        <v>73.0</v>
      </c>
      <c r="J613" s="7">
        <v>2297.0</v>
      </c>
      <c r="K613" s="7">
        <f>VLOOKUP($B613,'Basketball Reference Averages'!$B$2:$AE$710,7,FALSE)</f>
        <v>31.5</v>
      </c>
      <c r="L613" s="7">
        <v>12.2</v>
      </c>
      <c r="M613" s="7">
        <v>0.592</v>
      </c>
      <c r="N613" s="7">
        <v>0.276</v>
      </c>
      <c r="O613" s="7">
        <v>0.228</v>
      </c>
      <c r="P613" s="7">
        <v>3.2</v>
      </c>
      <c r="Q613" s="7">
        <v>21.6</v>
      </c>
      <c r="R613" s="7">
        <v>12.6</v>
      </c>
      <c r="S613" s="7">
        <v>27.8</v>
      </c>
      <c r="T613" s="7">
        <v>1.5</v>
      </c>
      <c r="U613" s="7">
        <v>2.3</v>
      </c>
      <c r="V613" s="7">
        <v>28.1</v>
      </c>
      <c r="W613" s="7">
        <v>13.2</v>
      </c>
      <c r="X613" s="7">
        <v>1.6</v>
      </c>
      <c r="Y613" s="7">
        <v>3.1</v>
      </c>
      <c r="Z613" s="7">
        <v>4.7</v>
      </c>
      <c r="AA613" s="7">
        <v>0.098</v>
      </c>
      <c r="AB613" s="7">
        <v>-1.8</v>
      </c>
      <c r="AC613" s="7">
        <v>2.6</v>
      </c>
      <c r="AD613" s="7">
        <v>0.8</v>
      </c>
      <c r="AE613" s="7">
        <v>1.6</v>
      </c>
      <c r="AF613" s="8">
        <f>VLOOKUP($B613,'NBA.com Averages'!$B$2:$AE$540,30,FALSE)</f>
        <v>114</v>
      </c>
      <c r="AG613" s="8">
        <f>VLOOKUP($B613,'Advanced Stats'!$A$2:$AE$540,10,FALSE)</f>
        <v>43.2</v>
      </c>
    </row>
    <row r="614">
      <c r="A614" s="4">
        <v>120.0</v>
      </c>
      <c r="B614" s="14" t="s">
        <v>560</v>
      </c>
      <c r="C614" s="6" t="s">
        <v>40</v>
      </c>
      <c r="D614" s="7" t="str">
        <f>VLOOKUP($B614,'Physical Data'!$B$2:$AC$680,3,false)</f>
        <v>6'3.75"</v>
      </c>
      <c r="E614" s="7">
        <f>VLOOKUP($B614,'Physical Data'!$B$2:$AC$680,2,false)</f>
        <v>7.5</v>
      </c>
      <c r="F614" s="7" t="str">
        <f>VLOOKUP($B614,'Physical Data'!$B$2:$AC$680,4,false)</f>
        <v>6'11.25"</v>
      </c>
      <c r="G614" s="7">
        <v>24.0</v>
      </c>
      <c r="H614" s="14" t="s">
        <v>100</v>
      </c>
      <c r="I614" s="7">
        <v>56.0</v>
      </c>
      <c r="J614" s="7">
        <v>996.0</v>
      </c>
      <c r="K614" s="7">
        <f>VLOOKUP($B614,'Basketball Reference Averages'!$B$2:$AE$710,7,FALSE)</f>
        <v>17.8</v>
      </c>
      <c r="L614" s="7">
        <v>15.7</v>
      </c>
      <c r="M614" s="7">
        <v>0.593</v>
      </c>
      <c r="N614" s="7">
        <v>0.056</v>
      </c>
      <c r="O614" s="7">
        <v>0.395</v>
      </c>
      <c r="P614" s="7">
        <v>6.2</v>
      </c>
      <c r="Q614" s="7">
        <v>15.7</v>
      </c>
      <c r="R614" s="7">
        <v>10.8</v>
      </c>
      <c r="S614" s="7">
        <v>9.2</v>
      </c>
      <c r="T614" s="7">
        <v>2.6</v>
      </c>
      <c r="U614" s="7">
        <v>1.4</v>
      </c>
      <c r="V614" s="7">
        <v>13.9</v>
      </c>
      <c r="W614" s="7">
        <v>21.8</v>
      </c>
      <c r="X614" s="7">
        <v>0.4</v>
      </c>
      <c r="Y614" s="7">
        <v>0.9</v>
      </c>
      <c r="Z614" s="7">
        <v>1.3</v>
      </c>
      <c r="AA614" s="7">
        <v>0.063</v>
      </c>
      <c r="AB614" s="7">
        <v>-1.8</v>
      </c>
      <c r="AC614" s="7">
        <v>0.4</v>
      </c>
      <c r="AD614" s="7">
        <v>-1.4</v>
      </c>
      <c r="AE614" s="7">
        <v>0.1</v>
      </c>
      <c r="AF614" s="8">
        <f>VLOOKUP($B614,'NBA.com Averages'!$B$2:$AE$540,30,FALSE)</f>
        <v>109</v>
      </c>
      <c r="AG614" s="8">
        <f>VLOOKUP($B614,'Advanced Stats'!$A$2:$AE$540,10,FALSE)</f>
        <v>44.2</v>
      </c>
    </row>
    <row r="615">
      <c r="A615" s="4">
        <v>235.0</v>
      </c>
      <c r="B615" s="14" t="s">
        <v>561</v>
      </c>
      <c r="C615" s="6" t="s">
        <v>47</v>
      </c>
      <c r="D615" s="7" t="str">
        <f>VLOOKUP($B615,'Physical Data'!$B$2:$AC$680,3,false)</f>
        <v>6'9.75"</v>
      </c>
      <c r="E615" s="7">
        <f>VLOOKUP($B615,'Physical Data'!$B$2:$AC$680,2,false)</f>
        <v>7.5</v>
      </c>
      <c r="F615" s="7" t="str">
        <f>VLOOKUP($B615,'Physical Data'!$B$2:$AC$680,4,false)</f>
        <v>7'5.25"</v>
      </c>
      <c r="G615" s="7">
        <v>23.0</v>
      </c>
      <c r="H615" s="14" t="s">
        <v>52</v>
      </c>
      <c r="I615" s="7">
        <v>63.0</v>
      </c>
      <c r="J615" s="7">
        <v>1787.0</v>
      </c>
      <c r="K615" s="7">
        <f>VLOOKUP($B615,'Basketball Reference Averages'!$B$2:$AE$710,7,FALSE)</f>
        <v>28.4</v>
      </c>
      <c r="L615" s="7">
        <v>21.6</v>
      </c>
      <c r="M615" s="7">
        <v>0.613</v>
      </c>
      <c r="N615" s="7">
        <v>0.343</v>
      </c>
      <c r="O615" s="7">
        <v>0.372</v>
      </c>
      <c r="P615" s="7">
        <v>6.4</v>
      </c>
      <c r="Q615" s="7">
        <v>18.8</v>
      </c>
      <c r="R615" s="7">
        <v>12.6</v>
      </c>
      <c r="S615" s="7">
        <v>5.0</v>
      </c>
      <c r="T615" s="7">
        <v>1.7</v>
      </c>
      <c r="U615" s="7">
        <v>9.6</v>
      </c>
      <c r="V615" s="7">
        <v>10.1</v>
      </c>
      <c r="W615" s="7">
        <v>24.7</v>
      </c>
      <c r="X615" s="7">
        <v>2.8</v>
      </c>
      <c r="Y615" s="7">
        <v>3.8</v>
      </c>
      <c r="Z615" s="7">
        <v>6.6</v>
      </c>
      <c r="AA615" s="7">
        <v>0.177</v>
      </c>
      <c r="AB615" s="7">
        <v>0.7</v>
      </c>
      <c r="AC615" s="7">
        <v>2.0</v>
      </c>
      <c r="AD615" s="7">
        <v>2.8</v>
      </c>
      <c r="AE615" s="7">
        <v>2.2</v>
      </c>
      <c r="AF615" s="8">
        <f>VLOOKUP($B615,'NBA.com Averages'!$B$2:$AE$540,30,FALSE)</f>
        <v>118</v>
      </c>
      <c r="AG615" s="8">
        <f>VLOOKUP($B615,'Advanced Stats'!$A$2:$AE$540,10,FALSE)</f>
        <v>44.4</v>
      </c>
    </row>
    <row r="616" hidden="1">
      <c r="A616" s="4">
        <v>37.0</v>
      </c>
      <c r="B616" s="14" t="s">
        <v>562</v>
      </c>
      <c r="C616" s="6" t="s">
        <v>40</v>
      </c>
      <c r="D616" s="7" t="str">
        <f>VLOOKUP($B616,'Physical Data'!$B$2:$AC$680,3,false)</f>
        <v>6'5.25"</v>
      </c>
      <c r="E616" s="7">
        <f>VLOOKUP($B616,'Physical Data'!$B$2:$AC$680,2,false)</f>
        <v>7.5</v>
      </c>
      <c r="F616" s="7" t="str">
        <f>VLOOKUP($B616,'Physical Data'!$B$2:$AC$680,4,false)</f>
        <v>7'0.75"</v>
      </c>
      <c r="G616" s="7">
        <v>22.0</v>
      </c>
      <c r="H616" s="14" t="s">
        <v>34</v>
      </c>
      <c r="I616" s="7">
        <v>52.0</v>
      </c>
      <c r="J616" s="7">
        <v>701.0</v>
      </c>
      <c r="K616" s="7">
        <f>VLOOKUP($B616,'Basketball Reference Averages'!$B$2:$AE$710,7,FALSE)</f>
        <v>13.5</v>
      </c>
      <c r="L616" s="7">
        <v>8.2</v>
      </c>
      <c r="M616" s="7">
        <v>0.513</v>
      </c>
      <c r="N616" s="7">
        <v>0.584</v>
      </c>
      <c r="O616" s="7">
        <v>0.152</v>
      </c>
      <c r="P616" s="7">
        <v>5.9</v>
      </c>
      <c r="Q616" s="7">
        <v>11.0</v>
      </c>
      <c r="R616" s="7">
        <v>8.5</v>
      </c>
      <c r="S616" s="7">
        <v>6.7</v>
      </c>
      <c r="T616" s="7">
        <v>1.4</v>
      </c>
      <c r="U616" s="7">
        <v>0.8</v>
      </c>
      <c r="V616" s="7">
        <v>14.8</v>
      </c>
      <c r="W616" s="7">
        <v>18.3</v>
      </c>
      <c r="X616" s="7">
        <v>-0.4</v>
      </c>
      <c r="Y616" s="7">
        <v>0.8</v>
      </c>
      <c r="Z616" s="7">
        <v>0.4</v>
      </c>
      <c r="AA616" s="7">
        <v>0.027</v>
      </c>
      <c r="AB616" s="7">
        <v>-4.1</v>
      </c>
      <c r="AC616" s="7">
        <v>-0.6</v>
      </c>
      <c r="AD616" s="7">
        <v>-4.8</v>
      </c>
      <c r="AE616" s="7">
        <v>-0.5</v>
      </c>
      <c r="AF616" s="8">
        <f>VLOOKUP($B616,'NBA.com Averages'!$B$2:$AE$540,30,FALSE)</f>
        <v>99</v>
      </c>
      <c r="AG616" s="8">
        <f>VLOOKUP($B616,'Advanced Stats'!$A$2:$AE$540,10,FALSE)</f>
        <v>45.5</v>
      </c>
    </row>
    <row r="617">
      <c r="A617" s="4">
        <v>102.0</v>
      </c>
      <c r="B617" s="14" t="s">
        <v>563</v>
      </c>
      <c r="C617" s="6" t="s">
        <v>44</v>
      </c>
      <c r="D617" s="7" t="str">
        <f>VLOOKUP($B617,'Physical Data'!$B$2:$AC$680,3,false)</f>
        <v>6'6.25"</v>
      </c>
      <c r="E617" s="7">
        <f>VLOOKUP($B617,'Physical Data'!$B$2:$AC$680,2,false)</f>
        <v>7.5</v>
      </c>
      <c r="F617" s="7" t="str">
        <f>VLOOKUP($B617,'Physical Data'!$B$2:$AC$680,4,false)</f>
        <v>7'1.75"</v>
      </c>
      <c r="G617" s="7">
        <v>32.0</v>
      </c>
      <c r="H617" s="14" t="s">
        <v>66</v>
      </c>
      <c r="I617" s="7">
        <v>48.0</v>
      </c>
      <c r="J617" s="7">
        <v>779.0</v>
      </c>
      <c r="K617" s="7">
        <f>VLOOKUP($B617,'Basketball Reference Averages'!$B$2:$AE$710,7,FALSE)</f>
        <v>16.2</v>
      </c>
      <c r="L617" s="7">
        <v>14.2</v>
      </c>
      <c r="M617" s="7">
        <v>0.584</v>
      </c>
      <c r="N617" s="7">
        <v>0.594</v>
      </c>
      <c r="O617" s="7">
        <v>0.175</v>
      </c>
      <c r="P617" s="7">
        <v>4.5</v>
      </c>
      <c r="Q617" s="7">
        <v>19.2</v>
      </c>
      <c r="R617" s="7">
        <v>11.9</v>
      </c>
      <c r="S617" s="7">
        <v>10.2</v>
      </c>
      <c r="T617" s="7">
        <v>2.4</v>
      </c>
      <c r="U617" s="7">
        <v>3.7</v>
      </c>
      <c r="V617" s="7">
        <v>11.5</v>
      </c>
      <c r="W617" s="7">
        <v>15.6</v>
      </c>
      <c r="X617" s="7">
        <v>0.7</v>
      </c>
      <c r="Y617" s="7">
        <v>1.2</v>
      </c>
      <c r="Z617" s="7">
        <v>1.9</v>
      </c>
      <c r="AA617" s="7">
        <v>0.117</v>
      </c>
      <c r="AB617" s="7">
        <v>-0.5</v>
      </c>
      <c r="AC617" s="7">
        <v>2.1</v>
      </c>
      <c r="AD617" s="7">
        <v>1.7</v>
      </c>
      <c r="AE617" s="7">
        <v>0.7</v>
      </c>
      <c r="AF617" s="8">
        <f>VLOOKUP($B617,'NBA.com Averages'!$B$2:$AE$540,30,FALSE)</f>
        <v>116</v>
      </c>
      <c r="AG617" s="8">
        <f>VLOOKUP($B617,'Advanced Stats'!$A$2:$AE$540,10,FALSE)</f>
        <v>45.9</v>
      </c>
    </row>
    <row r="618" hidden="1">
      <c r="A618" s="16">
        <v>423.0</v>
      </c>
      <c r="B618" s="17" t="s">
        <v>95</v>
      </c>
      <c r="C618" s="18" t="s">
        <v>33</v>
      </c>
      <c r="D618" s="19" t="str">
        <f>VLOOKUP($B618,'Physical Data'!$B$2:$AC$680,3,false)</f>
        <v>6'6"</v>
      </c>
      <c r="E618" s="19">
        <f>VLOOKUP($B618,'Physical Data'!$B$2:$AC$680,2,false)</f>
        <v>1.25</v>
      </c>
      <c r="F618" s="19" t="str">
        <f>VLOOKUP($B618,'Physical Data'!$B$2:$AC$680,4,false)</f>
        <v>6'7.25"</v>
      </c>
      <c r="G618" s="19">
        <v>31.0</v>
      </c>
      <c r="H618" s="17" t="s">
        <v>50</v>
      </c>
      <c r="I618" s="19">
        <v>42.0</v>
      </c>
      <c r="J618" s="19">
        <v>944.0</v>
      </c>
      <c r="K618" s="19"/>
      <c r="L618" s="19">
        <v>8.6</v>
      </c>
      <c r="M618" s="19">
        <v>0.543</v>
      </c>
      <c r="N618" s="19">
        <v>0.535</v>
      </c>
      <c r="O618" s="19">
        <v>0.067</v>
      </c>
      <c r="P618" s="19">
        <v>1.2</v>
      </c>
      <c r="Q618" s="19">
        <v>9.0</v>
      </c>
      <c r="R618" s="19">
        <v>5.1</v>
      </c>
      <c r="S618" s="19">
        <v>8.1</v>
      </c>
      <c r="T618" s="19">
        <v>1.3</v>
      </c>
      <c r="U618" s="19">
        <v>0.8</v>
      </c>
      <c r="V618" s="19">
        <v>10.7</v>
      </c>
      <c r="W618" s="19">
        <v>15.7</v>
      </c>
      <c r="X618" s="19">
        <v>-0.1</v>
      </c>
      <c r="Y618" s="19">
        <v>0.7</v>
      </c>
      <c r="Z618" s="19">
        <v>0.6</v>
      </c>
      <c r="AA618" s="19">
        <v>0.032</v>
      </c>
      <c r="AB618" s="19">
        <v>-2.7</v>
      </c>
      <c r="AC618" s="19">
        <v>-0.4</v>
      </c>
      <c r="AD618" s="19">
        <v>-3.1</v>
      </c>
      <c r="AE618" s="19">
        <v>-0.3</v>
      </c>
      <c r="AF618" s="8">
        <f>VLOOKUP($B618,'NBA.com Averages'!$B$2:$AE$540,30,FALSE)</f>
        <v>110</v>
      </c>
      <c r="AG618" s="8">
        <f>VLOOKUP($B618,'Advanced Stats'!$A$2:$AE$540,10,FALSE)</f>
        <v>49.7</v>
      </c>
    </row>
    <row r="619" hidden="1">
      <c r="A619" s="16">
        <v>423.0</v>
      </c>
      <c r="B619" s="17" t="s">
        <v>95</v>
      </c>
      <c r="C619" s="18" t="s">
        <v>33</v>
      </c>
      <c r="D619" s="19" t="str">
        <f>VLOOKUP($B619,'Physical Data'!$B$2:$AC$680,3,false)</f>
        <v>6'6"</v>
      </c>
      <c r="E619" s="19">
        <f>VLOOKUP($B619,'Physical Data'!$B$2:$AC$680,2,false)</f>
        <v>1.25</v>
      </c>
      <c r="F619" s="19" t="str">
        <f>VLOOKUP($B619,'Physical Data'!$B$2:$AC$680,4,false)</f>
        <v>6'7.25"</v>
      </c>
      <c r="G619" s="19">
        <v>31.0</v>
      </c>
      <c r="H619" s="17" t="s">
        <v>91</v>
      </c>
      <c r="I619" s="19">
        <v>21.0</v>
      </c>
      <c r="J619" s="19">
        <v>386.0</v>
      </c>
      <c r="K619" s="19"/>
      <c r="L619" s="19">
        <v>14.2</v>
      </c>
      <c r="M619" s="19">
        <v>0.546</v>
      </c>
      <c r="N619" s="19">
        <v>0.59</v>
      </c>
      <c r="O619" s="19">
        <v>0.084</v>
      </c>
      <c r="P619" s="19">
        <v>3.4</v>
      </c>
      <c r="Q619" s="19">
        <v>16.7</v>
      </c>
      <c r="R619" s="19">
        <v>9.9</v>
      </c>
      <c r="S619" s="19">
        <v>15.4</v>
      </c>
      <c r="T619" s="19">
        <v>1.3</v>
      </c>
      <c r="U619" s="19">
        <v>0.5</v>
      </c>
      <c r="V619" s="19">
        <v>3.4</v>
      </c>
      <c r="W619" s="19">
        <v>19.7</v>
      </c>
      <c r="X619" s="19">
        <v>0.6</v>
      </c>
      <c r="Y619" s="19">
        <v>0.4</v>
      </c>
      <c r="Z619" s="19">
        <v>1.0</v>
      </c>
      <c r="AA619" s="19">
        <v>0.127</v>
      </c>
      <c r="AB619" s="19">
        <v>0.3</v>
      </c>
      <c r="AC619" s="19">
        <v>0.2</v>
      </c>
      <c r="AD619" s="19">
        <v>0.5</v>
      </c>
      <c r="AE619" s="19">
        <v>0.2</v>
      </c>
      <c r="AF619" s="8">
        <f>VLOOKUP($B619,'NBA.com Averages'!$B$2:$AE$540,30,FALSE)</f>
        <v>110</v>
      </c>
      <c r="AG619" s="8">
        <f>VLOOKUP($B619,'Advanced Stats'!$A$2:$AE$540,10,FALSE)</f>
        <v>49.7</v>
      </c>
    </row>
    <row r="620">
      <c r="A620" s="4">
        <v>296.0</v>
      </c>
      <c r="B620" s="14" t="s">
        <v>564</v>
      </c>
      <c r="C620" s="6" t="s">
        <v>47</v>
      </c>
      <c r="D620" s="7" t="str">
        <f>VLOOKUP($B620,'Physical Data'!$B$2:$AC$680,3,false)</f>
        <v>6'8"</v>
      </c>
      <c r="E620" s="7">
        <f>VLOOKUP($B620,'Physical Data'!$B$2:$AC$680,2,false)</f>
        <v>7.5</v>
      </c>
      <c r="F620" s="7" t="str">
        <f>VLOOKUP($B620,'Physical Data'!$B$2:$AC$680,4,false)</f>
        <v>7'3.5"</v>
      </c>
      <c r="G620" s="7">
        <v>26.0</v>
      </c>
      <c r="H620" s="14" t="s">
        <v>58</v>
      </c>
      <c r="I620" s="7">
        <v>82.0</v>
      </c>
      <c r="J620" s="7">
        <v>1958.0</v>
      </c>
      <c r="K620" s="7">
        <f>VLOOKUP($B620,'Basketball Reference Averages'!$B$2:$AE$710,7,FALSE)</f>
        <v>23.9</v>
      </c>
      <c r="L620" s="7">
        <v>17.8</v>
      </c>
      <c r="M620" s="7">
        <v>0.639</v>
      </c>
      <c r="N620" s="7">
        <v>0.003</v>
      </c>
      <c r="O620" s="7">
        <v>0.404</v>
      </c>
      <c r="P620" s="7">
        <v>15.7</v>
      </c>
      <c r="Q620" s="7">
        <v>26.8</v>
      </c>
      <c r="R620" s="7">
        <v>21.4</v>
      </c>
      <c r="S620" s="7">
        <v>13.8</v>
      </c>
      <c r="T620" s="7">
        <v>1.3</v>
      </c>
      <c r="U620" s="7">
        <v>2.2</v>
      </c>
      <c r="V620" s="7">
        <v>9.1</v>
      </c>
      <c r="W620" s="7">
        <v>10.6</v>
      </c>
      <c r="X620" s="7">
        <v>5.9</v>
      </c>
      <c r="Y620" s="7">
        <v>2.8</v>
      </c>
      <c r="Z620" s="7">
        <v>8.7</v>
      </c>
      <c r="AA620" s="7">
        <v>0.212</v>
      </c>
      <c r="AB620" s="7">
        <v>0.9</v>
      </c>
      <c r="AC620" s="7">
        <v>1.3</v>
      </c>
      <c r="AD620" s="7">
        <v>2.1</v>
      </c>
      <c r="AE620" s="7">
        <v>2.0</v>
      </c>
      <c r="AF620" s="8">
        <f>VLOOKUP($B620,'NBA.com Averages'!$B$2:$AE$540,30,FALSE)</f>
        <v>147</v>
      </c>
      <c r="AG620" s="8">
        <f>VLOOKUP($B620,'Advanced Stats'!$A$2:$AE$540,10,FALSE)</f>
        <v>48</v>
      </c>
    </row>
    <row r="621">
      <c r="A621" s="4">
        <v>225.0</v>
      </c>
      <c r="B621" s="14" t="s">
        <v>102</v>
      </c>
      <c r="C621" s="6" t="s">
        <v>71</v>
      </c>
      <c r="D621" s="7" t="str">
        <f>VLOOKUP($B621,'Physical Data'!$B$2:$AC$680,3,false)</f>
        <v>6'2"</v>
      </c>
      <c r="E621" s="7">
        <f>VLOOKUP($B621,'Physical Data'!$B$2:$AC$680,2,false)</f>
        <v>7.5</v>
      </c>
      <c r="F621" s="7" t="str">
        <f>VLOOKUP($B621,'Physical Data'!$B$2:$AC$680,4,false)</f>
        <v>6'9.5"</v>
      </c>
      <c r="G621" s="7">
        <v>22.0</v>
      </c>
      <c r="H621" s="9" t="s">
        <v>36</v>
      </c>
      <c r="I621" s="7">
        <v>56.0</v>
      </c>
      <c r="J621" s="7">
        <v>1085.0</v>
      </c>
      <c r="K621" s="7">
        <f>VLOOKUP($B621,'Basketball Reference Averages'!$B$2:$AE$710,7,FALSE)</f>
        <v>19.4</v>
      </c>
      <c r="L621" s="7">
        <v>14.9</v>
      </c>
      <c r="M621" s="7">
        <v>0.535</v>
      </c>
      <c r="N621" s="7">
        <v>0.552</v>
      </c>
      <c r="O621" s="7">
        <v>0.179</v>
      </c>
      <c r="P621" s="7">
        <v>2.1</v>
      </c>
      <c r="Q621" s="7">
        <v>11.8</v>
      </c>
      <c r="R621" s="7">
        <v>7.1</v>
      </c>
      <c r="S621" s="7">
        <v>23.4</v>
      </c>
      <c r="T621" s="7">
        <v>1.8</v>
      </c>
      <c r="U621" s="7">
        <v>1.2</v>
      </c>
      <c r="V621" s="7">
        <v>11.7</v>
      </c>
      <c r="W621" s="7">
        <v>28.0</v>
      </c>
      <c r="X621" s="7">
        <v>0.3</v>
      </c>
      <c r="Y621" s="7">
        <v>1.1</v>
      </c>
      <c r="Z621" s="7">
        <v>1.4</v>
      </c>
      <c r="AA621" s="7">
        <v>0.062</v>
      </c>
      <c r="AB621" s="7">
        <v>0.4</v>
      </c>
      <c r="AC621" s="7">
        <v>-1.2</v>
      </c>
      <c r="AD621" s="7">
        <v>-0.8</v>
      </c>
      <c r="AE621" s="7">
        <v>0.3</v>
      </c>
      <c r="AF621" s="8">
        <f>VLOOKUP($B621,'NBA.com Averages'!$B$2:$AE$540,30,FALSE)</f>
        <v>107</v>
      </c>
      <c r="AG621" s="8">
        <f>VLOOKUP($B621,'Advanced Stats'!$A$2:$AE$540,10,FALSE)</f>
        <v>48.2</v>
      </c>
    </row>
    <row r="622" hidden="1">
      <c r="A622" s="16">
        <v>466.0</v>
      </c>
      <c r="B622" s="17" t="s">
        <v>519</v>
      </c>
      <c r="C622" s="18" t="s">
        <v>44</v>
      </c>
      <c r="D622" s="19" t="str">
        <f>VLOOKUP($B622,'Physical Data'!$B$2:$AC$680,3,false)</f>
        <v>6'4.75"</v>
      </c>
      <c r="E622" s="19">
        <f>VLOOKUP($B622,'Physical Data'!$B$2:$AC$680,2,false)</f>
        <v>6.75</v>
      </c>
      <c r="F622" s="19" t="str">
        <f>VLOOKUP($B622,'Physical Data'!$B$2:$AC$680,4,false)</f>
        <v>6'11.5"</v>
      </c>
      <c r="G622" s="19">
        <v>23.0</v>
      </c>
      <c r="H622" s="17" t="s">
        <v>98</v>
      </c>
      <c r="I622" s="19">
        <v>26.0</v>
      </c>
      <c r="J622" s="19">
        <v>228.0</v>
      </c>
      <c r="K622" s="19"/>
      <c r="L622" s="19">
        <v>8.8</v>
      </c>
      <c r="M622" s="19">
        <v>0.507</v>
      </c>
      <c r="N622" s="19">
        <v>0.277</v>
      </c>
      <c r="O622" s="19">
        <v>0.108</v>
      </c>
      <c r="P622" s="19">
        <v>10.7</v>
      </c>
      <c r="Q622" s="19">
        <v>8.3</v>
      </c>
      <c r="R622" s="19">
        <v>9.5</v>
      </c>
      <c r="S622" s="19">
        <v>5.9</v>
      </c>
      <c r="T622" s="19">
        <v>0.6</v>
      </c>
      <c r="U622" s="19">
        <v>1.9</v>
      </c>
      <c r="V622" s="19">
        <v>11.7</v>
      </c>
      <c r="W622" s="19">
        <v>14.2</v>
      </c>
      <c r="X622" s="19">
        <v>0.0</v>
      </c>
      <c r="Y622" s="19">
        <v>0.1</v>
      </c>
      <c r="Z622" s="19">
        <v>0.1</v>
      </c>
      <c r="AA622" s="19">
        <v>0.021</v>
      </c>
      <c r="AB622" s="19">
        <v>-3.4</v>
      </c>
      <c r="AC622" s="19">
        <v>-1.9</v>
      </c>
      <c r="AD622" s="19">
        <v>-5.3</v>
      </c>
      <c r="AE622" s="19">
        <v>-0.2</v>
      </c>
      <c r="AF622" s="8">
        <f>VLOOKUP($B622,'NBA.com Averages'!$B$2:$AE$540,30,FALSE)</f>
        <v>115</v>
      </c>
      <c r="AG622" s="8">
        <f>VLOOKUP($B622,'Advanced Stats'!$A$2:$AE$540,10,FALSE)</f>
        <v>41.6</v>
      </c>
    </row>
    <row r="623" hidden="1">
      <c r="A623" s="16">
        <v>466.0</v>
      </c>
      <c r="B623" s="17" t="s">
        <v>519</v>
      </c>
      <c r="C623" s="18" t="s">
        <v>44</v>
      </c>
      <c r="D623" s="19" t="str">
        <f>VLOOKUP($B623,'Physical Data'!$B$2:$AC$680,3,false)</f>
        <v>6'4.75"</v>
      </c>
      <c r="E623" s="19">
        <f>VLOOKUP($B623,'Physical Data'!$B$2:$AC$680,2,false)</f>
        <v>6.75</v>
      </c>
      <c r="F623" s="19" t="str">
        <f>VLOOKUP($B623,'Physical Data'!$B$2:$AC$680,4,false)</f>
        <v>6'11.5"</v>
      </c>
      <c r="G623" s="19">
        <v>23.0</v>
      </c>
      <c r="H623" s="17" t="s">
        <v>107</v>
      </c>
      <c r="I623" s="19">
        <v>5.0</v>
      </c>
      <c r="J623" s="19">
        <v>36.0</v>
      </c>
      <c r="K623" s="19"/>
      <c r="L623" s="19">
        <v>25.0</v>
      </c>
      <c r="M623" s="19">
        <v>0.85</v>
      </c>
      <c r="N623" s="19">
        <v>0.1</v>
      </c>
      <c r="O623" s="19">
        <v>0.4</v>
      </c>
      <c r="P623" s="19">
        <v>16.0</v>
      </c>
      <c r="Q623" s="19">
        <v>9.3</v>
      </c>
      <c r="R623" s="19">
        <v>12.6</v>
      </c>
      <c r="S623" s="19">
        <v>0.0</v>
      </c>
      <c r="T623" s="19">
        <v>0.0</v>
      </c>
      <c r="U623" s="19">
        <v>2.7</v>
      </c>
      <c r="V623" s="19">
        <v>0.0</v>
      </c>
      <c r="W623" s="19">
        <v>14.5</v>
      </c>
      <c r="X623" s="19">
        <v>0.2</v>
      </c>
      <c r="Y623" s="19">
        <v>0.0</v>
      </c>
      <c r="Z623" s="19">
        <v>0.2</v>
      </c>
      <c r="AA623" s="19">
        <v>0.262</v>
      </c>
      <c r="AB623" s="19">
        <v>4.6</v>
      </c>
      <c r="AC623" s="19">
        <v>-0.9</v>
      </c>
      <c r="AD623" s="19">
        <v>3.7</v>
      </c>
      <c r="AE623" s="19">
        <v>0.1</v>
      </c>
      <c r="AF623" s="8">
        <f>VLOOKUP($B623,'NBA.com Averages'!$B$2:$AE$540,30,FALSE)</f>
        <v>115</v>
      </c>
      <c r="AG623" s="8">
        <f>VLOOKUP($B623,'Advanced Stats'!$A$2:$AE$540,10,FALSE)</f>
        <v>41.6</v>
      </c>
    </row>
    <row r="624" hidden="1">
      <c r="A624" s="4">
        <v>408.0</v>
      </c>
      <c r="B624" s="14" t="s">
        <v>182</v>
      </c>
      <c r="C624" s="6" t="s">
        <v>33</v>
      </c>
      <c r="D624" s="7" t="str">
        <f>VLOOKUP($B624,'Physical Data'!$B$2:$AC$680,3,false)</f>
        <v>6'4.5"</v>
      </c>
      <c r="E624" s="7">
        <f>VLOOKUP($B624,'Physical Data'!$B$2:$AC$680,2,false)</f>
        <v>7.5</v>
      </c>
      <c r="F624" s="7" t="str">
        <f>VLOOKUP($B624,'Physical Data'!$B$2:$AC$680,4,false)</f>
        <v>7'0"</v>
      </c>
      <c r="G624" s="7">
        <v>27.0</v>
      </c>
      <c r="H624" s="9" t="s">
        <v>36</v>
      </c>
      <c r="I624" s="7">
        <v>43.0</v>
      </c>
      <c r="J624" s="7">
        <v>342.0</v>
      </c>
      <c r="K624" s="7">
        <f>VLOOKUP($B624,'Basketball Reference Averages'!$B$2:$AE$710,7,FALSE)</f>
        <v>8</v>
      </c>
      <c r="L624" s="7">
        <v>6.2</v>
      </c>
      <c r="M624" s="7">
        <v>0.471</v>
      </c>
      <c r="N624" s="7">
        <v>0.548</v>
      </c>
      <c r="O624" s="7">
        <v>0.286</v>
      </c>
      <c r="P624" s="7">
        <v>3.4</v>
      </c>
      <c r="Q624" s="7">
        <v>16.0</v>
      </c>
      <c r="R624" s="7">
        <v>9.9</v>
      </c>
      <c r="S624" s="7">
        <v>8.2</v>
      </c>
      <c r="T624" s="7">
        <v>2.1</v>
      </c>
      <c r="U624" s="7">
        <v>1.0</v>
      </c>
      <c r="V624" s="7">
        <v>17.5</v>
      </c>
      <c r="W624" s="7">
        <v>14.5</v>
      </c>
      <c r="X624" s="7">
        <v>-0.4</v>
      </c>
      <c r="Y624" s="7">
        <v>0.4</v>
      </c>
      <c r="Z624" s="7">
        <v>0.1</v>
      </c>
      <c r="AA624" s="7">
        <v>0.008</v>
      </c>
      <c r="AB624" s="7">
        <v>-5.4</v>
      </c>
      <c r="AC624" s="7">
        <v>0.0</v>
      </c>
      <c r="AD624" s="7">
        <v>-5.3</v>
      </c>
      <c r="AE624" s="7">
        <v>-0.3</v>
      </c>
      <c r="AF624" s="8">
        <f>VLOOKUP($B624,'NBA.com Averages'!$B$2:$AE$540,30,FALSE)</f>
        <v>93</v>
      </c>
      <c r="AG624" s="8">
        <f>VLOOKUP($B624,'Advanced Stats'!$A$2:$AE$540,10,FALSE)</f>
        <v>49.6</v>
      </c>
    </row>
    <row r="625" hidden="1">
      <c r="A625" s="4">
        <v>162.0</v>
      </c>
      <c r="B625" s="14" t="s">
        <v>565</v>
      </c>
      <c r="C625" s="6" t="s">
        <v>47</v>
      </c>
      <c r="D625" s="7" t="str">
        <f>VLOOKUP($B625,'Physical Data'!$B$2:$AC$680,3,false)</f>
        <v>6'8.5"</v>
      </c>
      <c r="E625" s="7">
        <f>VLOOKUP($B625,'Physical Data'!$B$2:$AC$680,2,false)</f>
        <v>7.5</v>
      </c>
      <c r="F625" s="7" t="str">
        <f>VLOOKUP($B625,'Physical Data'!$B$2:$AC$680,4,false)</f>
        <v>7'4"</v>
      </c>
      <c r="G625" s="7">
        <v>37.0</v>
      </c>
      <c r="H625" s="14" t="s">
        <v>45</v>
      </c>
      <c r="I625" s="7">
        <v>49.0</v>
      </c>
      <c r="J625" s="7">
        <v>480.0</v>
      </c>
      <c r="K625" s="7">
        <f>VLOOKUP($B625,'Basketball Reference Averages'!$B$2:$AE$710,7,FALSE)</f>
        <v>9.8</v>
      </c>
      <c r="L625" s="7">
        <v>11.4</v>
      </c>
      <c r="M625" s="7">
        <v>0.585</v>
      </c>
      <c r="N625" s="7">
        <v>0.192</v>
      </c>
      <c r="O625" s="7">
        <v>0.336</v>
      </c>
      <c r="P625" s="7">
        <v>7.7</v>
      </c>
      <c r="Q625" s="7">
        <v>13.6</v>
      </c>
      <c r="R625" s="7">
        <v>10.8</v>
      </c>
      <c r="S625" s="7">
        <v>9.6</v>
      </c>
      <c r="T625" s="7">
        <v>1.5</v>
      </c>
      <c r="U625" s="7">
        <v>2.1</v>
      </c>
      <c r="V625" s="7">
        <v>15.3</v>
      </c>
      <c r="W625" s="7">
        <v>15.3</v>
      </c>
      <c r="X625" s="7">
        <v>0.4</v>
      </c>
      <c r="Y625" s="7">
        <v>0.5</v>
      </c>
      <c r="Z625" s="7">
        <v>0.8</v>
      </c>
      <c r="AA625" s="7">
        <v>0.082</v>
      </c>
      <c r="AB625" s="7">
        <v>-3.6</v>
      </c>
      <c r="AC625" s="7">
        <v>0.5</v>
      </c>
      <c r="AD625" s="7">
        <v>-3.2</v>
      </c>
      <c r="AE625" s="7">
        <v>-0.1</v>
      </c>
      <c r="AF625" s="8">
        <f>VLOOKUP($B625,'NBA.com Averages'!$B$2:$AE$540,30,FALSE)</f>
        <v>114</v>
      </c>
      <c r="AG625" s="8">
        <f>VLOOKUP($B625,'Advanced Stats'!$A$2:$AE$540,10,FALSE)</f>
        <v>53.2</v>
      </c>
    </row>
    <row r="626">
      <c r="A626" s="4">
        <v>211.0</v>
      </c>
      <c r="B626" s="14" t="s">
        <v>248</v>
      </c>
      <c r="C626" s="6" t="s">
        <v>140</v>
      </c>
      <c r="D626" s="7" t="str">
        <f>VLOOKUP($B626,'Physical Data'!$B$2:$AC$680,3,false)</f>
        <v>6'1.25"</v>
      </c>
      <c r="E626" s="7">
        <f>VLOOKUP($B626,'Physical Data'!$B$2:$AC$680,2,false)</f>
        <v>7.75</v>
      </c>
      <c r="F626" s="7" t="str">
        <f>VLOOKUP($B626,'Physical Data'!$B$2:$AC$680,4,false)</f>
        <v>6'9"</v>
      </c>
      <c r="G626" s="7">
        <v>36.0</v>
      </c>
      <c r="H626" s="9" t="s">
        <v>36</v>
      </c>
      <c r="I626" s="7">
        <v>46.0</v>
      </c>
      <c r="J626" s="7">
        <v>834.0</v>
      </c>
      <c r="K626" s="7">
        <f>VLOOKUP($B626,'Basketball Reference Averages'!$B$2:$AE$710,7,FALSE)</f>
        <v>18.1</v>
      </c>
      <c r="L626" s="7">
        <v>10.6</v>
      </c>
      <c r="M626" s="7">
        <v>0.61</v>
      </c>
      <c r="N626" s="7">
        <v>0.572</v>
      </c>
      <c r="O626" s="7">
        <v>0.331</v>
      </c>
      <c r="P626" s="7">
        <v>2.0</v>
      </c>
      <c r="Q626" s="7">
        <v>8.6</v>
      </c>
      <c r="R626" s="7">
        <v>5.4</v>
      </c>
      <c r="S626" s="7">
        <v>16.7</v>
      </c>
      <c r="T626" s="7">
        <v>1.5</v>
      </c>
      <c r="U626" s="7">
        <v>0.6</v>
      </c>
      <c r="V626" s="7">
        <v>15.2</v>
      </c>
      <c r="W626" s="7">
        <v>11.3</v>
      </c>
      <c r="X626" s="7">
        <v>1.1</v>
      </c>
      <c r="Y626" s="7">
        <v>0.8</v>
      </c>
      <c r="Z626" s="7">
        <v>1.9</v>
      </c>
      <c r="AA626" s="7">
        <v>0.107</v>
      </c>
      <c r="AB626" s="7">
        <v>-2.4</v>
      </c>
      <c r="AC626" s="7">
        <v>0.9</v>
      </c>
      <c r="AD626" s="7">
        <v>-1.5</v>
      </c>
      <c r="AE626" s="7">
        <v>0.1</v>
      </c>
      <c r="AF626" s="8">
        <f>VLOOKUP($B626,'NBA.com Averages'!$B$2:$AE$540,30,FALSE)</f>
        <v>124</v>
      </c>
      <c r="AG626" s="8">
        <f>VLOOKUP($B626,'Advanced Stats'!$A$2:$AE$540,10,FALSE)</f>
        <v>41.7</v>
      </c>
    </row>
    <row r="627" hidden="1">
      <c r="A627" s="4">
        <v>383.0</v>
      </c>
      <c r="B627" s="5" t="s">
        <v>566</v>
      </c>
      <c r="C627" s="6" t="s">
        <v>33</v>
      </c>
      <c r="D627" s="7" t="str">
        <f>VLOOKUP($B627,'Physical Data'!$B$2:$AC$680,3,false)</f>
        <v>#N/A</v>
      </c>
      <c r="E627" s="7" t="str">
        <f>VLOOKUP($B627,'Physical Data'!$B$2:$AC$680,2,false)</f>
        <v>#N/A</v>
      </c>
      <c r="F627" s="7" t="str">
        <f>VLOOKUP($B627,'Physical Data'!$B$2:$AC$680,4,false)</f>
        <v>#N/A</v>
      </c>
      <c r="G627" s="7">
        <v>27.0</v>
      </c>
      <c r="H627" s="5" t="s">
        <v>38</v>
      </c>
      <c r="I627" s="7">
        <v>40.0</v>
      </c>
      <c r="J627" s="7">
        <v>323.0</v>
      </c>
      <c r="K627" s="7"/>
      <c r="L627" s="7">
        <v>10.1</v>
      </c>
      <c r="M627" s="7">
        <v>0.512</v>
      </c>
      <c r="N627" s="7">
        <v>0.713</v>
      </c>
      <c r="O627" s="7">
        <v>0.149</v>
      </c>
      <c r="P627" s="7">
        <v>3.6</v>
      </c>
      <c r="Q627" s="7">
        <v>19.3</v>
      </c>
      <c r="R627" s="7">
        <v>11.4</v>
      </c>
      <c r="S627" s="7">
        <v>19.6</v>
      </c>
      <c r="T627" s="7">
        <v>0.9</v>
      </c>
      <c r="U627" s="7">
        <v>0.3</v>
      </c>
      <c r="V627" s="7">
        <v>11.5</v>
      </c>
      <c r="W627" s="7">
        <v>14.7</v>
      </c>
      <c r="X627" s="7">
        <v>0.2</v>
      </c>
      <c r="Y627" s="7">
        <v>0.2</v>
      </c>
      <c r="Z627" s="7">
        <v>0.5</v>
      </c>
      <c r="AA627" s="7">
        <v>0.071</v>
      </c>
      <c r="AB627" s="7">
        <v>-2.5</v>
      </c>
      <c r="AC627" s="7">
        <v>-0.9</v>
      </c>
      <c r="AD627" s="7">
        <v>-3.4</v>
      </c>
      <c r="AE627" s="7">
        <v>-0.1</v>
      </c>
      <c r="AF627" s="8">
        <f>VLOOKUP($B627,'NBA.com Averages'!$B$2:$AE$540,30,FALSE)</f>
        <v>114</v>
      </c>
      <c r="AG627" s="8">
        <f>VLOOKUP($B627,'Advanced Stats'!$A$2:$AE$540,10,FALSE)</f>
        <v>55</v>
      </c>
    </row>
    <row r="628" hidden="1">
      <c r="A628" s="16">
        <v>70.0</v>
      </c>
      <c r="B628" s="17" t="s">
        <v>567</v>
      </c>
      <c r="C628" s="18" t="s">
        <v>47</v>
      </c>
      <c r="D628" s="19" t="str">
        <f>VLOOKUP($B628,'Physical Data'!$B$2:$AC$680,3,false)</f>
        <v>6'9.5"</v>
      </c>
      <c r="E628" s="19">
        <f>VLOOKUP($B628,'Physical Data'!$B$2:$AC$680,2,false)</f>
        <v>8.5</v>
      </c>
      <c r="F628" s="19" t="str">
        <f>VLOOKUP($B628,'Physical Data'!$B$2:$AC$680,4,false)</f>
        <v>7'6"</v>
      </c>
      <c r="G628" s="19">
        <v>25.0</v>
      </c>
      <c r="H628" s="17" t="s">
        <v>112</v>
      </c>
      <c r="I628" s="19">
        <v>41.0</v>
      </c>
      <c r="J628" s="19">
        <v>876.0</v>
      </c>
      <c r="K628" s="19"/>
      <c r="L628" s="19">
        <v>21.5</v>
      </c>
      <c r="M628" s="19">
        <v>0.712</v>
      </c>
      <c r="N628" s="19">
        <v>0.166</v>
      </c>
      <c r="O628" s="19">
        <v>0.359</v>
      </c>
      <c r="P628" s="19">
        <v>8.5</v>
      </c>
      <c r="Q628" s="19">
        <v>25.1</v>
      </c>
      <c r="R628" s="19">
        <v>17.1</v>
      </c>
      <c r="S628" s="19">
        <v>5.0</v>
      </c>
      <c r="T628" s="19">
        <v>0.8</v>
      </c>
      <c r="U628" s="19">
        <v>2.2</v>
      </c>
      <c r="V628" s="19">
        <v>7.4</v>
      </c>
      <c r="W628" s="19">
        <v>18.2</v>
      </c>
      <c r="X628" s="19">
        <v>2.7</v>
      </c>
      <c r="Y628" s="19">
        <v>1.2</v>
      </c>
      <c r="Z628" s="19">
        <v>3.8</v>
      </c>
      <c r="AA628" s="19">
        <v>0.211</v>
      </c>
      <c r="AB628" s="19">
        <v>2.4</v>
      </c>
      <c r="AC628" s="19">
        <v>-0.1</v>
      </c>
      <c r="AD628" s="19">
        <v>2.3</v>
      </c>
      <c r="AE628" s="19">
        <v>0.9</v>
      </c>
      <c r="AF628" s="8">
        <f>VLOOKUP($B628,'NBA.com Averages'!$B$2:$AE$540,30,FALSE)</f>
        <v>132</v>
      </c>
      <c r="AG628" s="8">
        <f>VLOOKUP($B628,'Advanced Stats'!$A$2:$AE$540,10,FALSE)</f>
        <v>55</v>
      </c>
    </row>
    <row r="629" hidden="1">
      <c r="A629" s="16">
        <v>70.0</v>
      </c>
      <c r="B629" s="17" t="s">
        <v>567</v>
      </c>
      <c r="C629" s="18" t="s">
        <v>47</v>
      </c>
      <c r="D629" s="19" t="str">
        <f>VLOOKUP($B629,'Physical Data'!$B$2:$AC$680,3,false)</f>
        <v>6'9.5"</v>
      </c>
      <c r="E629" s="19">
        <f>VLOOKUP($B629,'Physical Data'!$B$2:$AC$680,2,false)</f>
        <v>8.5</v>
      </c>
      <c r="F629" s="19" t="str">
        <f>VLOOKUP($B629,'Physical Data'!$B$2:$AC$680,4,false)</f>
        <v>7'6"</v>
      </c>
      <c r="G629" s="19">
        <v>25.0</v>
      </c>
      <c r="H629" s="17" t="s">
        <v>81</v>
      </c>
      <c r="I629" s="19">
        <v>18.0</v>
      </c>
      <c r="J629" s="19">
        <v>205.0</v>
      </c>
      <c r="K629" s="19"/>
      <c r="L629" s="19">
        <v>11.8</v>
      </c>
      <c r="M629" s="19">
        <v>0.547</v>
      </c>
      <c r="N629" s="19">
        <v>0.132</v>
      </c>
      <c r="O629" s="19">
        <v>0.265</v>
      </c>
      <c r="P629" s="19">
        <v>11.0</v>
      </c>
      <c r="Q629" s="19">
        <v>22.4</v>
      </c>
      <c r="R629" s="19">
        <v>16.8</v>
      </c>
      <c r="S629" s="19">
        <v>1.3</v>
      </c>
      <c r="T629" s="19">
        <v>0.5</v>
      </c>
      <c r="U629" s="19">
        <v>3.0</v>
      </c>
      <c r="V629" s="19">
        <v>11.6</v>
      </c>
      <c r="W629" s="19">
        <v>18.2</v>
      </c>
      <c r="X629" s="19">
        <v>0.0</v>
      </c>
      <c r="Y629" s="19">
        <v>0.2</v>
      </c>
      <c r="Z629" s="19">
        <v>0.3</v>
      </c>
      <c r="AA629" s="19">
        <v>0.066</v>
      </c>
      <c r="AB629" s="19">
        <v>-4.4</v>
      </c>
      <c r="AC629" s="19">
        <v>-2.2</v>
      </c>
      <c r="AD629" s="19">
        <v>-6.6</v>
      </c>
      <c r="AE629" s="19">
        <v>-0.2</v>
      </c>
      <c r="AF629" s="8">
        <f>VLOOKUP($B629,'NBA.com Averages'!$B$2:$AE$540,30,FALSE)</f>
        <v>132</v>
      </c>
      <c r="AG629" s="8">
        <f>VLOOKUP($B629,'Advanced Stats'!$A$2:$AE$540,10,FALSE)</f>
        <v>55</v>
      </c>
    </row>
    <row r="630">
      <c r="A630" s="4">
        <v>137.0</v>
      </c>
      <c r="B630" s="14" t="s">
        <v>396</v>
      </c>
      <c r="C630" s="6" t="s">
        <v>44</v>
      </c>
      <c r="D630" s="7" t="str">
        <f>VLOOKUP($B630,'Physical Data'!$B$2:$AC$680,3,false)</f>
        <v>6'9"</v>
      </c>
      <c r="E630" s="7">
        <f>VLOOKUP($B630,'Physical Data'!$B$2:$AC$680,2,false)</f>
        <v>7.75</v>
      </c>
      <c r="F630" s="7" t="str">
        <f>VLOOKUP($B630,'Physical Data'!$B$2:$AC$680,4,false)</f>
        <v>7'4.75"</v>
      </c>
      <c r="G630" s="7">
        <v>34.0</v>
      </c>
      <c r="H630" s="9" t="s">
        <v>36</v>
      </c>
      <c r="I630" s="7">
        <v>47.0</v>
      </c>
      <c r="J630" s="7">
        <v>1672.0</v>
      </c>
      <c r="K630" s="7">
        <f>VLOOKUP($B630,'Basketball Reference Averages'!$B$2:$AE$710,7,FALSE)</f>
        <v>35.6</v>
      </c>
      <c r="L630" s="7">
        <v>25.9</v>
      </c>
      <c r="M630" s="7">
        <v>0.677</v>
      </c>
      <c r="N630" s="7">
        <v>0.267</v>
      </c>
      <c r="O630" s="7">
        <v>0.387</v>
      </c>
      <c r="P630" s="7">
        <v>1.2</v>
      </c>
      <c r="Q630" s="7">
        <v>19.5</v>
      </c>
      <c r="R630" s="7">
        <v>10.5</v>
      </c>
      <c r="S630" s="7">
        <v>24.5</v>
      </c>
      <c r="T630" s="7">
        <v>1.0</v>
      </c>
      <c r="U630" s="7">
        <v>3.4</v>
      </c>
      <c r="V630" s="7">
        <v>13.4</v>
      </c>
      <c r="W630" s="7">
        <v>30.7</v>
      </c>
      <c r="X630" s="7">
        <v>4.7</v>
      </c>
      <c r="Y630" s="7">
        <v>2.1</v>
      </c>
      <c r="Z630" s="7">
        <v>6.8</v>
      </c>
      <c r="AA630" s="7">
        <v>0.194</v>
      </c>
      <c r="AB630" s="7">
        <v>6.0</v>
      </c>
      <c r="AC630" s="7">
        <v>1.2</v>
      </c>
      <c r="AD630" s="7">
        <v>7.1</v>
      </c>
      <c r="AE630" s="7">
        <v>3.9</v>
      </c>
      <c r="AF630" s="8">
        <f>VLOOKUP($B630,'NBA.com Averages'!$B$2:$AE$540,30,FALSE)</f>
        <v>123</v>
      </c>
      <c r="AG630" s="8">
        <f>VLOOKUP($B630,'Advanced Stats'!$A$2:$AE$540,10,FALSE)</f>
        <v>42.2</v>
      </c>
    </row>
    <row r="631" hidden="1">
      <c r="A631" s="4">
        <v>421.0</v>
      </c>
      <c r="B631" s="14" t="s">
        <v>568</v>
      </c>
      <c r="C631" s="6" t="s">
        <v>71</v>
      </c>
      <c r="D631" s="7" t="str">
        <f>VLOOKUP($B631,'Physical Data'!$B$2:$AC$680,3,false)</f>
        <v>6'2"</v>
      </c>
      <c r="E631" s="7">
        <f>VLOOKUP($B631,'Physical Data'!$B$2:$AC$680,2,false)</f>
        <v>7.75</v>
      </c>
      <c r="F631" s="7" t="str">
        <f>VLOOKUP($B631,'Physical Data'!$B$2:$AC$680,4,false)</f>
        <v>6'9.75"</v>
      </c>
      <c r="G631" s="7">
        <v>20.0</v>
      </c>
      <c r="H631" s="14" t="s">
        <v>58</v>
      </c>
      <c r="I631" s="7">
        <v>12.0</v>
      </c>
      <c r="J631" s="7">
        <v>62.0</v>
      </c>
      <c r="K631" s="7">
        <f>VLOOKUP($B631,'Basketball Reference Averages'!$B$2:$AE$710,7,FALSE)</f>
        <v>5.2</v>
      </c>
      <c r="L631" s="7">
        <v>-1.4</v>
      </c>
      <c r="M631" s="7">
        <v>0.508</v>
      </c>
      <c r="N631" s="7">
        <v>0.45</v>
      </c>
      <c r="O631" s="7">
        <v>0.3</v>
      </c>
      <c r="P631" s="7">
        <v>5.4</v>
      </c>
      <c r="Q631" s="7">
        <v>15.7</v>
      </c>
      <c r="R631" s="7">
        <v>10.6</v>
      </c>
      <c r="S631" s="7">
        <v>12.4</v>
      </c>
      <c r="T631" s="7">
        <v>0.8</v>
      </c>
      <c r="U631" s="7">
        <v>1.4</v>
      </c>
      <c r="V631" s="7">
        <v>41.4</v>
      </c>
      <c r="W631" s="7">
        <v>26.1</v>
      </c>
      <c r="X631" s="7">
        <v>-0.3</v>
      </c>
      <c r="Y631" s="7">
        <v>0.1</v>
      </c>
      <c r="Z631" s="7">
        <v>-0.3</v>
      </c>
      <c r="AA631" s="7">
        <v>-0.218</v>
      </c>
      <c r="AB631" s="7">
        <v>-11.3</v>
      </c>
      <c r="AC631" s="7">
        <v>-3.7</v>
      </c>
      <c r="AD631" s="7">
        <v>-15.0</v>
      </c>
      <c r="AE631" s="7">
        <v>-0.2</v>
      </c>
      <c r="AF631" s="8">
        <f>VLOOKUP($B631,'NBA.com Averages'!$B$2:$AE$540,30,FALSE)</f>
        <v>70</v>
      </c>
      <c r="AG631" s="8">
        <f>VLOOKUP($B631,'Advanced Stats'!$A$2:$AE$540,10,FALSE)</f>
        <v>42.9</v>
      </c>
    </row>
    <row r="632" hidden="1">
      <c r="A632" s="4">
        <v>318.0</v>
      </c>
      <c r="B632" s="14" t="s">
        <v>569</v>
      </c>
      <c r="C632" s="6" t="s">
        <v>71</v>
      </c>
      <c r="D632" s="7" t="str">
        <f>VLOOKUP($B632,'Physical Data'!$B$2:$AC$680,3,false)</f>
        <v>6'1"</v>
      </c>
      <c r="E632" s="7">
        <f>VLOOKUP($B632,'Physical Data'!$B$2:$AC$680,2,false)</f>
        <v>7.75</v>
      </c>
      <c r="F632" s="7" t="str">
        <f>VLOOKUP($B632,'Physical Data'!$B$2:$AC$680,4,false)</f>
        <v>6'8.75"</v>
      </c>
      <c r="G632" s="7">
        <v>22.0</v>
      </c>
      <c r="H632" s="14" t="s">
        <v>83</v>
      </c>
      <c r="I632" s="7">
        <v>64.0</v>
      </c>
      <c r="J632" s="7">
        <v>760.0</v>
      </c>
      <c r="K632" s="7">
        <f>VLOOKUP($B632,'Basketball Reference Averages'!$B$2:$AE$710,7,FALSE)</f>
        <v>11.9</v>
      </c>
      <c r="L632" s="7">
        <v>8.4</v>
      </c>
      <c r="M632" s="7">
        <v>0.475</v>
      </c>
      <c r="N632" s="7">
        <v>0.623</v>
      </c>
      <c r="O632" s="7">
        <v>0.195</v>
      </c>
      <c r="P632" s="7">
        <v>1.9</v>
      </c>
      <c r="Q632" s="7">
        <v>5.4</v>
      </c>
      <c r="R632" s="7">
        <v>3.6</v>
      </c>
      <c r="S632" s="7">
        <v>12.4</v>
      </c>
      <c r="T632" s="7">
        <v>2.4</v>
      </c>
      <c r="U632" s="7">
        <v>1.0</v>
      </c>
      <c r="V632" s="7">
        <v>9.7</v>
      </c>
      <c r="W632" s="7">
        <v>14.6</v>
      </c>
      <c r="X632" s="7">
        <v>0.0</v>
      </c>
      <c r="Y632" s="7">
        <v>0.7</v>
      </c>
      <c r="Z632" s="7">
        <v>0.7</v>
      </c>
      <c r="AA632" s="7">
        <v>0.047</v>
      </c>
      <c r="AB632" s="7">
        <v>-3.6</v>
      </c>
      <c r="AC632" s="7">
        <v>1.4</v>
      </c>
      <c r="AD632" s="7">
        <v>-2.3</v>
      </c>
      <c r="AE632" s="7">
        <v>-0.1</v>
      </c>
      <c r="AF632" s="8">
        <f>VLOOKUP($B632,'NBA.com Averages'!$B$2:$AE$540,30,FALSE)</f>
        <v>106</v>
      </c>
      <c r="AG632" s="8">
        <f>VLOOKUP($B632,'Advanced Stats'!$A$2:$AE$540,10,FALSE)</f>
        <v>45</v>
      </c>
    </row>
    <row r="633" hidden="1">
      <c r="A633" s="4">
        <v>54.0</v>
      </c>
      <c r="B633" s="5" t="s">
        <v>570</v>
      </c>
      <c r="C633" s="6" t="s">
        <v>47</v>
      </c>
      <c r="D633" s="7" t="str">
        <f>VLOOKUP($B633,'Physical Data'!$B$2:$AC$680,3,false)</f>
        <v>#N/A</v>
      </c>
      <c r="E633" s="7" t="str">
        <f>VLOOKUP($B633,'Physical Data'!$B$2:$AC$680,2,false)</f>
        <v>#N/A</v>
      </c>
      <c r="F633" s="7" t="str">
        <f>VLOOKUP($B633,'Physical Data'!$B$2:$AC$680,4,false)</f>
        <v>#N/A</v>
      </c>
      <c r="G633" s="7">
        <v>25.0</v>
      </c>
      <c r="H633" s="5" t="s">
        <v>107</v>
      </c>
      <c r="I633" s="7">
        <v>12.0</v>
      </c>
      <c r="J633" s="7">
        <v>33.0</v>
      </c>
      <c r="K633" s="7"/>
      <c r="L633" s="7">
        <v>21.7</v>
      </c>
      <c r="M633" s="7">
        <v>0.69</v>
      </c>
      <c r="N633" s="7">
        <v>0.417</v>
      </c>
      <c r="O633" s="7">
        <v>0.333</v>
      </c>
      <c r="P633" s="7">
        <v>3.5</v>
      </c>
      <c r="Q633" s="7">
        <v>33.8</v>
      </c>
      <c r="R633" s="7">
        <v>18.9</v>
      </c>
      <c r="S633" s="7">
        <v>4.4</v>
      </c>
      <c r="T633" s="7">
        <v>1.5</v>
      </c>
      <c r="U633" s="7">
        <v>2.9</v>
      </c>
      <c r="V633" s="7">
        <v>6.8</v>
      </c>
      <c r="W633" s="7">
        <v>19.8</v>
      </c>
      <c r="X633" s="7">
        <v>0.1</v>
      </c>
      <c r="Y633" s="7">
        <v>0.1</v>
      </c>
      <c r="Z633" s="7">
        <v>0.2</v>
      </c>
      <c r="AA633" s="7">
        <v>0.22</v>
      </c>
      <c r="AB633" s="7">
        <v>4.4</v>
      </c>
      <c r="AC633" s="7">
        <v>0.5</v>
      </c>
      <c r="AD633" s="7">
        <v>4.9</v>
      </c>
      <c r="AE633" s="7">
        <v>0.1</v>
      </c>
      <c r="AF633" s="8">
        <f>VLOOKUP($B633,'NBA.com Averages'!$B$2:$AE$540,30,FALSE)</f>
        <v>132</v>
      </c>
      <c r="AG633" s="8">
        <f>VLOOKUP($B633,'Advanced Stats'!$A$2:$AE$540,10,FALSE)</f>
        <v>60</v>
      </c>
    </row>
    <row r="634" hidden="1">
      <c r="A634" s="4">
        <v>103.0</v>
      </c>
      <c r="B634" s="5" t="s">
        <v>571</v>
      </c>
      <c r="C634" s="6" t="s">
        <v>44</v>
      </c>
      <c r="D634" s="7" t="str">
        <f>VLOOKUP($B634,'Physical Data'!$B$2:$AC$680,3,false)</f>
        <v>#N/A</v>
      </c>
      <c r="E634" s="7" t="str">
        <f>VLOOKUP($B634,'Physical Data'!$B$2:$AC$680,2,false)</f>
        <v>#N/A</v>
      </c>
      <c r="F634" s="7" t="str">
        <f>VLOOKUP($B634,'Physical Data'!$B$2:$AC$680,4,false)</f>
        <v>#N/A</v>
      </c>
      <c r="G634" s="7">
        <v>32.0</v>
      </c>
      <c r="H634" s="5" t="s">
        <v>91</v>
      </c>
      <c r="I634" s="7">
        <v>79.0</v>
      </c>
      <c r="J634" s="7">
        <v>1948.0</v>
      </c>
      <c r="K634" s="7"/>
      <c r="L634" s="7">
        <v>11.6</v>
      </c>
      <c r="M634" s="7">
        <v>0.566</v>
      </c>
      <c r="N634" s="7">
        <v>0.506</v>
      </c>
      <c r="O634" s="7">
        <v>0.09</v>
      </c>
      <c r="P634" s="7">
        <v>8.1</v>
      </c>
      <c r="Q634" s="7">
        <v>16.3</v>
      </c>
      <c r="R634" s="7">
        <v>12.1</v>
      </c>
      <c r="S634" s="7">
        <v>7.9</v>
      </c>
      <c r="T634" s="7">
        <v>1.3</v>
      </c>
      <c r="U634" s="7">
        <v>2.9</v>
      </c>
      <c r="V634" s="7">
        <v>12.3</v>
      </c>
      <c r="W634" s="7">
        <v>13.0</v>
      </c>
      <c r="X634" s="7">
        <v>1.5</v>
      </c>
      <c r="Y634" s="7">
        <v>2.5</v>
      </c>
      <c r="Z634" s="7">
        <v>4.0</v>
      </c>
      <c r="AA634" s="7">
        <v>0.098</v>
      </c>
      <c r="AB634" s="7">
        <v>-1.3</v>
      </c>
      <c r="AC634" s="7">
        <v>0.7</v>
      </c>
      <c r="AD634" s="7">
        <v>-0.6</v>
      </c>
      <c r="AE634" s="7">
        <v>0.7</v>
      </c>
      <c r="AF634" s="8">
        <f>VLOOKUP($B634,'NBA.com Averages'!$B$2:$AE$540,30,FALSE)</f>
        <v>116</v>
      </c>
      <c r="AG634" s="8">
        <f>VLOOKUP($B634,'Advanced Stats'!$A$2:$AE$540,10,FALSE)</f>
        <v>44.1</v>
      </c>
    </row>
    <row r="635" hidden="1">
      <c r="A635" s="4">
        <v>213.0</v>
      </c>
      <c r="B635" s="14" t="s">
        <v>572</v>
      </c>
      <c r="C635" s="6" t="s">
        <v>71</v>
      </c>
      <c r="D635" s="7" t="str">
        <f>VLOOKUP($B635,'Physical Data'!$B$2:$AC$680,3,false)</f>
        <v>5'11.75"</v>
      </c>
      <c r="E635" s="7">
        <f>VLOOKUP($B635,'Physical Data'!$B$2:$AC$680,2,false)</f>
        <v>7.75</v>
      </c>
      <c r="F635" s="7" t="str">
        <f>VLOOKUP($B635,'Physical Data'!$B$2:$AC$680,4,false)</f>
        <v>6'7.5"</v>
      </c>
      <c r="G635" s="7">
        <v>26.0</v>
      </c>
      <c r="H635" s="14" t="s">
        <v>114</v>
      </c>
      <c r="I635" s="7">
        <v>63.0</v>
      </c>
      <c r="J635" s="7">
        <v>845.0</v>
      </c>
      <c r="K635" s="7">
        <f>VLOOKUP($B635,'Basketball Reference Averages'!$B$2:$AE$710,7,FALSE)</f>
        <v>13.4</v>
      </c>
      <c r="L635" s="7">
        <v>9.4</v>
      </c>
      <c r="M635" s="7">
        <v>0.528</v>
      </c>
      <c r="N635" s="7">
        <v>0.4</v>
      </c>
      <c r="O635" s="7">
        <v>0.145</v>
      </c>
      <c r="P635" s="7">
        <v>3.2</v>
      </c>
      <c r="Q635" s="7">
        <v>6.4</v>
      </c>
      <c r="R635" s="7">
        <v>4.8</v>
      </c>
      <c r="S635" s="7">
        <v>13.0</v>
      </c>
      <c r="T635" s="7">
        <v>2.1</v>
      </c>
      <c r="U635" s="7">
        <v>1.2</v>
      </c>
      <c r="V635" s="7">
        <v>13.3</v>
      </c>
      <c r="W635" s="7">
        <v>13.4</v>
      </c>
      <c r="X635" s="7">
        <v>0.3</v>
      </c>
      <c r="Y635" s="7">
        <v>0.6</v>
      </c>
      <c r="Z635" s="7">
        <v>0.9</v>
      </c>
      <c r="AA635" s="7">
        <v>0.053</v>
      </c>
      <c r="AB635" s="7">
        <v>-2.9</v>
      </c>
      <c r="AC635" s="7">
        <v>0.9</v>
      </c>
      <c r="AD635" s="7">
        <v>-2.0</v>
      </c>
      <c r="AE635" s="7">
        <v>0.0</v>
      </c>
      <c r="AF635" s="8">
        <f>VLOOKUP($B635,'NBA.com Averages'!$B$2:$AE$540,30,FALSE)</f>
        <v>110</v>
      </c>
      <c r="AG635" s="8">
        <f>VLOOKUP($B635,'Advanced Stats'!$A$2:$AE$540,10,FALSE)</f>
        <v>46.2</v>
      </c>
    </row>
    <row r="636">
      <c r="A636" s="4">
        <v>396.0</v>
      </c>
      <c r="B636" s="14" t="s">
        <v>573</v>
      </c>
      <c r="C636" s="6" t="s">
        <v>33</v>
      </c>
      <c r="D636" s="7" t="str">
        <f>VLOOKUP($B636,'Physical Data'!$B$2:$AC$680,3,false)</f>
        <v>6'3"</v>
      </c>
      <c r="E636" s="7">
        <f>VLOOKUP($B636,'Physical Data'!$B$2:$AC$680,2,false)</f>
        <v>7.75</v>
      </c>
      <c r="F636" s="7" t="str">
        <f>VLOOKUP($B636,'Physical Data'!$B$2:$AC$680,4,false)</f>
        <v>6'10.75"</v>
      </c>
      <c r="G636" s="7">
        <v>29.0</v>
      </c>
      <c r="H636" s="14" t="s">
        <v>66</v>
      </c>
      <c r="I636" s="7">
        <v>60.0</v>
      </c>
      <c r="J636" s="7">
        <v>1567.0</v>
      </c>
      <c r="K636" s="7">
        <f>VLOOKUP($B636,'Basketball Reference Averages'!$B$2:$AE$710,7,FALSE)</f>
        <v>26.1</v>
      </c>
      <c r="L636" s="7">
        <v>17.1</v>
      </c>
      <c r="M636" s="7">
        <v>0.612</v>
      </c>
      <c r="N636" s="7">
        <v>0.404</v>
      </c>
      <c r="O636" s="7">
        <v>0.39</v>
      </c>
      <c r="P636" s="7">
        <v>1.7</v>
      </c>
      <c r="Q636" s="7">
        <v>10.7</v>
      </c>
      <c r="R636" s="7">
        <v>6.3</v>
      </c>
      <c r="S636" s="7">
        <v>11.0</v>
      </c>
      <c r="T636" s="7">
        <v>1.6</v>
      </c>
      <c r="U636" s="7">
        <v>1.0</v>
      </c>
      <c r="V636" s="7">
        <v>10.8</v>
      </c>
      <c r="W636" s="7">
        <v>26.0</v>
      </c>
      <c r="X636" s="7">
        <v>2.1</v>
      </c>
      <c r="Y636" s="7">
        <v>1.4</v>
      </c>
      <c r="Z636" s="7">
        <v>3.5</v>
      </c>
      <c r="AA636" s="7">
        <v>0.107</v>
      </c>
      <c r="AB636" s="7">
        <v>0.9</v>
      </c>
      <c r="AC636" s="7">
        <v>-0.7</v>
      </c>
      <c r="AD636" s="7">
        <v>0.3</v>
      </c>
      <c r="AE636" s="7">
        <v>0.9</v>
      </c>
      <c r="AF636" s="8">
        <f>VLOOKUP($B636,'NBA.com Averages'!$B$2:$AE$540,30,FALSE)</f>
        <v>115</v>
      </c>
      <c r="AG636" s="8">
        <f>VLOOKUP($B636,'Advanced Stats'!$A$2:$AE$540,10,FALSE)</f>
        <v>48.9</v>
      </c>
    </row>
    <row r="637">
      <c r="A637" s="4">
        <v>28.0</v>
      </c>
      <c r="B637" s="14" t="s">
        <v>574</v>
      </c>
      <c r="C637" s="6" t="s">
        <v>40</v>
      </c>
      <c r="D637" s="7" t="str">
        <f>VLOOKUP($B637,'Physical Data'!$B$2:$AC$680,3,false)</f>
        <v>6'7"</v>
      </c>
      <c r="E637" s="7">
        <f>VLOOKUP($B637,'Physical Data'!$B$2:$AC$680,2,false)</f>
        <v>7.75</v>
      </c>
      <c r="F637" s="7" t="str">
        <f>VLOOKUP($B637,'Physical Data'!$B$2:$AC$680,4,false)</f>
        <v>7'2.75"</v>
      </c>
      <c r="G637" s="7">
        <v>21.0</v>
      </c>
      <c r="H637" s="14" t="s">
        <v>88</v>
      </c>
      <c r="I637" s="7">
        <v>77.0</v>
      </c>
      <c r="J637" s="7">
        <v>2678.0</v>
      </c>
      <c r="K637" s="7">
        <f>VLOOKUP($B637,'Basketball Reference Averages'!$B$2:$AE$710,7,FALSE)</f>
        <v>34.8</v>
      </c>
      <c r="L637" s="7">
        <v>15.5</v>
      </c>
      <c r="M637" s="7">
        <v>0.524</v>
      </c>
      <c r="N637" s="7">
        <v>0.22</v>
      </c>
      <c r="O637" s="7">
        <v>0.242</v>
      </c>
      <c r="P637" s="7">
        <v>7.1</v>
      </c>
      <c r="Q637" s="7">
        <v>15.2</v>
      </c>
      <c r="R637" s="7">
        <v>10.8</v>
      </c>
      <c r="S637" s="7">
        <v>20.0</v>
      </c>
      <c r="T637" s="7">
        <v>1.5</v>
      </c>
      <c r="U637" s="7">
        <v>2.2</v>
      </c>
      <c r="V637" s="7">
        <v>12.0</v>
      </c>
      <c r="W637" s="7">
        <v>20.3</v>
      </c>
      <c r="X637" s="7">
        <v>2.3</v>
      </c>
      <c r="Y637" s="7">
        <v>2.7</v>
      </c>
      <c r="Z637" s="7">
        <v>5.0</v>
      </c>
      <c r="AA637" s="7">
        <v>0.09</v>
      </c>
      <c r="AB637" s="7">
        <v>0.5</v>
      </c>
      <c r="AC637" s="7">
        <v>-0.1</v>
      </c>
      <c r="AD637" s="7">
        <v>0.4</v>
      </c>
      <c r="AE637" s="7">
        <v>1.6</v>
      </c>
      <c r="AF637" s="8">
        <f>VLOOKUP($B637,'NBA.com Averages'!$B$2:$AE$540,30,FALSE)</f>
        <v>113</v>
      </c>
      <c r="AG637" s="8">
        <f>VLOOKUP($B637,'Advanced Stats'!$A$2:$AE$540,10,FALSE)</f>
        <v>50.9</v>
      </c>
    </row>
    <row r="638">
      <c r="A638" s="4">
        <v>84.0</v>
      </c>
      <c r="B638" s="14" t="s">
        <v>575</v>
      </c>
      <c r="C638" s="6" t="s">
        <v>47</v>
      </c>
      <c r="D638" s="7" t="str">
        <f>VLOOKUP($B638,'Physical Data'!$B$2:$AC$680,3,false)</f>
        <v>6'8.75"</v>
      </c>
      <c r="E638" s="7">
        <f>VLOOKUP($B638,'Physical Data'!$B$2:$AC$680,2,false)</f>
        <v>7.75</v>
      </c>
      <c r="F638" s="7" t="str">
        <f>VLOOKUP($B638,'Physical Data'!$B$2:$AC$680,4,false)</f>
        <v>7'4.5"</v>
      </c>
      <c r="G638" s="7">
        <v>23.0</v>
      </c>
      <c r="H638" s="14" t="s">
        <v>50</v>
      </c>
      <c r="I638" s="7">
        <v>57.0</v>
      </c>
      <c r="J638" s="7">
        <v>1690.0</v>
      </c>
      <c r="K638" s="7">
        <f>VLOOKUP($B638,'Basketball Reference Averages'!$B$2:$AE$710,7,FALSE)</f>
        <v>29.6</v>
      </c>
      <c r="L638" s="7">
        <v>17.3</v>
      </c>
      <c r="M638" s="7">
        <v>0.621</v>
      </c>
      <c r="N638" s="7">
        <v>0.367</v>
      </c>
      <c r="O638" s="7">
        <v>0.318</v>
      </c>
      <c r="P638" s="7">
        <v>8.0</v>
      </c>
      <c r="Q638" s="7">
        <v>25.3</v>
      </c>
      <c r="R638" s="7">
        <v>16.6</v>
      </c>
      <c r="S638" s="7">
        <v>12.0</v>
      </c>
      <c r="T638" s="7">
        <v>0.9</v>
      </c>
      <c r="U638" s="7">
        <v>1.9</v>
      </c>
      <c r="V638" s="7">
        <v>13.2</v>
      </c>
      <c r="W638" s="7">
        <v>20.5</v>
      </c>
      <c r="X638" s="7">
        <v>2.6</v>
      </c>
      <c r="Y638" s="7">
        <v>2.0</v>
      </c>
      <c r="Z638" s="7">
        <v>4.6</v>
      </c>
      <c r="AA638" s="7">
        <v>0.13</v>
      </c>
      <c r="AB638" s="7">
        <v>0.9</v>
      </c>
      <c r="AC638" s="7">
        <v>0.1</v>
      </c>
      <c r="AD638" s="7">
        <v>1.0</v>
      </c>
      <c r="AE638" s="7">
        <v>1.3</v>
      </c>
      <c r="AF638" s="8">
        <f>VLOOKUP($B638,'NBA.com Averages'!$B$2:$AE$540,30,FALSE)</f>
        <v>119</v>
      </c>
      <c r="AG638" s="8">
        <f>VLOOKUP($B638,'Advanced Stats'!$A$2:$AE$540,10,FALSE)</f>
        <v>51.1</v>
      </c>
    </row>
    <row r="639">
      <c r="A639" s="4">
        <v>424.0</v>
      </c>
      <c r="B639" s="14" t="s">
        <v>576</v>
      </c>
      <c r="C639" s="6" t="s">
        <v>33</v>
      </c>
      <c r="D639" s="7" t="str">
        <f>VLOOKUP($B639,'Physical Data'!$B$2:$AC$680,3,false)</f>
        <v>6'0.5"</v>
      </c>
      <c r="E639" s="7">
        <f>VLOOKUP($B639,'Physical Data'!$B$2:$AC$680,2,false)</f>
        <v>7.75</v>
      </c>
      <c r="F639" s="7" t="str">
        <f>VLOOKUP($B639,'Physical Data'!$B$2:$AC$680,4,false)</f>
        <v>6'8.25"</v>
      </c>
      <c r="G639" s="7">
        <v>28.0</v>
      </c>
      <c r="H639" s="14" t="s">
        <v>74</v>
      </c>
      <c r="I639" s="7">
        <v>63.0</v>
      </c>
      <c r="J639" s="7">
        <v>2221.0</v>
      </c>
      <c r="K639" s="7">
        <f>VLOOKUP($B639,'Basketball Reference Averages'!$B$2:$AE$710,7,FALSE)</f>
        <v>35.3</v>
      </c>
      <c r="L639" s="7">
        <v>14.7</v>
      </c>
      <c r="M639" s="7">
        <v>0.517</v>
      </c>
      <c r="N639" s="7">
        <v>0.425</v>
      </c>
      <c r="O639" s="7">
        <v>0.185</v>
      </c>
      <c r="P639" s="7">
        <v>2.4</v>
      </c>
      <c r="Q639" s="7">
        <v>10.2</v>
      </c>
      <c r="R639" s="7">
        <v>6.2</v>
      </c>
      <c r="S639" s="7">
        <v>22.7</v>
      </c>
      <c r="T639" s="7">
        <v>1.6</v>
      </c>
      <c r="U639" s="7">
        <v>0.6</v>
      </c>
      <c r="V639" s="7">
        <v>9.4</v>
      </c>
      <c r="W639" s="7">
        <v>26.9</v>
      </c>
      <c r="X639" s="7">
        <v>0.1</v>
      </c>
      <c r="Y639" s="7">
        <v>1.6</v>
      </c>
      <c r="Z639" s="7">
        <v>1.7</v>
      </c>
      <c r="AA639" s="7">
        <v>0.037</v>
      </c>
      <c r="AB639" s="7">
        <v>0.6</v>
      </c>
      <c r="AC639" s="7">
        <v>-1.1</v>
      </c>
      <c r="AD639" s="7">
        <v>-0.6</v>
      </c>
      <c r="AE639" s="7">
        <v>0.8</v>
      </c>
      <c r="AF639" s="8">
        <f>VLOOKUP($B639,'NBA.com Averages'!$B$2:$AE$540,30,FALSE)</f>
        <v>106</v>
      </c>
      <c r="AG639" s="8">
        <f>VLOOKUP($B639,'Advanced Stats'!$A$2:$AE$540,10,FALSE)</f>
        <v>52.4</v>
      </c>
    </row>
    <row r="640" hidden="1">
      <c r="A640" s="4">
        <v>401.0</v>
      </c>
      <c r="B640" s="5" t="s">
        <v>577</v>
      </c>
      <c r="C640" s="6" t="s">
        <v>33</v>
      </c>
      <c r="D640" s="7" t="str">
        <f>VLOOKUP($B640,'Physical Data'!$B$2:$AC$680,3,false)</f>
        <v>#N/A</v>
      </c>
      <c r="E640" s="7" t="str">
        <f>VLOOKUP($B640,'Physical Data'!$B$2:$AC$680,2,false)</f>
        <v>#N/A</v>
      </c>
      <c r="F640" s="7" t="str">
        <f>VLOOKUP($B640,'Physical Data'!$B$2:$AC$680,4,false)</f>
        <v>#N/A</v>
      </c>
      <c r="G640" s="7">
        <v>25.0</v>
      </c>
      <c r="H640" s="5" t="s">
        <v>98</v>
      </c>
      <c r="I640" s="7">
        <v>7.0</v>
      </c>
      <c r="J640" s="7">
        <v>70.0</v>
      </c>
      <c r="K640" s="7"/>
      <c r="L640" s="7">
        <v>6.0</v>
      </c>
      <c r="M640" s="7">
        <v>0.337</v>
      </c>
      <c r="N640" s="7">
        <v>0.517</v>
      </c>
      <c r="O640" s="7">
        <v>0.172</v>
      </c>
      <c r="P640" s="7">
        <v>12.7</v>
      </c>
      <c r="Q640" s="7">
        <v>14.2</v>
      </c>
      <c r="R640" s="7">
        <v>13.5</v>
      </c>
      <c r="S640" s="7">
        <v>11.1</v>
      </c>
      <c r="T640" s="7">
        <v>1.4</v>
      </c>
      <c r="U640" s="7">
        <v>6.1</v>
      </c>
      <c r="V640" s="7">
        <v>18.3</v>
      </c>
      <c r="W640" s="7">
        <v>22.9</v>
      </c>
      <c r="X640" s="7">
        <v>-0.3</v>
      </c>
      <c r="Y640" s="7">
        <v>0.1</v>
      </c>
      <c r="Z640" s="7">
        <v>-0.2</v>
      </c>
      <c r="AA640" s="7">
        <v>-0.133</v>
      </c>
      <c r="AB640" s="7">
        <v>-5.6</v>
      </c>
      <c r="AC640" s="7">
        <v>-1.5</v>
      </c>
      <c r="AD640" s="7">
        <v>-7.2</v>
      </c>
      <c r="AE640" s="7">
        <v>-0.1</v>
      </c>
      <c r="AF640" s="8">
        <f>VLOOKUP($B640,'NBA.com Averages'!$B$2:$AE$540,30,FALSE)</f>
        <v>78</v>
      </c>
      <c r="AG640" s="8">
        <f>VLOOKUP($B640,'Advanced Stats'!$A$2:$AE$540,10,FALSE)</f>
        <v>38.9</v>
      </c>
    </row>
    <row r="641" hidden="1">
      <c r="A641" s="4">
        <v>221.0</v>
      </c>
      <c r="B641" s="5" t="s">
        <v>578</v>
      </c>
      <c r="C641" s="6" t="s">
        <v>71</v>
      </c>
      <c r="D641" s="7" t="str">
        <f>VLOOKUP($B641,'Physical Data'!$B$2:$AC$680,3,false)</f>
        <v>#N/A</v>
      </c>
      <c r="E641" s="7" t="str">
        <f>VLOOKUP($B641,'Physical Data'!$B$2:$AC$680,2,false)</f>
        <v>#N/A</v>
      </c>
      <c r="F641" s="7" t="str">
        <f>VLOOKUP($B641,'Physical Data'!$B$2:$AC$680,4,false)</f>
        <v>#N/A</v>
      </c>
      <c r="G641" s="7">
        <v>23.0</v>
      </c>
      <c r="H641" s="5" t="s">
        <v>93</v>
      </c>
      <c r="I641" s="7">
        <v>5.0</v>
      </c>
      <c r="J641" s="7">
        <v>28.0</v>
      </c>
      <c r="K641" s="7"/>
      <c r="L641" s="7">
        <v>4.2</v>
      </c>
      <c r="M641" s="7">
        <v>0.436</v>
      </c>
      <c r="N641" s="7">
        <v>0.889</v>
      </c>
      <c r="O641" s="7">
        <v>0.333</v>
      </c>
      <c r="P641" s="7">
        <v>0.0</v>
      </c>
      <c r="Q641" s="7">
        <v>0.0</v>
      </c>
      <c r="R641" s="7">
        <v>0.0</v>
      </c>
      <c r="S641" s="7">
        <v>13.9</v>
      </c>
      <c r="T641" s="7">
        <v>0.0</v>
      </c>
      <c r="U641" s="7">
        <v>0.0</v>
      </c>
      <c r="V641" s="7">
        <v>8.8</v>
      </c>
      <c r="W641" s="7">
        <v>16.8</v>
      </c>
      <c r="X641" s="7">
        <v>0.0</v>
      </c>
      <c r="Y641" s="7">
        <v>0.0</v>
      </c>
      <c r="Z641" s="7">
        <v>0.0</v>
      </c>
      <c r="AA641" s="7">
        <v>-0.035</v>
      </c>
      <c r="AB641" s="7">
        <v>-3.8</v>
      </c>
      <c r="AC641" s="7">
        <v>-4.7</v>
      </c>
      <c r="AD641" s="7">
        <v>-8.4</v>
      </c>
      <c r="AE641" s="7">
        <v>0.0</v>
      </c>
      <c r="AF641" s="8">
        <f>VLOOKUP($B641,'NBA.com Averages'!$B$2:$AE$540,30,FALSE)</f>
        <v>103</v>
      </c>
      <c r="AG641" s="8">
        <f>VLOOKUP($B641,'Advanced Stats'!$A$2:$AE$540,10,FALSE)</f>
        <v>57.1</v>
      </c>
    </row>
    <row r="642" hidden="1">
      <c r="A642" s="4">
        <v>160.0</v>
      </c>
      <c r="B642" s="14" t="s">
        <v>579</v>
      </c>
      <c r="C642" s="6" t="s">
        <v>44</v>
      </c>
      <c r="D642" s="7" t="str">
        <f>VLOOKUP($B642,'Physical Data'!$B$2:$AC$680,3,false)</f>
        <v>6'7"</v>
      </c>
      <c r="E642" s="7">
        <f>VLOOKUP($B642,'Physical Data'!$B$2:$AC$680,2,false)</f>
        <v>8</v>
      </c>
      <c r="F642" s="7" t="str">
        <f>VLOOKUP($B642,'Physical Data'!$B$2:$AC$680,4,false)</f>
        <v>7'3"</v>
      </c>
      <c r="G642" s="7">
        <v>36.0</v>
      </c>
      <c r="H642" s="14" t="s">
        <v>48</v>
      </c>
      <c r="I642" s="7">
        <v>56.0</v>
      </c>
      <c r="J642" s="7">
        <v>816.0</v>
      </c>
      <c r="K642" s="7">
        <f>VLOOKUP($B642,'Basketball Reference Averages'!$B$2:$AE$710,7,FALSE)</f>
        <v>14.6</v>
      </c>
      <c r="L642" s="7">
        <v>9.0</v>
      </c>
      <c r="M642" s="7">
        <v>0.475</v>
      </c>
      <c r="N642" s="7">
        <v>0.453</v>
      </c>
      <c r="O642" s="7">
        <v>0.171</v>
      </c>
      <c r="P642" s="7">
        <v>4.4</v>
      </c>
      <c r="Q642" s="7">
        <v>17.0</v>
      </c>
      <c r="R642" s="7">
        <v>10.8</v>
      </c>
      <c r="S642" s="7">
        <v>9.4</v>
      </c>
      <c r="T642" s="7">
        <v>1.1</v>
      </c>
      <c r="U642" s="7">
        <v>1.9</v>
      </c>
      <c r="V642" s="7">
        <v>10.7</v>
      </c>
      <c r="W642" s="7">
        <v>17.7</v>
      </c>
      <c r="X642" s="7">
        <v>-0.4</v>
      </c>
      <c r="Y642" s="7">
        <v>0.7</v>
      </c>
      <c r="Z642" s="7">
        <v>0.3</v>
      </c>
      <c r="AA642" s="7">
        <v>0.018</v>
      </c>
      <c r="AB642" s="7">
        <v>-3.6</v>
      </c>
      <c r="AC642" s="7">
        <v>-0.4</v>
      </c>
      <c r="AD642" s="7">
        <v>-4.0</v>
      </c>
      <c r="AE642" s="7">
        <v>-0.4</v>
      </c>
      <c r="AF642" s="8">
        <f>VLOOKUP($B642,'NBA.com Averages'!$B$2:$AE$540,30,FALSE)</f>
        <v>101</v>
      </c>
      <c r="AG642" s="8">
        <f>VLOOKUP($B642,'Advanced Stats'!$A$2:$AE$540,10,FALSE)</f>
        <v>45.5</v>
      </c>
    </row>
    <row r="643">
      <c r="A643" s="4">
        <v>229.0</v>
      </c>
      <c r="B643" s="14" t="s">
        <v>580</v>
      </c>
      <c r="C643" s="6" t="s">
        <v>40</v>
      </c>
      <c r="D643" s="7" t="str">
        <f>VLOOKUP($B643,'Physical Data'!$B$2:$AC$680,3,false)</f>
        <v>6'7"</v>
      </c>
      <c r="E643" s="7">
        <f>VLOOKUP($B643,'Physical Data'!$B$2:$AC$680,2,false)</f>
        <v>8</v>
      </c>
      <c r="F643" s="7" t="str">
        <f>VLOOKUP($B643,'Physical Data'!$B$2:$AC$680,4,false)</f>
        <v>7'3"</v>
      </c>
      <c r="G643" s="7">
        <v>25.0</v>
      </c>
      <c r="H643" s="14" t="s">
        <v>116</v>
      </c>
      <c r="I643" s="7">
        <v>45.0</v>
      </c>
      <c r="J643" s="7">
        <v>1538.0</v>
      </c>
      <c r="K643" s="7">
        <f>VLOOKUP($B643,'Basketball Reference Averages'!$B$2:$AE$710,7,FALSE)</f>
        <v>34.2</v>
      </c>
      <c r="L643" s="7">
        <v>19.2</v>
      </c>
      <c r="M643" s="7">
        <v>0.582</v>
      </c>
      <c r="N643" s="7">
        <v>0.196</v>
      </c>
      <c r="O643" s="7">
        <v>0.326</v>
      </c>
      <c r="P643" s="7">
        <v>1.7</v>
      </c>
      <c r="Q643" s="7">
        <v>16.4</v>
      </c>
      <c r="R643" s="7">
        <v>9.1</v>
      </c>
      <c r="S643" s="7">
        <v>28.1</v>
      </c>
      <c r="T643" s="7">
        <v>1.0</v>
      </c>
      <c r="U643" s="7">
        <v>1.2</v>
      </c>
      <c r="V643" s="7">
        <v>13.4</v>
      </c>
      <c r="W643" s="7">
        <v>30.8</v>
      </c>
      <c r="X643" s="7">
        <v>1.8</v>
      </c>
      <c r="Y643" s="7">
        <v>1.7</v>
      </c>
      <c r="Z643" s="7">
        <v>3.5</v>
      </c>
      <c r="AA643" s="7">
        <v>0.108</v>
      </c>
      <c r="AB643" s="7">
        <v>2.2</v>
      </c>
      <c r="AC643" s="7">
        <v>-0.4</v>
      </c>
      <c r="AD643" s="7">
        <v>1.7</v>
      </c>
      <c r="AE643" s="7">
        <v>1.4</v>
      </c>
      <c r="AF643" s="8">
        <f>VLOOKUP($B643,'NBA.com Averages'!$B$2:$AE$540,30,FALSE)</f>
        <v>112</v>
      </c>
      <c r="AG643" s="8">
        <f>VLOOKUP($B643,'Advanced Stats'!$A$2:$AE$540,10,FALSE)</f>
        <v>46</v>
      </c>
    </row>
    <row r="644">
      <c r="A644" s="4">
        <v>14.0</v>
      </c>
      <c r="B644" s="14" t="s">
        <v>581</v>
      </c>
      <c r="C644" s="6" t="s">
        <v>40</v>
      </c>
      <c r="D644" s="7" t="str">
        <f>VLOOKUP($B644,'Physical Data'!$B$2:$AC$680,3,false)</f>
        <v>6'6.25"</v>
      </c>
      <c r="E644" s="7">
        <f>VLOOKUP($B644,'Physical Data'!$B$2:$AC$680,2,false)</f>
        <v>8</v>
      </c>
      <c r="F644" s="7" t="str">
        <f>VLOOKUP($B644,'Physical Data'!$B$2:$AC$680,4,false)</f>
        <v>7'2.25"</v>
      </c>
      <c r="G644" s="7">
        <v>25.0</v>
      </c>
      <c r="H644" s="14" t="s">
        <v>88</v>
      </c>
      <c r="I644" s="7">
        <v>67.0</v>
      </c>
      <c r="J644" s="7">
        <v>2386.0</v>
      </c>
      <c r="K644" s="7">
        <f>VLOOKUP($B644,'Basketball Reference Averages'!$B$2:$AE$710,7,FALSE)</f>
        <v>35.6</v>
      </c>
      <c r="L644" s="7">
        <v>14.6</v>
      </c>
      <c r="M644" s="7">
        <v>0.586</v>
      </c>
      <c r="N644" s="7">
        <v>0.415</v>
      </c>
      <c r="O644" s="7">
        <v>0.189</v>
      </c>
      <c r="P644" s="7">
        <v>4.2</v>
      </c>
      <c r="Q644" s="7">
        <v>12.1</v>
      </c>
      <c r="R644" s="7">
        <v>7.9</v>
      </c>
      <c r="S644" s="7">
        <v>8.0</v>
      </c>
      <c r="T644" s="7">
        <v>2.7</v>
      </c>
      <c r="U644" s="7">
        <v>2.0</v>
      </c>
      <c r="V644" s="7">
        <v>12.1</v>
      </c>
      <c r="W644" s="7">
        <v>19.5</v>
      </c>
      <c r="X644" s="7">
        <v>1.8</v>
      </c>
      <c r="Y644" s="7">
        <v>2.9</v>
      </c>
      <c r="Z644" s="7">
        <v>4.7</v>
      </c>
      <c r="AA644" s="7">
        <v>0.094</v>
      </c>
      <c r="AB644" s="7">
        <v>-0.3</v>
      </c>
      <c r="AC644" s="7">
        <v>0.7</v>
      </c>
      <c r="AD644" s="7">
        <v>0.4</v>
      </c>
      <c r="AE644" s="7">
        <v>1.5</v>
      </c>
      <c r="AF644" s="8">
        <f>VLOOKUP($B644,'NBA.com Averages'!$B$2:$AE$540,30,FALSE)</f>
        <v>113</v>
      </c>
      <c r="AG644" s="8">
        <f>VLOOKUP($B644,'Advanced Stats'!$A$2:$AE$540,10,FALSE)</f>
        <v>46</v>
      </c>
    </row>
    <row r="645">
      <c r="A645" s="4">
        <v>500.0</v>
      </c>
      <c r="B645" s="14" t="s">
        <v>582</v>
      </c>
      <c r="C645" s="6" t="s">
        <v>44</v>
      </c>
      <c r="D645" s="7" t="str">
        <f>VLOOKUP($B645,'Physical Data'!$B$2:$AC$680,3,false)</f>
        <v>6'6.5"</v>
      </c>
      <c r="E645" s="7">
        <f>VLOOKUP($B645,'Physical Data'!$B$2:$AC$680,2,false)</f>
        <v>8</v>
      </c>
      <c r="F645" s="7" t="str">
        <f>VLOOKUP($B645,'Physical Data'!$B$2:$AC$680,4,false)</f>
        <v>7'2.5"</v>
      </c>
      <c r="G645" s="7">
        <v>24.0</v>
      </c>
      <c r="H645" s="14" t="s">
        <v>74</v>
      </c>
      <c r="I645" s="7">
        <v>73.0</v>
      </c>
      <c r="J645" s="7">
        <v>2380.0</v>
      </c>
      <c r="K645" s="7">
        <f>VLOOKUP($B645,'Basketball Reference Averages'!$B$2:$AE$710,7,FALSE)</f>
        <v>32.6</v>
      </c>
      <c r="L645" s="7">
        <v>12.9</v>
      </c>
      <c r="M645" s="7">
        <v>0.542</v>
      </c>
      <c r="N645" s="7">
        <v>0.438</v>
      </c>
      <c r="O645" s="7">
        <v>0.178</v>
      </c>
      <c r="P645" s="7">
        <v>3.2</v>
      </c>
      <c r="Q645" s="7">
        <v>13.0</v>
      </c>
      <c r="R645" s="7">
        <v>8.0</v>
      </c>
      <c r="S645" s="7">
        <v>11.0</v>
      </c>
      <c r="T645" s="7">
        <v>1.3</v>
      </c>
      <c r="U645" s="7">
        <v>2.9</v>
      </c>
      <c r="V645" s="7">
        <v>9.4</v>
      </c>
      <c r="W645" s="7">
        <v>20.6</v>
      </c>
      <c r="X645" s="7">
        <v>0.4</v>
      </c>
      <c r="Y645" s="7">
        <v>2.2</v>
      </c>
      <c r="Z645" s="7">
        <v>2.6</v>
      </c>
      <c r="AA645" s="7">
        <v>0.052</v>
      </c>
      <c r="AB645" s="7">
        <v>-1.0</v>
      </c>
      <c r="AC645" s="7">
        <v>-0.3</v>
      </c>
      <c r="AD645" s="7">
        <v>-1.3</v>
      </c>
      <c r="AE645" s="7">
        <v>0.4</v>
      </c>
      <c r="AF645" s="8">
        <f>VLOOKUP($B645,'NBA.com Averages'!$B$2:$AE$540,30,FALSE)</f>
        <v>107</v>
      </c>
      <c r="AG645" s="8">
        <f>VLOOKUP($B645,'Advanced Stats'!$A$2:$AE$540,10,FALSE)</f>
        <v>46</v>
      </c>
    </row>
    <row r="646">
      <c r="A646" s="4">
        <v>51.0</v>
      </c>
      <c r="B646" s="14" t="s">
        <v>583</v>
      </c>
      <c r="C646" s="6" t="s">
        <v>44</v>
      </c>
      <c r="D646" s="7" t="str">
        <f>VLOOKUP($B646,'Physical Data'!$B$2:$AC$680,3,false)</f>
        <v>6'8"</v>
      </c>
      <c r="E646" s="7">
        <f>VLOOKUP($B646,'Physical Data'!$B$2:$AC$680,2,false)</f>
        <v>8</v>
      </c>
      <c r="F646" s="7" t="str">
        <f>VLOOKUP($B646,'Physical Data'!$B$2:$AC$680,4,false)</f>
        <v>7'4"</v>
      </c>
      <c r="G646" s="7">
        <v>30.0</v>
      </c>
      <c r="H646" s="14" t="s">
        <v>88</v>
      </c>
      <c r="I646" s="7">
        <v>76.0</v>
      </c>
      <c r="J646" s="7">
        <v>1523.0</v>
      </c>
      <c r="K646" s="7">
        <f>VLOOKUP($B646,'Basketball Reference Averages'!$B$2:$AE$710,7,FALSE)</f>
        <v>20</v>
      </c>
      <c r="L646" s="7">
        <v>18.0</v>
      </c>
      <c r="M646" s="7">
        <v>0.59</v>
      </c>
      <c r="N646" s="7">
        <v>0.357</v>
      </c>
      <c r="O646" s="7">
        <v>0.318</v>
      </c>
      <c r="P646" s="7">
        <v>10.9</v>
      </c>
      <c r="Q646" s="7">
        <v>21.2</v>
      </c>
      <c r="R646" s="7">
        <v>15.7</v>
      </c>
      <c r="S646" s="7">
        <v>2.7</v>
      </c>
      <c r="T646" s="7">
        <v>1.5</v>
      </c>
      <c r="U646" s="7">
        <v>4.1</v>
      </c>
      <c r="V646" s="7">
        <v>6.4</v>
      </c>
      <c r="W646" s="7">
        <v>18.0</v>
      </c>
      <c r="X646" s="7">
        <v>3.0</v>
      </c>
      <c r="Y646" s="7">
        <v>2.0</v>
      </c>
      <c r="Z646" s="7">
        <v>5.0</v>
      </c>
      <c r="AA646" s="7">
        <v>0.156</v>
      </c>
      <c r="AB646" s="7">
        <v>0.7</v>
      </c>
      <c r="AC646" s="7">
        <v>-0.8</v>
      </c>
      <c r="AD646" s="7">
        <v>-0.1</v>
      </c>
      <c r="AE646" s="7">
        <v>0.7</v>
      </c>
      <c r="AF646" s="8">
        <f>VLOOKUP($B646,'NBA.com Averages'!$B$2:$AE$540,30,FALSE)</f>
        <v>125</v>
      </c>
      <c r="AG646" s="8">
        <f>VLOOKUP($B646,'Advanced Stats'!$A$2:$AE$540,10,FALSE)</f>
        <v>46.2</v>
      </c>
    </row>
    <row r="647" hidden="1">
      <c r="A647" s="4">
        <v>126.0</v>
      </c>
      <c r="B647" s="5" t="s">
        <v>584</v>
      </c>
      <c r="C647" s="6" t="s">
        <v>40</v>
      </c>
      <c r="D647" s="7" t="str">
        <f>VLOOKUP($B647,'Physical Data'!$B$2:$AC$680,3,false)</f>
        <v>#N/A</v>
      </c>
      <c r="E647" s="7" t="str">
        <f>VLOOKUP($B647,'Physical Data'!$B$2:$AC$680,2,false)</f>
        <v>#N/A</v>
      </c>
      <c r="F647" s="7" t="str">
        <f>VLOOKUP($B647,'Physical Data'!$B$2:$AC$680,4,false)</f>
        <v>#N/A</v>
      </c>
      <c r="G647" s="7">
        <v>26.0</v>
      </c>
      <c r="H647" s="5" t="s">
        <v>38</v>
      </c>
      <c r="I647" s="7">
        <v>3.0</v>
      </c>
      <c r="J647" s="7">
        <v>8.0</v>
      </c>
      <c r="K647" s="7"/>
      <c r="L647" s="7">
        <v>45.5</v>
      </c>
      <c r="M647" s="7">
        <v>0.9</v>
      </c>
      <c r="N647" s="7">
        <v>0.4</v>
      </c>
      <c r="O647" s="7">
        <v>0.0</v>
      </c>
      <c r="P647" s="7">
        <v>14.4</v>
      </c>
      <c r="Q647" s="7">
        <v>14.7</v>
      </c>
      <c r="R647" s="7">
        <v>14.5</v>
      </c>
      <c r="S647" s="7">
        <v>0.0</v>
      </c>
      <c r="T647" s="7">
        <v>0.0</v>
      </c>
      <c r="U647" s="7">
        <v>0.0</v>
      </c>
      <c r="V647" s="7">
        <v>0.0</v>
      </c>
      <c r="W647" s="7">
        <v>28.3</v>
      </c>
      <c r="X647" s="7">
        <v>0.1</v>
      </c>
      <c r="Y647" s="7">
        <v>0.0</v>
      </c>
      <c r="Z647" s="7">
        <v>0.1</v>
      </c>
      <c r="AA647" s="7">
        <v>0.367</v>
      </c>
      <c r="AB647" s="7">
        <v>17.0</v>
      </c>
      <c r="AC647" s="7">
        <v>0.8</v>
      </c>
      <c r="AD647" s="7">
        <v>17.8</v>
      </c>
      <c r="AE647" s="7">
        <v>0.0</v>
      </c>
      <c r="AF647" s="8">
        <f>VLOOKUP($B647,'NBA.com Averages'!$B$2:$AE$540,30,FALSE)</f>
        <v>170</v>
      </c>
      <c r="AG647" s="8">
        <f>VLOOKUP($B647,'Advanced Stats'!$A$2:$AE$540,10,FALSE)</f>
        <v>66.7</v>
      </c>
    </row>
    <row r="648">
      <c r="A648" s="4">
        <v>32.0</v>
      </c>
      <c r="B648" s="14" t="s">
        <v>585</v>
      </c>
      <c r="C648" s="6" t="s">
        <v>44</v>
      </c>
      <c r="D648" s="7" t="str">
        <f>VLOOKUP($B648,'Physical Data'!$B$2:$AC$680,3,false)</f>
        <v>6'7.25"</v>
      </c>
      <c r="E648" s="7">
        <f>VLOOKUP($B648,'Physical Data'!$B$2:$AC$680,2,false)</f>
        <v>8</v>
      </c>
      <c r="F648" s="7" t="str">
        <f>VLOOKUP($B648,'Physical Data'!$B$2:$AC$680,4,false)</f>
        <v>7'3.25"</v>
      </c>
      <c r="G648" s="7">
        <v>27.0</v>
      </c>
      <c r="H648" s="14" t="s">
        <v>61</v>
      </c>
      <c r="I648" s="7">
        <v>67.0</v>
      </c>
      <c r="J648" s="7">
        <v>1452.0</v>
      </c>
      <c r="K648" s="7">
        <f>VLOOKUP($B648,'Basketball Reference Averages'!$B$2:$AE$710,7,FALSE)</f>
        <v>21.7</v>
      </c>
      <c r="L648" s="7">
        <v>14.9</v>
      </c>
      <c r="M648" s="7">
        <v>0.609</v>
      </c>
      <c r="N648" s="7">
        <v>0.305</v>
      </c>
      <c r="O648" s="7">
        <v>0.323</v>
      </c>
      <c r="P648" s="7">
        <v>4.7</v>
      </c>
      <c r="Q648" s="7">
        <v>14.3</v>
      </c>
      <c r="R648" s="7">
        <v>9.3</v>
      </c>
      <c r="S648" s="7">
        <v>9.8</v>
      </c>
      <c r="T648" s="7">
        <v>1.5</v>
      </c>
      <c r="U648" s="7">
        <v>1.1</v>
      </c>
      <c r="V648" s="7">
        <v>9.5</v>
      </c>
      <c r="W648" s="7">
        <v>16.7</v>
      </c>
      <c r="X648" s="7">
        <v>2.1</v>
      </c>
      <c r="Y648" s="7">
        <v>0.6</v>
      </c>
      <c r="Z648" s="7">
        <v>2.7</v>
      </c>
      <c r="AA648" s="7">
        <v>0.089</v>
      </c>
      <c r="AB648" s="7">
        <v>0.3</v>
      </c>
      <c r="AC648" s="7">
        <v>-0.9</v>
      </c>
      <c r="AD648" s="7">
        <v>-0.6</v>
      </c>
      <c r="AE648" s="7">
        <v>0.5</v>
      </c>
      <c r="AF648" s="8">
        <f>VLOOKUP($B648,'NBA.com Averages'!$B$2:$AE$540,30,FALSE)</f>
        <v>121</v>
      </c>
      <c r="AG648" s="8">
        <f>VLOOKUP($B648,'Advanced Stats'!$A$2:$AE$540,10,FALSE)</f>
        <v>46.2</v>
      </c>
    </row>
    <row r="649">
      <c r="A649" s="4">
        <v>167.0</v>
      </c>
      <c r="B649" s="14" t="s">
        <v>586</v>
      </c>
      <c r="C649" s="6" t="s">
        <v>47</v>
      </c>
      <c r="D649" s="7" t="str">
        <f>VLOOKUP($B649,'Physical Data'!$B$2:$AC$680,3,false)</f>
        <v>7'0.5"</v>
      </c>
      <c r="E649" s="7">
        <f>VLOOKUP($B649,'Physical Data'!$B$2:$AC$680,2,false)</f>
        <v>8</v>
      </c>
      <c r="F649" s="7" t="str">
        <f>VLOOKUP($B649,'Physical Data'!$B$2:$AC$680,4,false)</f>
        <v>7'8.5"</v>
      </c>
      <c r="G649" s="7">
        <v>30.0</v>
      </c>
      <c r="H649" s="14" t="s">
        <v>37</v>
      </c>
      <c r="I649" s="7">
        <v>70.0</v>
      </c>
      <c r="J649" s="7">
        <v>2148.0</v>
      </c>
      <c r="K649" s="7">
        <f>VLOOKUP($B649,'Basketball Reference Averages'!$B$2:$AE$710,7,FALSE)</f>
        <v>30.7</v>
      </c>
      <c r="L649" s="7">
        <v>18.9</v>
      </c>
      <c r="M649" s="7">
        <v>0.675</v>
      </c>
      <c r="N649" s="7">
        <v>0.005</v>
      </c>
      <c r="O649" s="7">
        <v>0.623</v>
      </c>
      <c r="P649" s="7">
        <v>12.2</v>
      </c>
      <c r="Q649" s="7">
        <v>29.8</v>
      </c>
      <c r="R649" s="7">
        <v>21.2</v>
      </c>
      <c r="S649" s="7">
        <v>5.6</v>
      </c>
      <c r="T649" s="7">
        <v>1.2</v>
      </c>
      <c r="U649" s="7">
        <v>3.9</v>
      </c>
      <c r="V649" s="7">
        <v>14.9</v>
      </c>
      <c r="W649" s="7">
        <v>16.3</v>
      </c>
      <c r="X649" s="7">
        <v>4.3</v>
      </c>
      <c r="Y649" s="7">
        <v>3.5</v>
      </c>
      <c r="Z649" s="7">
        <v>7.8</v>
      </c>
      <c r="AA649" s="7">
        <v>0.174</v>
      </c>
      <c r="AB649" s="7">
        <v>0.0</v>
      </c>
      <c r="AC649" s="7">
        <v>0.7</v>
      </c>
      <c r="AD649" s="7">
        <v>0.7</v>
      </c>
      <c r="AE649" s="7">
        <v>1.4</v>
      </c>
      <c r="AF649" s="8">
        <f>VLOOKUP($B649,'NBA.com Averages'!$B$2:$AE$540,30,FALSE)</f>
        <v>127</v>
      </c>
      <c r="AG649" s="8">
        <f>VLOOKUP($B649,'Advanced Stats'!$A$2:$AE$540,10,FALSE)</f>
        <v>47.3</v>
      </c>
    </row>
    <row r="650">
      <c r="A650" s="4">
        <v>110.0</v>
      </c>
      <c r="B650" s="14" t="s">
        <v>587</v>
      </c>
      <c r="C650" s="6" t="s">
        <v>47</v>
      </c>
      <c r="D650" s="7" t="str">
        <f>VLOOKUP($B650,'Physical Data'!$B$2:$AC$680,3,false)</f>
        <v>6'9.25"</v>
      </c>
      <c r="E650" s="7">
        <f>VLOOKUP($B650,'Physical Data'!$B$2:$AC$680,2,false)</f>
        <v>8.25</v>
      </c>
      <c r="F650" s="7" t="str">
        <f>VLOOKUP($B650,'Physical Data'!$B$2:$AC$680,4,false)</f>
        <v>7'5.5"</v>
      </c>
      <c r="G650" s="7">
        <v>29.0</v>
      </c>
      <c r="H650" s="14" t="s">
        <v>112</v>
      </c>
      <c r="I650" s="7">
        <v>56.0</v>
      </c>
      <c r="J650" s="7">
        <v>1904.0</v>
      </c>
      <c r="K650" s="7">
        <f>VLOOKUP($B650,'Basketball Reference Averages'!$B$2:$AE$710,7,FALSE)</f>
        <v>34</v>
      </c>
      <c r="L650" s="7">
        <v>27.8</v>
      </c>
      <c r="M650" s="7">
        <v>0.627</v>
      </c>
      <c r="N650" s="7">
        <v>0.077</v>
      </c>
      <c r="O650" s="7">
        <v>0.462</v>
      </c>
      <c r="P650" s="7">
        <v>11.3</v>
      </c>
      <c r="Q650" s="7">
        <v>27.6</v>
      </c>
      <c r="R650" s="7">
        <v>19.7</v>
      </c>
      <c r="S650" s="7">
        <v>13.0</v>
      </c>
      <c r="T650" s="7">
        <v>1.5</v>
      </c>
      <c r="U650" s="7">
        <v>5.1</v>
      </c>
      <c r="V650" s="7">
        <v>9.5</v>
      </c>
      <c r="W650" s="7">
        <v>28.4</v>
      </c>
      <c r="X650" s="7">
        <v>5.5</v>
      </c>
      <c r="Y650" s="7">
        <v>3.4</v>
      </c>
      <c r="Z650" s="7">
        <v>9.0</v>
      </c>
      <c r="AA650" s="7">
        <v>0.226</v>
      </c>
      <c r="AB650" s="7">
        <v>4.6</v>
      </c>
      <c r="AC650" s="7">
        <v>1.7</v>
      </c>
      <c r="AD650" s="7">
        <v>6.3</v>
      </c>
      <c r="AE650" s="7">
        <v>4.0</v>
      </c>
      <c r="AF650" s="8">
        <f>VLOOKUP($B650,'NBA.com Averages'!$B$2:$AE$540,30,FALSE)</f>
        <v>124</v>
      </c>
      <c r="AG650" s="8">
        <f>VLOOKUP($B650,'Advanced Stats'!$A$2:$AE$540,10,FALSE)</f>
        <v>45.6</v>
      </c>
    </row>
    <row r="651" hidden="1">
      <c r="A651" s="4">
        <v>343.0</v>
      </c>
      <c r="B651" s="14" t="s">
        <v>588</v>
      </c>
      <c r="C651" s="6" t="s">
        <v>33</v>
      </c>
      <c r="D651" s="7" t="str">
        <f>VLOOKUP($B651,'Physical Data'!$B$2:$AC$680,3,false)</f>
        <v>6'4.5"</v>
      </c>
      <c r="E651" s="7">
        <f>VLOOKUP($B651,'Physical Data'!$B$2:$AC$680,2,false)</f>
        <v>8.25</v>
      </c>
      <c r="F651" s="7" t="str">
        <f>VLOOKUP($B651,'Physical Data'!$B$2:$AC$680,4,false)</f>
        <v>7'0.75"</v>
      </c>
      <c r="G651" s="7">
        <v>20.0</v>
      </c>
      <c r="H651" s="14" t="s">
        <v>58</v>
      </c>
      <c r="I651" s="7">
        <v>63.0</v>
      </c>
      <c r="J651" s="7">
        <v>817.0</v>
      </c>
      <c r="K651" s="7">
        <f>VLOOKUP($B651,'Basketball Reference Averages'!$B$2:$AE$710,7,FALSE)</f>
        <v>13</v>
      </c>
      <c r="L651" s="7">
        <v>10.3</v>
      </c>
      <c r="M651" s="7">
        <v>0.603</v>
      </c>
      <c r="N651" s="7">
        <v>0.595</v>
      </c>
      <c r="O651" s="7">
        <v>0.233</v>
      </c>
      <c r="P651" s="7">
        <v>3.8</v>
      </c>
      <c r="Q651" s="7">
        <v>10.2</v>
      </c>
      <c r="R651" s="7">
        <v>7.1</v>
      </c>
      <c r="S651" s="7">
        <v>8.2</v>
      </c>
      <c r="T651" s="7">
        <v>1.0</v>
      </c>
      <c r="U651" s="7">
        <v>0.8</v>
      </c>
      <c r="V651" s="7">
        <v>12.0</v>
      </c>
      <c r="W651" s="7">
        <v>14.6</v>
      </c>
      <c r="X651" s="7">
        <v>0.7</v>
      </c>
      <c r="Y651" s="7">
        <v>0.6</v>
      </c>
      <c r="Z651" s="7">
        <v>1.3</v>
      </c>
      <c r="AA651" s="7">
        <v>0.076</v>
      </c>
      <c r="AB651" s="7">
        <v>-1.7</v>
      </c>
      <c r="AC651" s="7">
        <v>-0.9</v>
      </c>
      <c r="AD651" s="7">
        <v>-2.6</v>
      </c>
      <c r="AE651" s="7">
        <v>-0.1</v>
      </c>
      <c r="AF651" s="8">
        <f>VLOOKUP($B651,'NBA.com Averages'!$B$2:$AE$540,30,FALSE)</f>
        <v>116</v>
      </c>
      <c r="AG651" s="8">
        <f>VLOOKUP($B651,'Advanced Stats'!$A$2:$AE$540,10,FALSE)</f>
        <v>46</v>
      </c>
    </row>
    <row r="652">
      <c r="A652" s="4">
        <v>172.0</v>
      </c>
      <c r="B652" s="14" t="s">
        <v>589</v>
      </c>
      <c r="C652" s="6" t="s">
        <v>44</v>
      </c>
      <c r="D652" s="7" t="str">
        <f>VLOOKUP($B652,'Physical Data'!$B$2:$AC$680,3,false)</f>
        <v>6'6.5"</v>
      </c>
      <c r="E652" s="7">
        <f>VLOOKUP($B652,'Physical Data'!$B$2:$AC$680,2,false)</f>
        <v>8.25</v>
      </c>
      <c r="F652" s="7" t="str">
        <f>VLOOKUP($B652,'Physical Data'!$B$2:$AC$680,4,false)</f>
        <v>7'2.75"</v>
      </c>
      <c r="G652" s="7">
        <v>28.0</v>
      </c>
      <c r="H652" s="14" t="s">
        <v>126</v>
      </c>
      <c r="I652" s="7">
        <v>63.0</v>
      </c>
      <c r="J652" s="7">
        <v>2246.0</v>
      </c>
      <c r="K652" s="7">
        <f>VLOOKUP($B652,'Basketball Reference Averages'!$B$2:$AE$710,7,FALSE)</f>
        <v>35.7</v>
      </c>
      <c r="L652" s="7">
        <v>16.0</v>
      </c>
      <c r="M652" s="7">
        <v>0.606</v>
      </c>
      <c r="N652" s="7">
        <v>0.393</v>
      </c>
      <c r="O652" s="7">
        <v>0.375</v>
      </c>
      <c r="P652" s="7">
        <v>2.7</v>
      </c>
      <c r="Q652" s="7">
        <v>11.9</v>
      </c>
      <c r="R652" s="7">
        <v>7.2</v>
      </c>
      <c r="S652" s="7">
        <v>10.3</v>
      </c>
      <c r="T652" s="7">
        <v>1.1</v>
      </c>
      <c r="U652" s="7">
        <v>2.1</v>
      </c>
      <c r="V652" s="7">
        <v>9.8</v>
      </c>
      <c r="W652" s="7">
        <v>22.8</v>
      </c>
      <c r="X652" s="7">
        <v>3.1</v>
      </c>
      <c r="Y652" s="7">
        <v>1.0</v>
      </c>
      <c r="Z652" s="7">
        <v>4.1</v>
      </c>
      <c r="AA652" s="7">
        <v>0.087</v>
      </c>
      <c r="AB652" s="7">
        <v>1.2</v>
      </c>
      <c r="AC652" s="7">
        <v>-1.4</v>
      </c>
      <c r="AD652" s="7">
        <v>-0.2</v>
      </c>
      <c r="AE652" s="7">
        <v>1.0</v>
      </c>
      <c r="AF652" s="8">
        <f>VLOOKUP($B652,'NBA.com Averages'!$B$2:$AE$540,30,FALSE)</f>
        <v>117</v>
      </c>
      <c r="AG652" s="8">
        <f>VLOOKUP($B652,'Advanced Stats'!$A$2:$AE$540,10,FALSE)</f>
        <v>46.6</v>
      </c>
    </row>
    <row r="653">
      <c r="A653" s="4">
        <v>8.0</v>
      </c>
      <c r="B653" s="14" t="s">
        <v>590</v>
      </c>
      <c r="C653" s="6" t="s">
        <v>47</v>
      </c>
      <c r="D653" s="7" t="str">
        <f>VLOOKUP($B653,'Physical Data'!$B$2:$AC$680,3,false)</f>
        <v>6'9"</v>
      </c>
      <c r="E653" s="7">
        <f>VLOOKUP($B653,'Physical Data'!$B$2:$AC$680,2,false)</f>
        <v>8.25</v>
      </c>
      <c r="F653" s="7" t="str">
        <f>VLOOKUP($B653,'Physical Data'!$B$2:$AC$680,4,false)</f>
        <v>7'5.25"</v>
      </c>
      <c r="G653" s="7">
        <v>24.0</v>
      </c>
      <c r="H653" s="14" t="s">
        <v>77</v>
      </c>
      <c r="I653" s="7">
        <v>68.0</v>
      </c>
      <c r="J653" s="7">
        <v>2220.0</v>
      </c>
      <c r="K653" s="7">
        <f>VLOOKUP($B653,'Basketball Reference Averages'!$B$2:$AE$710,7,FALSE)</f>
        <v>32.6</v>
      </c>
      <c r="L653" s="7">
        <v>19.9</v>
      </c>
      <c r="M653" s="7">
        <v>0.67</v>
      </c>
      <c r="N653" s="7">
        <v>0.016</v>
      </c>
      <c r="O653" s="7">
        <v>0.353</v>
      </c>
      <c r="P653" s="7">
        <v>11.7</v>
      </c>
      <c r="Q653" s="7">
        <v>23.6</v>
      </c>
      <c r="R653" s="7">
        <v>17.7</v>
      </c>
      <c r="S653" s="7">
        <v>7.5</v>
      </c>
      <c r="T653" s="7">
        <v>1.2</v>
      </c>
      <c r="U653" s="7">
        <v>3.5</v>
      </c>
      <c r="V653" s="7">
        <v>11.4</v>
      </c>
      <c r="W653" s="7">
        <v>16.4</v>
      </c>
      <c r="X653" s="7">
        <v>5.5</v>
      </c>
      <c r="Y653" s="7">
        <v>4.0</v>
      </c>
      <c r="Z653" s="7">
        <v>9.5</v>
      </c>
      <c r="AA653" s="7">
        <v>0.205</v>
      </c>
      <c r="AB653" s="7">
        <v>1.3</v>
      </c>
      <c r="AC653" s="7">
        <v>1.0</v>
      </c>
      <c r="AD653" s="7">
        <v>2.4</v>
      </c>
      <c r="AE653" s="7">
        <v>2.4</v>
      </c>
      <c r="AF653" s="8">
        <f>VLOOKUP($B653,'NBA.com Averages'!$B$2:$AE$540,30,FALSE)</f>
        <v>132</v>
      </c>
      <c r="AG653" s="8">
        <f>VLOOKUP($B653,'Advanced Stats'!$A$2:$AE$540,10,FALSE)</f>
        <v>47.3</v>
      </c>
    </row>
    <row r="654">
      <c r="A654" s="4">
        <v>334.0</v>
      </c>
      <c r="B654" s="14" t="s">
        <v>591</v>
      </c>
      <c r="C654" s="6" t="s">
        <v>33</v>
      </c>
      <c r="D654" s="7" t="str">
        <f>VLOOKUP($B654,'Physical Data'!$B$2:$AC$680,3,false)</f>
        <v>6'4.5"</v>
      </c>
      <c r="E654" s="7">
        <f>VLOOKUP($B654,'Physical Data'!$B$2:$AC$680,2,false)</f>
        <v>8.25</v>
      </c>
      <c r="F654" s="7" t="str">
        <f>VLOOKUP($B654,'Physical Data'!$B$2:$AC$680,4,false)</f>
        <v>7'0.75"</v>
      </c>
      <c r="G654" s="7">
        <v>26.0</v>
      </c>
      <c r="H654" s="14" t="s">
        <v>129</v>
      </c>
      <c r="I654" s="7">
        <v>76.0</v>
      </c>
      <c r="J654" s="7">
        <v>1567.0</v>
      </c>
      <c r="K654" s="7">
        <f>VLOOKUP($B654,'Basketball Reference Averages'!$B$2:$AE$710,7,FALSE)</f>
        <v>20.6</v>
      </c>
      <c r="L654" s="7">
        <v>12.7</v>
      </c>
      <c r="M654" s="7">
        <v>0.575</v>
      </c>
      <c r="N654" s="7">
        <v>0.294</v>
      </c>
      <c r="O654" s="7">
        <v>0.231</v>
      </c>
      <c r="P654" s="7">
        <v>3.0</v>
      </c>
      <c r="Q654" s="7">
        <v>11.3</v>
      </c>
      <c r="R654" s="7">
        <v>7.2</v>
      </c>
      <c r="S654" s="7">
        <v>22.3</v>
      </c>
      <c r="T654" s="7">
        <v>0.8</v>
      </c>
      <c r="U654" s="7">
        <v>0.8</v>
      </c>
      <c r="V654" s="7">
        <v>14.5</v>
      </c>
      <c r="W654" s="7">
        <v>18.5</v>
      </c>
      <c r="X654" s="7">
        <v>1.6</v>
      </c>
      <c r="Y654" s="7">
        <v>1.2</v>
      </c>
      <c r="Z654" s="7">
        <v>2.9</v>
      </c>
      <c r="AA654" s="7">
        <v>0.087</v>
      </c>
      <c r="AB654" s="7">
        <v>-1.0</v>
      </c>
      <c r="AC654" s="7">
        <v>-0.9</v>
      </c>
      <c r="AD654" s="7">
        <v>-2.0</v>
      </c>
      <c r="AE654" s="7">
        <v>0.0</v>
      </c>
      <c r="AF654" s="8">
        <f>VLOOKUP($B654,'NBA.com Averages'!$B$2:$AE$540,30,FALSE)</f>
        <v>115</v>
      </c>
      <c r="AG654" s="8">
        <f>VLOOKUP($B654,'Advanced Stats'!$A$2:$AE$540,10,FALSE)</f>
        <v>49</v>
      </c>
    </row>
    <row r="655">
      <c r="A655" s="4">
        <v>257.0</v>
      </c>
      <c r="B655" s="14" t="s">
        <v>592</v>
      </c>
      <c r="C655" s="6" t="s">
        <v>47</v>
      </c>
      <c r="D655" s="7" t="str">
        <f>VLOOKUP($B655,'Physical Data'!$B$2:$AC$680,3,false)</f>
        <v>6'9.75"</v>
      </c>
      <c r="E655" s="7">
        <f>VLOOKUP($B655,'Physical Data'!$B$2:$AC$680,2,false)</f>
        <v>8.25</v>
      </c>
      <c r="F655" s="7" t="str">
        <f>VLOOKUP($B655,'Physical Data'!$B$2:$AC$680,4,false)</f>
        <v>7'6"</v>
      </c>
      <c r="G655" s="7">
        <v>34.0</v>
      </c>
      <c r="H655" s="14" t="s">
        <v>81</v>
      </c>
      <c r="I655" s="7">
        <v>39.0</v>
      </c>
      <c r="J655" s="7">
        <v>586.0</v>
      </c>
      <c r="K655" s="7">
        <f>VLOOKUP($B655,'Basketball Reference Averages'!$B$2:$AE$710,7,FALSE)</f>
        <v>15</v>
      </c>
      <c r="L655" s="7">
        <v>14.7</v>
      </c>
      <c r="M655" s="7">
        <v>0.731</v>
      </c>
      <c r="N655" s="7">
        <v>0.009</v>
      </c>
      <c r="O655" s="7">
        <v>0.417</v>
      </c>
      <c r="P655" s="7">
        <v>10.5</v>
      </c>
      <c r="Q655" s="7">
        <v>28.6</v>
      </c>
      <c r="R655" s="7">
        <v>19.8</v>
      </c>
      <c r="S655" s="7">
        <v>7.7</v>
      </c>
      <c r="T655" s="7">
        <v>1.0</v>
      </c>
      <c r="U655" s="7">
        <v>3.5</v>
      </c>
      <c r="V655" s="7">
        <v>26.1</v>
      </c>
      <c r="W655" s="7">
        <v>13.7</v>
      </c>
      <c r="X655" s="7">
        <v>0.5</v>
      </c>
      <c r="Y655" s="7">
        <v>0.9</v>
      </c>
      <c r="Z655" s="7">
        <v>1.4</v>
      </c>
      <c r="AA655" s="7">
        <v>0.112</v>
      </c>
      <c r="AB655" s="7">
        <v>-2.4</v>
      </c>
      <c r="AC655" s="7">
        <v>0.7</v>
      </c>
      <c r="AD655" s="7">
        <v>-1.8</v>
      </c>
      <c r="AE655" s="7">
        <v>0.0</v>
      </c>
      <c r="AF655" s="8">
        <f>VLOOKUP($B655,'NBA.com Averages'!$B$2:$AE$540,30,FALSE)</f>
        <v>116</v>
      </c>
      <c r="AG655" s="8">
        <f>VLOOKUP($B655,'Advanced Stats'!$A$2:$AE$540,10,FALSE)</f>
        <v>50.2</v>
      </c>
    </row>
    <row r="656" hidden="1">
      <c r="A656" s="4">
        <v>133.0</v>
      </c>
      <c r="B656" s="14" t="s">
        <v>593</v>
      </c>
      <c r="C656" s="6" t="s">
        <v>47</v>
      </c>
      <c r="D656" s="7" t="str">
        <f>VLOOKUP($B656,'Physical Data'!$B$2:$AC$680,3,false)</f>
        <v>6'9.75"</v>
      </c>
      <c r="E656" s="7">
        <f>VLOOKUP($B656,'Physical Data'!$B$2:$AC$680,2,false)</f>
        <v>8.5</v>
      </c>
      <c r="F656" s="7" t="str">
        <f>VLOOKUP($B656,'Physical Data'!$B$2:$AC$680,4,false)</f>
        <v>7'6.25"</v>
      </c>
      <c r="G656" s="7">
        <v>29.0</v>
      </c>
      <c r="H656" s="14" t="s">
        <v>107</v>
      </c>
      <c r="I656" s="7">
        <v>67.0</v>
      </c>
      <c r="J656" s="7">
        <v>849.0</v>
      </c>
      <c r="K656" s="7">
        <f>VLOOKUP($B656,'Basketball Reference Averages'!$B$2:$AE$710,7,FALSE)</f>
        <v>12.7</v>
      </c>
      <c r="L656" s="7">
        <v>20.8</v>
      </c>
      <c r="M656" s="7">
        <v>0.606</v>
      </c>
      <c r="N656" s="7">
        <v>0.011</v>
      </c>
      <c r="O656" s="7">
        <v>0.456</v>
      </c>
      <c r="P656" s="7">
        <v>18.7</v>
      </c>
      <c r="Q656" s="7">
        <v>40.2</v>
      </c>
      <c r="R656" s="7">
        <v>29.6</v>
      </c>
      <c r="S656" s="7">
        <v>5.7</v>
      </c>
      <c r="T656" s="7">
        <v>2.6</v>
      </c>
      <c r="U656" s="7">
        <v>3.1</v>
      </c>
      <c r="V656" s="7">
        <v>18.6</v>
      </c>
      <c r="W656" s="7">
        <v>21.0</v>
      </c>
      <c r="X656" s="7">
        <v>0.8</v>
      </c>
      <c r="Y656" s="7">
        <v>2.0</v>
      </c>
      <c r="Z656" s="7">
        <v>2.8</v>
      </c>
      <c r="AA656" s="7">
        <v>0.159</v>
      </c>
      <c r="AB656" s="7">
        <v>-1.2</v>
      </c>
      <c r="AC656" s="7">
        <v>0.5</v>
      </c>
      <c r="AD656" s="7">
        <v>-0.8</v>
      </c>
      <c r="AE656" s="7">
        <v>0.3</v>
      </c>
      <c r="AF656" s="8">
        <f>VLOOKUP($B656,'NBA.com Averages'!$B$2:$AE$540,30,FALSE)</f>
        <v>113</v>
      </c>
      <c r="AG656" s="8">
        <f>VLOOKUP($B656,'Advanced Stats'!$A$2:$AE$540,10,FALSE)</f>
        <v>50.3</v>
      </c>
    </row>
    <row r="657">
      <c r="A657" s="4">
        <v>379.0</v>
      </c>
      <c r="B657" s="14" t="s">
        <v>594</v>
      </c>
      <c r="C657" s="6" t="s">
        <v>40</v>
      </c>
      <c r="D657" s="7" t="str">
        <f>VLOOKUP($B657,'Physical Data'!$B$2:$AC$680,3,false)</f>
        <v>6'5.75"</v>
      </c>
      <c r="E657" s="7">
        <f>VLOOKUP($B657,'Physical Data'!$B$2:$AC$680,2,false)</f>
        <v>8.5</v>
      </c>
      <c r="F657" s="7" t="str">
        <f>VLOOKUP($B657,'Physical Data'!$B$2:$AC$680,4,false)</f>
        <v>7'2.25"</v>
      </c>
      <c r="G657" s="7">
        <v>27.0</v>
      </c>
      <c r="H657" s="14" t="s">
        <v>74</v>
      </c>
      <c r="I657" s="7">
        <v>48.0</v>
      </c>
      <c r="J657" s="7">
        <v>1548.0</v>
      </c>
      <c r="K657" s="7">
        <f>VLOOKUP($B657,'Basketball Reference Averages'!$B$2:$AE$710,7,FALSE)</f>
        <v>32.3</v>
      </c>
      <c r="L657" s="7">
        <v>14.8</v>
      </c>
      <c r="M657" s="7">
        <v>0.534</v>
      </c>
      <c r="N657" s="7">
        <v>0.414</v>
      </c>
      <c r="O657" s="7">
        <v>0.254</v>
      </c>
      <c r="P657" s="7">
        <v>4.4</v>
      </c>
      <c r="Q657" s="7">
        <v>12.9</v>
      </c>
      <c r="R657" s="7">
        <v>8.6</v>
      </c>
      <c r="S657" s="7">
        <v>5.6</v>
      </c>
      <c r="T657" s="7">
        <v>2.1</v>
      </c>
      <c r="U657" s="7">
        <v>1.0</v>
      </c>
      <c r="V657" s="7">
        <v>6.6</v>
      </c>
      <c r="W657" s="7">
        <v>26.5</v>
      </c>
      <c r="X657" s="7">
        <v>0.1</v>
      </c>
      <c r="Y657" s="7">
        <v>1.5</v>
      </c>
      <c r="Z657" s="7">
        <v>1.7</v>
      </c>
      <c r="AA657" s="7">
        <v>0.051</v>
      </c>
      <c r="AB657" s="7">
        <v>-0.4</v>
      </c>
      <c r="AC657" s="7">
        <v>-0.7</v>
      </c>
      <c r="AD657" s="7">
        <v>-1.1</v>
      </c>
      <c r="AE657" s="7">
        <v>0.3</v>
      </c>
      <c r="AF657" s="8">
        <f>VLOOKUP($B657,'NBA.com Averages'!$B$2:$AE$540,30,FALSE)</f>
        <v>106</v>
      </c>
      <c r="AG657" s="8">
        <f>VLOOKUP($B657,'Advanced Stats'!$A$2:$AE$540,10,FALSE)</f>
        <v>51.7</v>
      </c>
    </row>
    <row r="658">
      <c r="A658" s="4">
        <v>70.0</v>
      </c>
      <c r="B658" s="14" t="s">
        <v>567</v>
      </c>
      <c r="C658" s="6" t="s">
        <v>47</v>
      </c>
      <c r="D658" s="7" t="str">
        <f>VLOOKUP($B658,'Physical Data'!$B$2:$AC$680,3,false)</f>
        <v>6'9.5"</v>
      </c>
      <c r="E658" s="7">
        <f>VLOOKUP($B658,'Physical Data'!$B$2:$AC$680,2,false)</f>
        <v>8.5</v>
      </c>
      <c r="F658" s="7" t="str">
        <f>VLOOKUP($B658,'Physical Data'!$B$2:$AC$680,4,false)</f>
        <v>7'6"</v>
      </c>
      <c r="G658" s="7">
        <v>25.0</v>
      </c>
      <c r="H658" s="9" t="s">
        <v>36</v>
      </c>
      <c r="I658" s="7">
        <v>59.0</v>
      </c>
      <c r="J658" s="7">
        <v>1081.0</v>
      </c>
      <c r="K658" s="7">
        <f>VLOOKUP($B658,'Basketball Reference Averages'!$B$2:$AE$710,7,FALSE)</f>
        <v>18.3</v>
      </c>
      <c r="L658" s="7">
        <v>19.7</v>
      </c>
      <c r="M658" s="7">
        <v>0.682</v>
      </c>
      <c r="N658" s="7">
        <v>0.16</v>
      </c>
      <c r="O658" s="7">
        <v>0.341</v>
      </c>
      <c r="P658" s="7">
        <v>8.9</v>
      </c>
      <c r="Q658" s="7">
        <v>24.6</v>
      </c>
      <c r="R658" s="7">
        <v>17.0</v>
      </c>
      <c r="S658" s="7">
        <v>4.3</v>
      </c>
      <c r="T658" s="7">
        <v>0.7</v>
      </c>
      <c r="U658" s="7">
        <v>2.4</v>
      </c>
      <c r="V658" s="7">
        <v>8.2</v>
      </c>
      <c r="W658" s="7">
        <v>18.2</v>
      </c>
      <c r="X658" s="7">
        <v>2.7</v>
      </c>
      <c r="Y658" s="7">
        <v>1.4</v>
      </c>
      <c r="Z658" s="7">
        <v>4.1</v>
      </c>
      <c r="AA658" s="7">
        <v>0.183</v>
      </c>
      <c r="AB658" s="7">
        <v>1.1</v>
      </c>
      <c r="AC658" s="7">
        <v>-0.5</v>
      </c>
      <c r="AD658" s="7">
        <v>0.6</v>
      </c>
      <c r="AE658" s="7">
        <v>0.7</v>
      </c>
      <c r="AF658" s="8">
        <f>VLOOKUP($B658,'NBA.com Averages'!$B$2:$AE$540,30,FALSE)</f>
        <v>132</v>
      </c>
      <c r="AG658" s="8">
        <f>VLOOKUP($B658,'Advanced Stats'!$A$2:$AE$540,10,FALSE)</f>
        <v>55</v>
      </c>
    </row>
    <row r="659" hidden="1">
      <c r="A659" s="4">
        <v>345.0</v>
      </c>
      <c r="B659" s="14" t="s">
        <v>595</v>
      </c>
      <c r="C659" s="6" t="s">
        <v>33</v>
      </c>
      <c r="D659" s="7" t="str">
        <f>VLOOKUP($B659,'Physical Data'!$B$2:$AC$680,3,false)</f>
        <v>6'4.25"</v>
      </c>
      <c r="E659" s="7">
        <f>VLOOKUP($B659,'Physical Data'!$B$2:$AC$680,2,false)</f>
        <v>8.5</v>
      </c>
      <c r="F659" s="7" t="str">
        <f>VLOOKUP($B659,'Physical Data'!$B$2:$AC$680,4,false)</f>
        <v>7'0.75"</v>
      </c>
      <c r="G659" s="7">
        <v>21.0</v>
      </c>
      <c r="H659" s="14" t="s">
        <v>37</v>
      </c>
      <c r="I659" s="7">
        <v>29.0</v>
      </c>
      <c r="J659" s="7">
        <v>153.0</v>
      </c>
      <c r="K659" s="7">
        <f>VLOOKUP($B659,'Basketball Reference Averages'!$B$2:$AE$710,7,FALSE)</f>
        <v>5.3</v>
      </c>
      <c r="L659" s="7">
        <v>9.3</v>
      </c>
      <c r="M659" s="7">
        <v>0.465</v>
      </c>
      <c r="N659" s="7">
        <v>0.395</v>
      </c>
      <c r="O659" s="7">
        <v>0.116</v>
      </c>
      <c r="P659" s="7">
        <v>3.0</v>
      </c>
      <c r="Q659" s="7">
        <v>10.0</v>
      </c>
      <c r="R659" s="7">
        <v>6.6</v>
      </c>
      <c r="S659" s="7">
        <v>15.3</v>
      </c>
      <c r="T659" s="7">
        <v>2.5</v>
      </c>
      <c r="U659" s="7">
        <v>2.8</v>
      </c>
      <c r="V659" s="7">
        <v>15.0</v>
      </c>
      <c r="W659" s="7">
        <v>14.9</v>
      </c>
      <c r="X659" s="7">
        <v>-0.1</v>
      </c>
      <c r="Y659" s="7">
        <v>0.2</v>
      </c>
      <c r="Z659" s="7">
        <v>0.1</v>
      </c>
      <c r="AA659" s="7">
        <v>0.028</v>
      </c>
      <c r="AB659" s="7">
        <v>-3.8</v>
      </c>
      <c r="AC659" s="7">
        <v>1.3</v>
      </c>
      <c r="AD659" s="7">
        <v>-2.4</v>
      </c>
      <c r="AE659" s="7">
        <v>0.0</v>
      </c>
      <c r="AF659" s="8">
        <f>VLOOKUP($B659,'NBA.com Averages'!$B$2:$AE$540,30,FALSE)</f>
        <v>98</v>
      </c>
      <c r="AG659" s="8">
        <f>VLOOKUP($B659,'Advanced Stats'!$A$2:$AE$540,10,FALSE)</f>
        <v>59.6</v>
      </c>
    </row>
    <row r="660" hidden="1">
      <c r="A660" s="4">
        <v>276.0</v>
      </c>
      <c r="B660" s="5" t="s">
        <v>596</v>
      </c>
      <c r="C660" s="6" t="s">
        <v>71</v>
      </c>
      <c r="D660" s="7" t="str">
        <f>VLOOKUP($B660,'Physical Data'!$B$2:$AC$680,3,false)</f>
        <v>#N/A</v>
      </c>
      <c r="E660" s="7" t="str">
        <f>VLOOKUP($B660,'Physical Data'!$B$2:$AC$680,2,false)</f>
        <v>#N/A</v>
      </c>
      <c r="F660" s="7" t="str">
        <f>VLOOKUP($B660,'Physical Data'!$B$2:$AC$680,4,false)</f>
        <v>#N/A</v>
      </c>
      <c r="G660" s="7">
        <v>22.0</v>
      </c>
      <c r="H660" s="5" t="s">
        <v>114</v>
      </c>
      <c r="I660" s="7">
        <v>29.0</v>
      </c>
      <c r="J660" s="7">
        <v>165.0</v>
      </c>
      <c r="K660" s="7"/>
      <c r="L660" s="7">
        <v>7.7</v>
      </c>
      <c r="M660" s="7">
        <v>0.475</v>
      </c>
      <c r="N660" s="7">
        <v>0.568</v>
      </c>
      <c r="O660" s="7">
        <v>0.054</v>
      </c>
      <c r="P660" s="7">
        <v>3.9</v>
      </c>
      <c r="Q660" s="7">
        <v>13.4</v>
      </c>
      <c r="R660" s="7">
        <v>8.6</v>
      </c>
      <c r="S660" s="7">
        <v>12.4</v>
      </c>
      <c r="T660" s="7">
        <v>1.4</v>
      </c>
      <c r="U660" s="7">
        <v>0.5</v>
      </c>
      <c r="V660" s="7">
        <v>11.7</v>
      </c>
      <c r="W660" s="7">
        <v>10.9</v>
      </c>
      <c r="X660" s="7">
        <v>0.0</v>
      </c>
      <c r="Y660" s="7">
        <v>0.1</v>
      </c>
      <c r="Z660" s="7">
        <v>0.1</v>
      </c>
      <c r="AA660" s="7">
        <v>0.042</v>
      </c>
      <c r="AB660" s="7">
        <v>-4.2</v>
      </c>
      <c r="AC660" s="7">
        <v>0.6</v>
      </c>
      <c r="AD660" s="7">
        <v>-3.6</v>
      </c>
      <c r="AE660" s="7">
        <v>-0.1</v>
      </c>
      <c r="AF660" s="8">
        <f>VLOOKUP($B660,'NBA.com Averages'!$B$2:$AE$540,30,FALSE)</f>
        <v>108</v>
      </c>
      <c r="AG660" s="8">
        <f>VLOOKUP($B660,'Advanced Stats'!$A$2:$AE$540,10,FALSE)</f>
        <v>43.3</v>
      </c>
    </row>
    <row r="661">
      <c r="A661" s="4">
        <v>238.0</v>
      </c>
      <c r="B661" s="14" t="s">
        <v>518</v>
      </c>
      <c r="C661" s="6" t="s">
        <v>71</v>
      </c>
      <c r="D661" s="7" t="str">
        <f>VLOOKUP($B661,'Physical Data'!$B$2:$AC$680,3,false)</f>
        <v>6'2.5"</v>
      </c>
      <c r="E661" s="7">
        <f>VLOOKUP($B661,'Physical Data'!$B$2:$AC$680,2,false)</f>
        <v>8.75</v>
      </c>
      <c r="F661" s="7" t="str">
        <f>VLOOKUP($B661,'Physical Data'!$B$2:$AC$680,4,false)</f>
        <v>6'11.25"</v>
      </c>
      <c r="G661" s="7">
        <v>32.0</v>
      </c>
      <c r="H661" s="9" t="s">
        <v>36</v>
      </c>
      <c r="I661" s="7">
        <v>68.0</v>
      </c>
      <c r="J661" s="7">
        <v>1657.0</v>
      </c>
      <c r="K661" s="7">
        <f>VLOOKUP($B661,'Basketball Reference Averages'!$B$2:$AE$710,7,FALSE)</f>
        <v>24.4</v>
      </c>
      <c r="L661" s="7">
        <v>10.0</v>
      </c>
      <c r="M661" s="7">
        <v>0.514</v>
      </c>
      <c r="N661" s="7">
        <v>0.45</v>
      </c>
      <c r="O661" s="7">
        <v>0.122</v>
      </c>
      <c r="P661" s="7">
        <v>1.7</v>
      </c>
      <c r="Q661" s="7">
        <v>8.0</v>
      </c>
      <c r="R661" s="7">
        <v>4.9</v>
      </c>
      <c r="S661" s="7">
        <v>20.0</v>
      </c>
      <c r="T661" s="7">
        <v>1.4</v>
      </c>
      <c r="U661" s="7">
        <v>0.3</v>
      </c>
      <c r="V661" s="7">
        <v>14.6</v>
      </c>
      <c r="W661" s="7">
        <v>20.8</v>
      </c>
      <c r="X661" s="7">
        <v>-0.6</v>
      </c>
      <c r="Y661" s="7">
        <v>1.2</v>
      </c>
      <c r="Z661" s="7">
        <v>0.6</v>
      </c>
      <c r="AA661" s="7">
        <v>0.018</v>
      </c>
      <c r="AB661" s="7">
        <v>-2.9</v>
      </c>
      <c r="AC661" s="7">
        <v>-1.1</v>
      </c>
      <c r="AD661" s="7">
        <v>-3.9</v>
      </c>
      <c r="AE661" s="7">
        <v>-0.8</v>
      </c>
      <c r="AF661" s="8">
        <f>VLOOKUP($B661,'NBA.com Averages'!$B$2:$AE$540,30,FALSE)</f>
        <v>103</v>
      </c>
      <c r="AG661" s="8">
        <f>VLOOKUP($B661,'Advanced Stats'!$A$2:$AE$540,10,FALSE)</f>
        <v>47.1</v>
      </c>
    </row>
    <row r="662">
      <c r="A662" s="4">
        <v>338.0</v>
      </c>
      <c r="B662" s="14" t="s">
        <v>597</v>
      </c>
      <c r="C662" s="6" t="s">
        <v>33</v>
      </c>
      <c r="D662" s="7" t="str">
        <f>VLOOKUP($B662,'Physical Data'!$B$2:$AC$680,3,false)</f>
        <v>6'1.25"</v>
      </c>
      <c r="E662" s="7">
        <f>VLOOKUP($B662,'Physical Data'!$B$2:$AC$680,2,false)</f>
        <v>8.75</v>
      </c>
      <c r="F662" s="7" t="str">
        <f>VLOOKUP($B662,'Physical Data'!$B$2:$AC$680,4,false)</f>
        <v>6'10"</v>
      </c>
      <c r="G662" s="7">
        <v>26.0</v>
      </c>
      <c r="H662" s="14" t="s">
        <v>77</v>
      </c>
      <c r="I662" s="7">
        <v>68.0</v>
      </c>
      <c r="J662" s="7">
        <v>2432.0</v>
      </c>
      <c r="K662" s="7">
        <f>VLOOKUP($B662,'Basketball Reference Averages'!$B$2:$AE$710,7,FALSE)</f>
        <v>35.8</v>
      </c>
      <c r="L662" s="7">
        <v>22.9</v>
      </c>
      <c r="M662" s="7">
        <v>0.614</v>
      </c>
      <c r="N662" s="7">
        <v>0.453</v>
      </c>
      <c r="O662" s="7">
        <v>0.262</v>
      </c>
      <c r="P662" s="7">
        <v>3.1</v>
      </c>
      <c r="Q662" s="7">
        <v>10.9</v>
      </c>
      <c r="R662" s="7">
        <v>7.0</v>
      </c>
      <c r="S662" s="7">
        <v>21.4</v>
      </c>
      <c r="T662" s="7">
        <v>2.0</v>
      </c>
      <c r="U662" s="7">
        <v>1.0</v>
      </c>
      <c r="V662" s="7">
        <v>10.3</v>
      </c>
      <c r="W662" s="7">
        <v>32.1</v>
      </c>
      <c r="X662" s="7">
        <v>5.4</v>
      </c>
      <c r="Y662" s="7">
        <v>3.5</v>
      </c>
      <c r="Z662" s="7">
        <v>8.9</v>
      </c>
      <c r="AA662" s="7">
        <v>0.176</v>
      </c>
      <c r="AB662" s="7">
        <v>5.6</v>
      </c>
      <c r="AC662" s="7">
        <v>0.6</v>
      </c>
      <c r="AD662" s="7">
        <v>6.3</v>
      </c>
      <c r="AE662" s="7">
        <v>5.0</v>
      </c>
      <c r="AF662" s="8">
        <f>VLOOKUP($B662,'NBA.com Averages'!$B$2:$AE$540,30,FALSE)</f>
        <v>118</v>
      </c>
      <c r="AG662" s="8">
        <f>VLOOKUP($B662,'Advanced Stats'!$A$2:$AE$540,10,FALSE)</f>
        <v>48.8</v>
      </c>
    </row>
    <row r="663">
      <c r="A663" s="4">
        <v>293.0</v>
      </c>
      <c r="B663" s="14" t="s">
        <v>598</v>
      </c>
      <c r="C663" s="6" t="s">
        <v>40</v>
      </c>
      <c r="D663" s="7" t="str">
        <f>VLOOKUP($B663,'Physical Data'!$B$2:$AC$680,3,false)</f>
        <v>6'4.5"</v>
      </c>
      <c r="E663" s="7">
        <f>VLOOKUP($B663,'Physical Data'!$B$2:$AC$680,2,false)</f>
        <v>8.75</v>
      </c>
      <c r="F663" s="7" t="str">
        <f>VLOOKUP($B663,'Physical Data'!$B$2:$AC$680,4,false)</f>
        <v>7'1.25"</v>
      </c>
      <c r="G663" s="7">
        <v>22.0</v>
      </c>
      <c r="H663" s="14" t="s">
        <v>126</v>
      </c>
      <c r="I663" s="7">
        <v>54.0</v>
      </c>
      <c r="J663" s="7">
        <v>976.0</v>
      </c>
      <c r="K663" s="7">
        <f>VLOOKUP($B663,'Basketball Reference Averages'!$B$2:$AE$710,7,FALSE)</f>
        <v>18.1</v>
      </c>
      <c r="L663" s="7">
        <v>10.2</v>
      </c>
      <c r="M663" s="7">
        <v>0.555</v>
      </c>
      <c r="N663" s="7">
        <v>0.521</v>
      </c>
      <c r="O663" s="7">
        <v>0.152</v>
      </c>
      <c r="P663" s="7">
        <v>3.2</v>
      </c>
      <c r="Q663" s="7">
        <v>13.5</v>
      </c>
      <c r="R663" s="7">
        <v>8.3</v>
      </c>
      <c r="S663" s="7">
        <v>7.3</v>
      </c>
      <c r="T663" s="7">
        <v>1.0</v>
      </c>
      <c r="U663" s="7">
        <v>1.8</v>
      </c>
      <c r="V663" s="7">
        <v>10.0</v>
      </c>
      <c r="W663" s="7">
        <v>16.0</v>
      </c>
      <c r="X663" s="7">
        <v>0.2</v>
      </c>
      <c r="Y663" s="7">
        <v>0.4</v>
      </c>
      <c r="Z663" s="7">
        <v>0.7</v>
      </c>
      <c r="AA663" s="7">
        <v>0.032</v>
      </c>
      <c r="AB663" s="7">
        <v>-1.6</v>
      </c>
      <c r="AC663" s="7">
        <v>-1.4</v>
      </c>
      <c r="AD663" s="7">
        <v>-3.0</v>
      </c>
      <c r="AE663" s="7">
        <v>-0.3</v>
      </c>
      <c r="AF663" s="8">
        <f>VLOOKUP($B663,'NBA.com Averages'!$B$2:$AE$540,30,FALSE)</f>
        <v>108</v>
      </c>
      <c r="AG663" s="8">
        <f>VLOOKUP($B663,'Advanced Stats'!$A$2:$AE$540,10,FALSE)</f>
        <v>49.5</v>
      </c>
    </row>
    <row r="664" hidden="1">
      <c r="A664" s="4">
        <v>365.0</v>
      </c>
      <c r="B664" s="14" t="s">
        <v>599</v>
      </c>
      <c r="C664" s="6" t="s">
        <v>33</v>
      </c>
      <c r="D664" s="7" t="str">
        <f>VLOOKUP($B664,'Physical Data'!$B$2:$AC$680,3,false)</f>
        <v>6'4"</v>
      </c>
      <c r="E664" s="7">
        <f>VLOOKUP($B664,'Physical Data'!$B$2:$AC$680,2,false)</f>
        <v>9</v>
      </c>
      <c r="F664" s="7" t="str">
        <f>VLOOKUP($B664,'Physical Data'!$B$2:$AC$680,4,false)</f>
        <v>7'1"</v>
      </c>
      <c r="G664" s="7">
        <v>24.0</v>
      </c>
      <c r="H664" s="14" t="s">
        <v>38</v>
      </c>
      <c r="I664" s="7">
        <v>47.0</v>
      </c>
      <c r="J664" s="7">
        <v>607.0</v>
      </c>
      <c r="K664" s="7">
        <f>VLOOKUP($B664,'Basketball Reference Averages'!$B$2:$AE$710,7,FALSE)</f>
        <v>12.9</v>
      </c>
      <c r="L664" s="7">
        <v>5.2</v>
      </c>
      <c r="M664" s="7">
        <v>0.461</v>
      </c>
      <c r="N664" s="7">
        <v>0.508</v>
      </c>
      <c r="O664" s="7">
        <v>0.25</v>
      </c>
      <c r="P664" s="7">
        <v>1.3</v>
      </c>
      <c r="Q664" s="7">
        <v>10.7</v>
      </c>
      <c r="R664" s="7">
        <v>5.9</v>
      </c>
      <c r="S664" s="7">
        <v>12.8</v>
      </c>
      <c r="T664" s="7">
        <v>1.3</v>
      </c>
      <c r="U664" s="7">
        <v>1.0</v>
      </c>
      <c r="V664" s="7">
        <v>16.5</v>
      </c>
      <c r="W664" s="7">
        <v>13.1</v>
      </c>
      <c r="X664" s="7">
        <v>-0.5</v>
      </c>
      <c r="Y664" s="7">
        <v>0.4</v>
      </c>
      <c r="Z664" s="7">
        <v>-0.1</v>
      </c>
      <c r="AA664" s="7">
        <v>-0.01</v>
      </c>
      <c r="AB664" s="7">
        <v>-6.1</v>
      </c>
      <c r="AC664" s="7">
        <v>-0.7</v>
      </c>
      <c r="AD664" s="7">
        <v>-6.7</v>
      </c>
      <c r="AE664" s="7">
        <v>-0.7</v>
      </c>
      <c r="AF664" s="8">
        <f>VLOOKUP($B664,'NBA.com Averages'!$B$2:$AE$540,30,FALSE)</f>
        <v>94</v>
      </c>
      <c r="AG664" s="8">
        <f>VLOOKUP($B664,'Advanced Stats'!$A$2:$AE$540,10,FALSE)</f>
        <v>44.1</v>
      </c>
    </row>
    <row r="665" hidden="1">
      <c r="A665" s="4">
        <v>155.0</v>
      </c>
      <c r="B665" s="5" t="s">
        <v>600</v>
      </c>
      <c r="C665" s="6" t="s">
        <v>47</v>
      </c>
      <c r="D665" s="7" t="str">
        <f>VLOOKUP($B665,'Physical Data'!$B$2:$AC$680,3,false)</f>
        <v>#N/A</v>
      </c>
      <c r="E665" s="7" t="str">
        <f>VLOOKUP($B665,'Physical Data'!$B$2:$AC$680,2,false)</f>
        <v>#N/A</v>
      </c>
      <c r="F665" s="7" t="str">
        <f>VLOOKUP($B665,'Physical Data'!$B$2:$AC$680,4,false)</f>
        <v>#N/A</v>
      </c>
      <c r="G665" s="7">
        <v>25.0</v>
      </c>
      <c r="H665" s="5" t="s">
        <v>112</v>
      </c>
      <c r="I665" s="7">
        <v>68.0</v>
      </c>
      <c r="J665" s="7">
        <v>1024.0</v>
      </c>
      <c r="K665" s="7"/>
      <c r="L665" s="7">
        <v>14.4</v>
      </c>
      <c r="M665" s="7">
        <v>0.626</v>
      </c>
      <c r="N665" s="7">
        <v>0.138</v>
      </c>
      <c r="O665" s="7">
        <v>0.323</v>
      </c>
      <c r="P665" s="7">
        <v>12.6</v>
      </c>
      <c r="Q665" s="7">
        <v>17.2</v>
      </c>
      <c r="R665" s="7">
        <v>15.0</v>
      </c>
      <c r="S665" s="7">
        <v>4.8</v>
      </c>
      <c r="T665" s="7">
        <v>1.2</v>
      </c>
      <c r="U665" s="7">
        <v>2.9</v>
      </c>
      <c r="V665" s="7">
        <v>13.4</v>
      </c>
      <c r="W665" s="7">
        <v>14.1</v>
      </c>
      <c r="X665" s="7">
        <v>1.5</v>
      </c>
      <c r="Y665" s="7">
        <v>1.3</v>
      </c>
      <c r="Z665" s="7">
        <v>2.8</v>
      </c>
      <c r="AA665" s="7">
        <v>0.132</v>
      </c>
      <c r="AB665" s="7">
        <v>-2.3</v>
      </c>
      <c r="AC665" s="7">
        <v>0.1</v>
      </c>
      <c r="AD665" s="7">
        <v>-2.2</v>
      </c>
      <c r="AE665" s="7">
        <v>-0.1</v>
      </c>
      <c r="AF665" s="8">
        <f>VLOOKUP($B665,'NBA.com Averages'!$B$2:$AE$540,30,FALSE)</f>
        <v>123</v>
      </c>
      <c r="AG665" s="8">
        <f>VLOOKUP($B665,'Advanced Stats'!$A$2:$AE$540,10,FALSE)</f>
        <v>46.2</v>
      </c>
    </row>
    <row r="666">
      <c r="A666" s="4">
        <v>288.0</v>
      </c>
      <c r="B666" s="14" t="s">
        <v>601</v>
      </c>
      <c r="C666" s="6" t="s">
        <v>40</v>
      </c>
      <c r="D666" s="7" t="str">
        <f>VLOOKUP($B666,'Physical Data'!$B$2:$AC$680,3,false)</f>
        <v>6'6"</v>
      </c>
      <c r="E666" s="7">
        <f>VLOOKUP($B666,'Physical Data'!$B$2:$AC$680,2,false)</f>
        <v>9</v>
      </c>
      <c r="F666" s="7" t="str">
        <f>VLOOKUP($B666,'Physical Data'!$B$2:$AC$680,4,false)</f>
        <v>7'3"</v>
      </c>
      <c r="G666" s="7">
        <v>31.0</v>
      </c>
      <c r="H666" s="14" t="s">
        <v>66</v>
      </c>
      <c r="I666" s="7">
        <v>52.0</v>
      </c>
      <c r="J666" s="7">
        <v>1748.0</v>
      </c>
      <c r="K666" s="7">
        <f>VLOOKUP($B666,'Basketball Reference Averages'!$B$2:$AE$710,7,FALSE)</f>
        <v>33.6</v>
      </c>
      <c r="L666" s="7">
        <v>23.9</v>
      </c>
      <c r="M666" s="7">
        <v>0.623</v>
      </c>
      <c r="N666" s="7">
        <v>0.287</v>
      </c>
      <c r="O666" s="7">
        <v>0.32</v>
      </c>
      <c r="P666" s="7">
        <v>3.7</v>
      </c>
      <c r="Q666" s="7">
        <v>17.8</v>
      </c>
      <c r="R666" s="7">
        <v>10.8</v>
      </c>
      <c r="S666" s="7">
        <v>19.6</v>
      </c>
      <c r="T666" s="7">
        <v>2.0</v>
      </c>
      <c r="U666" s="7">
        <v>1.4</v>
      </c>
      <c r="V666" s="7">
        <v>8.1</v>
      </c>
      <c r="W666" s="7">
        <v>27.0</v>
      </c>
      <c r="X666" s="7">
        <v>4.9</v>
      </c>
      <c r="Y666" s="7">
        <v>2.2</v>
      </c>
      <c r="Z666" s="7">
        <v>7.1</v>
      </c>
      <c r="AA666" s="7">
        <v>0.194</v>
      </c>
      <c r="AB666" s="7">
        <v>5.1</v>
      </c>
      <c r="AC666" s="7">
        <v>0.9</v>
      </c>
      <c r="AD666" s="7">
        <v>6.1</v>
      </c>
      <c r="AE666" s="7">
        <v>3.5</v>
      </c>
      <c r="AF666" s="8">
        <f>VLOOKUP($B666,'NBA.com Averages'!$B$2:$AE$540,30,FALSE)</f>
        <v>125</v>
      </c>
      <c r="AG666" s="8">
        <f>VLOOKUP($B666,'Advanced Stats'!$A$2:$AE$540,10,FALSE)</f>
        <v>44.5</v>
      </c>
    </row>
    <row r="667" hidden="1">
      <c r="A667" s="4">
        <v>30.0</v>
      </c>
      <c r="B667" s="5" t="s">
        <v>602</v>
      </c>
      <c r="C667" s="6" t="s">
        <v>33</v>
      </c>
      <c r="D667" s="7" t="str">
        <f>VLOOKUP($B667,'Physical Data'!$B$2:$AC$680,3,false)</f>
        <v>#N/A</v>
      </c>
      <c r="E667" s="7" t="str">
        <f>VLOOKUP($B667,'Physical Data'!$B$2:$AC$680,2,false)</f>
        <v>#N/A</v>
      </c>
      <c r="F667" s="7" t="str">
        <f>VLOOKUP($B667,'Physical Data'!$B$2:$AC$680,4,false)</f>
        <v>#N/A</v>
      </c>
      <c r="G667" s="7">
        <v>32.0</v>
      </c>
      <c r="H667" s="9" t="s">
        <v>36</v>
      </c>
      <c r="I667" s="7">
        <v>56.0</v>
      </c>
      <c r="J667" s="7">
        <v>993.0</v>
      </c>
      <c r="K667" s="7"/>
      <c r="L667" s="7">
        <v>10.0</v>
      </c>
      <c r="M667" s="7">
        <v>0.493</v>
      </c>
      <c r="N667" s="7">
        <v>0.495</v>
      </c>
      <c r="O667" s="7">
        <v>0.129</v>
      </c>
      <c r="P667" s="7">
        <v>1.7</v>
      </c>
      <c r="Q667" s="7">
        <v>13.5</v>
      </c>
      <c r="R667" s="7">
        <v>7.7</v>
      </c>
      <c r="S667" s="7">
        <v>15.4</v>
      </c>
      <c r="T667" s="7">
        <v>1.4</v>
      </c>
      <c r="U667" s="7">
        <v>1.1</v>
      </c>
      <c r="V667" s="7">
        <v>11.1</v>
      </c>
      <c r="W667" s="7">
        <v>18.9</v>
      </c>
      <c r="X667" s="7">
        <v>-0.4</v>
      </c>
      <c r="Y667" s="7">
        <v>0.8</v>
      </c>
      <c r="Z667" s="7">
        <v>0.4</v>
      </c>
      <c r="AA667" s="7">
        <v>0.021</v>
      </c>
      <c r="AB667" s="7">
        <v>-2.0</v>
      </c>
      <c r="AC667" s="7">
        <v>-0.6</v>
      </c>
      <c r="AD667" s="7">
        <v>-2.6</v>
      </c>
      <c r="AE667" s="7">
        <v>-0.2</v>
      </c>
      <c r="AF667" s="8">
        <f>VLOOKUP($B667,'NBA.com Averages'!$B$2:$AE$540,30,FALSE)</f>
        <v>102</v>
      </c>
      <c r="AG667" s="8">
        <f>VLOOKUP($B667,'Advanced Stats'!$A$2:$AE$540,10,FALSE)</f>
        <v>55.1</v>
      </c>
    </row>
    <row r="668" hidden="1">
      <c r="A668" s="10">
        <v>30.0</v>
      </c>
      <c r="B668" s="11" t="s">
        <v>602</v>
      </c>
      <c r="C668" s="12" t="s">
        <v>33</v>
      </c>
      <c r="D668" s="7" t="str">
        <f>VLOOKUP($B668,'Physical Data'!$B$2:$AC$680,3,false)</f>
        <v>#N/A</v>
      </c>
      <c r="E668" s="7" t="str">
        <f>VLOOKUP($B668,'Physical Data'!$B$2:$AC$680,2,false)</f>
        <v>#N/A</v>
      </c>
      <c r="F668" s="7" t="str">
        <f>VLOOKUP($B668,'Physical Data'!$B$2:$AC$680,4,false)</f>
        <v>#N/A</v>
      </c>
      <c r="G668" s="13">
        <v>32.0</v>
      </c>
      <c r="H668" s="11" t="s">
        <v>45</v>
      </c>
      <c r="I668" s="13">
        <v>40.0</v>
      </c>
      <c r="J668" s="13">
        <v>782.0</v>
      </c>
      <c r="K668" s="13"/>
      <c r="L668" s="13">
        <v>10.0</v>
      </c>
      <c r="M668" s="13">
        <v>0.504</v>
      </c>
      <c r="N668" s="13">
        <v>0.484</v>
      </c>
      <c r="O668" s="13">
        <v>0.158</v>
      </c>
      <c r="P668" s="13">
        <v>1.5</v>
      </c>
      <c r="Q668" s="13">
        <v>13.8</v>
      </c>
      <c r="R668" s="13">
        <v>7.9</v>
      </c>
      <c r="S668" s="13">
        <v>16.5</v>
      </c>
      <c r="T668" s="13">
        <v>1.1</v>
      </c>
      <c r="U668" s="13">
        <v>1.1</v>
      </c>
      <c r="V668" s="13">
        <v>12.9</v>
      </c>
      <c r="W668" s="13">
        <v>19.4</v>
      </c>
      <c r="X668" s="13">
        <v>-0.4</v>
      </c>
      <c r="Y668" s="13">
        <v>0.6</v>
      </c>
      <c r="Z668" s="13">
        <v>0.2</v>
      </c>
      <c r="AA668" s="13">
        <v>0.013</v>
      </c>
      <c r="AB668" s="13">
        <v>-1.7</v>
      </c>
      <c r="AC668" s="13">
        <v>-0.9</v>
      </c>
      <c r="AD668" s="13">
        <v>-2.7</v>
      </c>
      <c r="AE668" s="13">
        <v>-0.1</v>
      </c>
      <c r="AF668" s="8">
        <f>VLOOKUP($B668,'NBA.com Averages'!$B$2:$AE$540,30,FALSE)</f>
        <v>102</v>
      </c>
      <c r="AG668" s="8">
        <f>VLOOKUP($B668,'Advanced Stats'!$A$2:$AE$540,10,FALSE)</f>
        <v>55.1</v>
      </c>
    </row>
    <row r="669" hidden="1">
      <c r="A669" s="10">
        <v>30.0</v>
      </c>
      <c r="B669" s="11" t="s">
        <v>602</v>
      </c>
      <c r="C669" s="12" t="s">
        <v>33</v>
      </c>
      <c r="D669" s="7" t="str">
        <f>VLOOKUP($B669,'Physical Data'!$B$2:$AC$680,3,false)</f>
        <v>#N/A</v>
      </c>
      <c r="E669" s="7" t="str">
        <f>VLOOKUP($B669,'Physical Data'!$B$2:$AC$680,2,false)</f>
        <v>#N/A</v>
      </c>
      <c r="F669" s="7" t="str">
        <f>VLOOKUP($B669,'Physical Data'!$B$2:$AC$680,4,false)</f>
        <v>#N/A</v>
      </c>
      <c r="G669" s="13">
        <v>32.0</v>
      </c>
      <c r="H669" s="11" t="s">
        <v>88</v>
      </c>
      <c r="I669" s="13">
        <v>16.0</v>
      </c>
      <c r="J669" s="13">
        <v>211.0</v>
      </c>
      <c r="K669" s="13"/>
      <c r="L669" s="13">
        <v>9.9</v>
      </c>
      <c r="M669" s="13">
        <v>0.451</v>
      </c>
      <c r="N669" s="13">
        <v>0.532</v>
      </c>
      <c r="O669" s="13">
        <v>0.025</v>
      </c>
      <c r="P669" s="13">
        <v>2.5</v>
      </c>
      <c r="Q669" s="13">
        <v>12.2</v>
      </c>
      <c r="R669" s="13">
        <v>7.0</v>
      </c>
      <c r="S669" s="13">
        <v>11.0</v>
      </c>
      <c r="T669" s="13">
        <v>2.6</v>
      </c>
      <c r="U669" s="13">
        <v>1.4</v>
      </c>
      <c r="V669" s="13">
        <v>3.6</v>
      </c>
      <c r="W669" s="13">
        <v>16.7</v>
      </c>
      <c r="X669" s="13">
        <v>0.0</v>
      </c>
      <c r="Y669" s="13">
        <v>0.2</v>
      </c>
      <c r="Z669" s="13">
        <v>0.2</v>
      </c>
      <c r="AA669" s="13">
        <v>0.051</v>
      </c>
      <c r="AB669" s="13">
        <v>-2.9</v>
      </c>
      <c r="AC669" s="13">
        <v>0.5</v>
      </c>
      <c r="AD669" s="13">
        <v>-2.5</v>
      </c>
      <c r="AE669" s="13">
        <v>0.0</v>
      </c>
      <c r="AF669" s="8">
        <f>VLOOKUP($B669,'NBA.com Averages'!$B$2:$AE$540,30,FALSE)</f>
        <v>102</v>
      </c>
      <c r="AG669" s="8">
        <f>VLOOKUP($B669,'Advanced Stats'!$A$2:$AE$540,10,FALSE)</f>
        <v>55.1</v>
      </c>
    </row>
    <row r="670">
      <c r="A670" s="4">
        <v>371.0</v>
      </c>
      <c r="B670" s="14" t="s">
        <v>603</v>
      </c>
      <c r="C670" s="6" t="s">
        <v>33</v>
      </c>
      <c r="D670" s="7" t="str">
        <f>VLOOKUP($B670,'Physical Data'!$B$2:$AC$680,3,false)</f>
        <v>6'3"</v>
      </c>
      <c r="E670" s="7">
        <f>VLOOKUP($B670,'Physical Data'!$B$2:$AC$680,2,false)</f>
        <v>9</v>
      </c>
      <c r="F670" s="7" t="str">
        <f>VLOOKUP($B670,'Physical Data'!$B$2:$AC$680,4,false)</f>
        <v>7'0"</v>
      </c>
      <c r="G670" s="7">
        <v>24.0</v>
      </c>
      <c r="H670" s="14" t="s">
        <v>91</v>
      </c>
      <c r="I670" s="7">
        <v>72.0</v>
      </c>
      <c r="J670" s="7">
        <v>1350.0</v>
      </c>
      <c r="K670" s="7">
        <f>VLOOKUP($B670,'Basketball Reference Averages'!$B$2:$AE$710,7,FALSE)</f>
        <v>18.8</v>
      </c>
      <c r="L670" s="7">
        <v>13.3</v>
      </c>
      <c r="M670" s="7">
        <v>0.531</v>
      </c>
      <c r="N670" s="7">
        <v>0.476</v>
      </c>
      <c r="O670" s="7">
        <v>0.464</v>
      </c>
      <c r="P670" s="7">
        <v>8.8</v>
      </c>
      <c r="Q670" s="7">
        <v>11.9</v>
      </c>
      <c r="R670" s="7">
        <v>10.3</v>
      </c>
      <c r="S670" s="7">
        <v>10.3</v>
      </c>
      <c r="T670" s="7">
        <v>2.0</v>
      </c>
      <c r="U670" s="7">
        <v>2.3</v>
      </c>
      <c r="V670" s="7">
        <v>11.2</v>
      </c>
      <c r="W670" s="7">
        <v>17.7</v>
      </c>
      <c r="X670" s="7">
        <v>1.1</v>
      </c>
      <c r="Y670" s="7">
        <v>1.7</v>
      </c>
      <c r="Z670" s="7">
        <v>2.8</v>
      </c>
      <c r="AA670" s="7">
        <v>0.101</v>
      </c>
      <c r="AB670" s="7">
        <v>-0.8</v>
      </c>
      <c r="AC670" s="7">
        <v>0.5</v>
      </c>
      <c r="AD670" s="7">
        <v>-0.2</v>
      </c>
      <c r="AE670" s="7">
        <v>0.6</v>
      </c>
      <c r="AF670" s="8">
        <f>VLOOKUP($B670,'NBA.com Averages'!$B$2:$AE$540,30,FALSE)</f>
        <v>114</v>
      </c>
      <c r="AG670" s="8">
        <f>VLOOKUP($B670,'Advanced Stats'!$A$2:$AE$540,10,FALSE)</f>
        <v>46</v>
      </c>
    </row>
    <row r="671" hidden="1">
      <c r="A671" s="4">
        <v>101.0</v>
      </c>
      <c r="B671" s="5" t="s">
        <v>604</v>
      </c>
      <c r="C671" s="6" t="s">
        <v>44</v>
      </c>
      <c r="D671" s="7" t="str">
        <f>VLOOKUP($B671,'Physical Data'!$B$2:$AC$680,3,false)</f>
        <v>#N/A</v>
      </c>
      <c r="E671" s="7" t="str">
        <f>VLOOKUP($B671,'Physical Data'!$B$2:$AC$680,2,false)</f>
        <v>#N/A</v>
      </c>
      <c r="F671" s="7" t="str">
        <f>VLOOKUP($B671,'Physical Data'!$B$2:$AC$680,4,false)</f>
        <v>#N/A</v>
      </c>
      <c r="G671" s="7">
        <v>27.0</v>
      </c>
      <c r="H671" s="5" t="s">
        <v>45</v>
      </c>
      <c r="I671" s="7">
        <v>10.0</v>
      </c>
      <c r="J671" s="7">
        <v>126.0</v>
      </c>
      <c r="K671" s="7"/>
      <c r="L671" s="7">
        <v>14.3</v>
      </c>
      <c r="M671" s="7">
        <v>0.586</v>
      </c>
      <c r="N671" s="7">
        <v>0.036</v>
      </c>
      <c r="O671" s="7">
        <v>0.357</v>
      </c>
      <c r="P671" s="7">
        <v>14.7</v>
      </c>
      <c r="Q671" s="7">
        <v>18.7</v>
      </c>
      <c r="R671" s="7">
        <v>16.8</v>
      </c>
      <c r="S671" s="7">
        <v>6.4</v>
      </c>
      <c r="T671" s="7">
        <v>2.3</v>
      </c>
      <c r="U671" s="7">
        <v>2.7</v>
      </c>
      <c r="V671" s="7">
        <v>19.8</v>
      </c>
      <c r="W671" s="7">
        <v>13.9</v>
      </c>
      <c r="X671" s="7">
        <v>0.1</v>
      </c>
      <c r="Y671" s="7">
        <v>0.2</v>
      </c>
      <c r="Z671" s="7">
        <v>0.2</v>
      </c>
      <c r="AA671" s="7">
        <v>0.094</v>
      </c>
      <c r="AB671" s="7">
        <v>-3.2</v>
      </c>
      <c r="AC671" s="7">
        <v>-0.4</v>
      </c>
      <c r="AD671" s="7">
        <v>-3.6</v>
      </c>
      <c r="AE671" s="7">
        <v>-0.1</v>
      </c>
      <c r="AF671" s="8">
        <f>VLOOKUP($B671,'NBA.com Averages'!$B$2:$AE$540,30,FALSE)</f>
        <v>113</v>
      </c>
      <c r="AG671" s="8">
        <f>VLOOKUP($B671,'Advanced Stats'!$A$2:$AE$540,10,FALSE)</f>
        <v>50</v>
      </c>
    </row>
    <row r="672" hidden="1">
      <c r="A672" s="4">
        <v>344.0</v>
      </c>
      <c r="B672" s="5" t="s">
        <v>605</v>
      </c>
      <c r="C672" s="6" t="s">
        <v>33</v>
      </c>
      <c r="D672" s="7" t="str">
        <f>VLOOKUP($B672,'Physical Data'!$B$2:$AC$680,3,false)</f>
        <v>#N/A</v>
      </c>
      <c r="E672" s="7" t="str">
        <f>VLOOKUP($B672,'Physical Data'!$B$2:$AC$680,2,false)</f>
        <v>#N/A</v>
      </c>
      <c r="F672" s="7" t="str">
        <f>VLOOKUP($B672,'Physical Data'!$B$2:$AC$680,4,false)</f>
        <v>#N/A</v>
      </c>
      <c r="G672" s="7">
        <v>28.0</v>
      </c>
      <c r="H672" s="5" t="s">
        <v>66</v>
      </c>
      <c r="I672" s="7">
        <v>4.0</v>
      </c>
      <c r="J672" s="7">
        <v>20.0</v>
      </c>
      <c r="K672" s="7"/>
      <c r="L672" s="7">
        <v>7.2</v>
      </c>
      <c r="M672" s="7">
        <v>0.389</v>
      </c>
      <c r="N672" s="7">
        <v>0.333</v>
      </c>
      <c r="O672" s="7">
        <v>0.0</v>
      </c>
      <c r="P672" s="7">
        <v>0.0</v>
      </c>
      <c r="Q672" s="7">
        <v>16.6</v>
      </c>
      <c r="R672" s="7">
        <v>8.4</v>
      </c>
      <c r="S672" s="7">
        <v>35.7</v>
      </c>
      <c r="T672" s="7">
        <v>0.0</v>
      </c>
      <c r="U672" s="7">
        <v>0.0</v>
      </c>
      <c r="V672" s="7">
        <v>10.0</v>
      </c>
      <c r="W672" s="7">
        <v>21.8</v>
      </c>
      <c r="X672" s="7">
        <v>0.0</v>
      </c>
      <c r="Y672" s="7">
        <v>0.0</v>
      </c>
      <c r="Z672" s="7">
        <v>0.0</v>
      </c>
      <c r="AA672" s="7">
        <v>-0.03</v>
      </c>
      <c r="AB672" s="7">
        <v>-4.1</v>
      </c>
      <c r="AC672" s="7">
        <v>-1.0</v>
      </c>
      <c r="AD672" s="7">
        <v>-5.1</v>
      </c>
      <c r="AE672" s="7">
        <v>0.0</v>
      </c>
      <c r="AF672" s="8">
        <f>VLOOKUP($B672,'NBA.com Averages'!$B$2:$AE$540,30,FALSE)</f>
        <v>96</v>
      </c>
      <c r="AG672" s="8">
        <f>VLOOKUP($B672,'Advanced Stats'!$A$2:$AE$540,10,FALSE)</f>
        <v>60</v>
      </c>
    </row>
    <row r="673" hidden="1">
      <c r="A673" s="4">
        <v>455.0</v>
      </c>
      <c r="B673" s="5" t="s">
        <v>606</v>
      </c>
      <c r="C673" s="6" t="s">
        <v>40</v>
      </c>
      <c r="D673" s="7" t="str">
        <f>VLOOKUP($B673,'Physical Data'!$B$2:$AC$680,3,false)</f>
        <v>#N/A</v>
      </c>
      <c r="E673" s="7" t="str">
        <f>VLOOKUP($B673,'Physical Data'!$B$2:$AC$680,2,false)</f>
        <v>#N/A</v>
      </c>
      <c r="F673" s="7" t="str">
        <f>VLOOKUP($B673,'Physical Data'!$B$2:$AC$680,4,false)</f>
        <v>#N/A</v>
      </c>
      <c r="G673" s="7">
        <v>25.0</v>
      </c>
      <c r="H673" s="5" t="s">
        <v>74</v>
      </c>
      <c r="I673" s="7">
        <v>4.0</v>
      </c>
      <c r="J673" s="7">
        <v>48.0</v>
      </c>
      <c r="K673" s="7"/>
      <c r="L673" s="7">
        <v>9.5</v>
      </c>
      <c r="M673" s="7">
        <v>0.723</v>
      </c>
      <c r="N673" s="7">
        <v>0.6</v>
      </c>
      <c r="O673" s="7">
        <v>0.4</v>
      </c>
      <c r="P673" s="7">
        <v>0.0</v>
      </c>
      <c r="Q673" s="7">
        <v>11.3</v>
      </c>
      <c r="R673" s="7">
        <v>5.6</v>
      </c>
      <c r="S673" s="7">
        <v>13.9</v>
      </c>
      <c r="T673" s="7">
        <v>0.0</v>
      </c>
      <c r="U673" s="7">
        <v>1.8</v>
      </c>
      <c r="V673" s="7">
        <v>20.3</v>
      </c>
      <c r="W673" s="7">
        <v>12.9</v>
      </c>
      <c r="X673" s="7">
        <v>0.1</v>
      </c>
      <c r="Y673" s="7">
        <v>0.0</v>
      </c>
      <c r="Z673" s="7">
        <v>0.1</v>
      </c>
      <c r="AA673" s="7">
        <v>0.086</v>
      </c>
      <c r="AB673" s="7">
        <v>-3.1</v>
      </c>
      <c r="AC673" s="7">
        <v>-0.4</v>
      </c>
      <c r="AD673" s="7">
        <v>-3.6</v>
      </c>
      <c r="AE673" s="7">
        <v>0.0</v>
      </c>
      <c r="AF673" s="8">
        <f>VLOOKUP($B673,'NBA.com Averages'!$B$2:$AE$540,30,FALSE)</f>
        <v>124</v>
      </c>
      <c r="AG673" s="8">
        <f>VLOOKUP($B673,'Advanced Stats'!$A$2:$AE$540,10,FALSE)</f>
        <v>35</v>
      </c>
    </row>
    <row r="674" hidden="1">
      <c r="A674" s="4">
        <v>18.0</v>
      </c>
      <c r="B674" s="14" t="s">
        <v>607</v>
      </c>
      <c r="C674" s="6" t="s">
        <v>47</v>
      </c>
      <c r="D674" s="7" t="str">
        <f>VLOOKUP($B674,'Physical Data'!$B$2:$AC$680,3,false)</f>
        <v>6'10"</v>
      </c>
      <c r="E674" s="7">
        <f>VLOOKUP($B674,'Physical Data'!$B$2:$AC$680,2,false)</f>
        <v>9.25</v>
      </c>
      <c r="F674" s="7" t="str">
        <f>VLOOKUP($B674,'Physical Data'!$B$2:$AC$680,4,false)</f>
        <v>7'7.25"</v>
      </c>
      <c r="G674" s="7">
        <v>23.0</v>
      </c>
      <c r="H674" s="14" t="s">
        <v>48</v>
      </c>
      <c r="I674" s="7">
        <v>36.0</v>
      </c>
      <c r="J674" s="7">
        <v>359.0</v>
      </c>
      <c r="K674" s="7">
        <f>VLOOKUP($B674,'Basketball Reference Averages'!$B$2:$AE$710,7,FALSE)</f>
        <v>10</v>
      </c>
      <c r="L674" s="7">
        <v>16.1</v>
      </c>
      <c r="M674" s="7">
        <v>0.774</v>
      </c>
      <c r="N674" s="7">
        <v>0.0</v>
      </c>
      <c r="O674" s="7">
        <v>0.278</v>
      </c>
      <c r="P674" s="7">
        <v>9.5</v>
      </c>
      <c r="Q674" s="7">
        <v>26.1</v>
      </c>
      <c r="R674" s="7">
        <v>17.9</v>
      </c>
      <c r="S674" s="7">
        <v>4.3</v>
      </c>
      <c r="T674" s="7">
        <v>0.8</v>
      </c>
      <c r="U674" s="7">
        <v>3.5</v>
      </c>
      <c r="V674" s="7">
        <v>18.2</v>
      </c>
      <c r="W674" s="7">
        <v>11.5</v>
      </c>
      <c r="X674" s="7">
        <v>0.6</v>
      </c>
      <c r="Y674" s="7">
        <v>0.4</v>
      </c>
      <c r="Z674" s="7">
        <v>1.0</v>
      </c>
      <c r="AA674" s="7">
        <v>0.134</v>
      </c>
      <c r="AB674" s="7">
        <v>-1.2</v>
      </c>
      <c r="AC674" s="7">
        <v>0.5</v>
      </c>
      <c r="AD674" s="7">
        <v>-0.6</v>
      </c>
      <c r="AE674" s="7">
        <v>0.1</v>
      </c>
      <c r="AF674" s="8">
        <f>VLOOKUP($B674,'NBA.com Averages'!$B$2:$AE$540,30,FALSE)</f>
        <v>131</v>
      </c>
      <c r="AG674" s="8">
        <f>VLOOKUP($B674,'Advanced Stats'!$A$2:$AE$540,10,FALSE)</f>
        <v>44.9</v>
      </c>
    </row>
    <row r="675" hidden="1">
      <c r="A675" s="4">
        <v>193.0</v>
      </c>
      <c r="B675" s="14" t="s">
        <v>608</v>
      </c>
      <c r="C675" s="6" t="s">
        <v>47</v>
      </c>
      <c r="D675" s="7" t="str">
        <f>VLOOKUP($B675,'Physical Data'!$B$2:$AC$680,3,false)</f>
        <v>6'7"</v>
      </c>
      <c r="E675" s="7">
        <f>VLOOKUP($B675,'Physical Data'!$B$2:$AC$680,2,false)</f>
        <v>9.25</v>
      </c>
      <c r="F675" s="7" t="str">
        <f>VLOOKUP($B675,'Physical Data'!$B$2:$AC$680,4,false)</f>
        <v>7'4.25"</v>
      </c>
      <c r="G675" s="7">
        <v>29.0</v>
      </c>
      <c r="H675" s="14" t="s">
        <v>129</v>
      </c>
      <c r="I675" s="7">
        <v>57.0</v>
      </c>
      <c r="J675" s="7">
        <v>681.0</v>
      </c>
      <c r="K675" s="7">
        <f>VLOOKUP($B675,'Basketball Reference Averages'!$B$2:$AE$710,7,FALSE)</f>
        <v>11.9</v>
      </c>
      <c r="L675" s="7">
        <v>17.6</v>
      </c>
      <c r="M675" s="7">
        <v>0.631</v>
      </c>
      <c r="N675" s="7">
        <v>0.029</v>
      </c>
      <c r="O675" s="7">
        <v>0.483</v>
      </c>
      <c r="P675" s="7">
        <v>11.8</v>
      </c>
      <c r="Q675" s="7">
        <v>15.7</v>
      </c>
      <c r="R675" s="7">
        <v>13.8</v>
      </c>
      <c r="S675" s="7">
        <v>7.4</v>
      </c>
      <c r="T675" s="7">
        <v>1.2</v>
      </c>
      <c r="U675" s="7">
        <v>3.4</v>
      </c>
      <c r="V675" s="7">
        <v>12.1</v>
      </c>
      <c r="W675" s="7">
        <v>18.9</v>
      </c>
      <c r="X675" s="7">
        <v>1.3</v>
      </c>
      <c r="Y675" s="7">
        <v>0.8</v>
      </c>
      <c r="Z675" s="7">
        <v>2.2</v>
      </c>
      <c r="AA675" s="7">
        <v>0.153</v>
      </c>
      <c r="AB675" s="7">
        <v>-0.9</v>
      </c>
      <c r="AC675" s="7">
        <v>-0.4</v>
      </c>
      <c r="AD675" s="7">
        <v>-1.3</v>
      </c>
      <c r="AE675" s="7">
        <v>0.1</v>
      </c>
      <c r="AF675" s="8">
        <f>VLOOKUP($B675,'NBA.com Averages'!$B$2:$AE$540,30,FALSE)</f>
        <v>124</v>
      </c>
      <c r="AG675" s="8">
        <f>VLOOKUP($B675,'Advanced Stats'!$A$2:$AE$540,10,FALSE)</f>
        <v>48.2</v>
      </c>
    </row>
    <row r="676">
      <c r="A676" s="4">
        <v>524.0</v>
      </c>
      <c r="B676" s="20" t="s">
        <v>609</v>
      </c>
      <c r="C676" s="6" t="s">
        <v>47</v>
      </c>
      <c r="D676" s="7" t="str">
        <f>VLOOKUP($B676,'Physical Data'!$B$2:$AC$680,3,false)</f>
        <v>6'8"</v>
      </c>
      <c r="E676" s="7">
        <f>VLOOKUP($B676,'Physical Data'!$B$2:$AC$680,2,false)</f>
        <v>9.5</v>
      </c>
      <c r="F676" s="7" t="str">
        <f>VLOOKUP($B676,'Physical Data'!$B$2:$AC$680,4,false)</f>
        <v>7'5.5"</v>
      </c>
      <c r="G676" s="7">
        <v>25.0</v>
      </c>
      <c r="H676" s="14" t="s">
        <v>148</v>
      </c>
      <c r="I676" s="7">
        <v>35.0</v>
      </c>
      <c r="J676" s="7">
        <v>824.0</v>
      </c>
      <c r="K676" s="7">
        <f>VLOOKUP($B676,'Basketball Reference Averages'!$B$2:$AE$710,7,FALSE)</f>
        <v>23.5</v>
      </c>
      <c r="L676" s="7">
        <v>19.8</v>
      </c>
      <c r="M676" s="7">
        <v>0.742</v>
      </c>
      <c r="N676" s="7">
        <v>0.006</v>
      </c>
      <c r="O676" s="7">
        <v>0.241</v>
      </c>
      <c r="P676" s="7">
        <v>14.0</v>
      </c>
      <c r="Q676" s="7">
        <v>24.5</v>
      </c>
      <c r="R676" s="7">
        <v>19.3</v>
      </c>
      <c r="S676" s="7">
        <v>8.5</v>
      </c>
      <c r="T676" s="7">
        <v>1.3</v>
      </c>
      <c r="U676" s="7">
        <v>5.0</v>
      </c>
      <c r="V676" s="7">
        <v>15.3</v>
      </c>
      <c r="W676" s="7">
        <v>11.8</v>
      </c>
      <c r="X676" s="7">
        <v>2.3</v>
      </c>
      <c r="Y676" s="7">
        <v>1.6</v>
      </c>
      <c r="Z676" s="7">
        <v>3.8</v>
      </c>
      <c r="AA676" s="7">
        <v>0.224</v>
      </c>
      <c r="AB676" s="7">
        <v>1.0</v>
      </c>
      <c r="AC676" s="7">
        <v>2.4</v>
      </c>
      <c r="AD676" s="7">
        <v>3.3</v>
      </c>
      <c r="AE676" s="7">
        <v>1.1</v>
      </c>
      <c r="AF676" s="8">
        <f>VLOOKUP($B676,'NBA.com Averages'!$B$2:$AE$540,30,FALSE)</f>
        <v>143</v>
      </c>
      <c r="AG676" s="8">
        <f>VLOOKUP($B676,'Advanced Stats'!$A$2:$AE$540,10,FALSE)</f>
        <v>41.5</v>
      </c>
    </row>
    <row r="677">
      <c r="A677" s="4">
        <v>459.0</v>
      </c>
      <c r="B677" s="14" t="s">
        <v>610</v>
      </c>
      <c r="C677" s="6" t="s">
        <v>47</v>
      </c>
      <c r="D677" s="7" t="str">
        <f>VLOOKUP($B677,'Physical Data'!$B$2:$AC$680,3,false)</f>
        <v>6'7.25"</v>
      </c>
      <c r="E677" s="7">
        <f>VLOOKUP($B677,'Physical Data'!$B$2:$AC$680,2,false)</f>
        <v>9.5</v>
      </c>
      <c r="F677" s="7" t="str">
        <f>VLOOKUP($B677,'Physical Data'!$B$2:$AC$680,4,false)</f>
        <v>7'4.75"</v>
      </c>
      <c r="G677" s="7">
        <v>21.0</v>
      </c>
      <c r="H677" s="14" t="s">
        <v>100</v>
      </c>
      <c r="I677" s="7">
        <v>50.0</v>
      </c>
      <c r="J677" s="7">
        <v>1414.0</v>
      </c>
      <c r="K677" s="7">
        <f>VLOOKUP($B677,'Basketball Reference Averages'!$B$2:$AE$710,7,FALSE)</f>
        <v>28.3</v>
      </c>
      <c r="L677" s="7">
        <v>13.1</v>
      </c>
      <c r="M677" s="7">
        <v>0.56</v>
      </c>
      <c r="N677" s="7">
        <v>0.465</v>
      </c>
      <c r="O677" s="7">
        <v>0.338</v>
      </c>
      <c r="P677" s="7">
        <v>8.7</v>
      </c>
      <c r="Q677" s="7">
        <v>23.3</v>
      </c>
      <c r="R677" s="7">
        <v>15.8</v>
      </c>
      <c r="S677" s="7">
        <v>7.3</v>
      </c>
      <c r="T677" s="7">
        <v>0.7</v>
      </c>
      <c r="U677" s="7">
        <v>2.1</v>
      </c>
      <c r="V677" s="7">
        <v>11.8</v>
      </c>
      <c r="W677" s="7">
        <v>17.3</v>
      </c>
      <c r="X677" s="7">
        <v>1.1</v>
      </c>
      <c r="Y677" s="7">
        <v>0.9</v>
      </c>
      <c r="Z677" s="7">
        <v>2.0</v>
      </c>
      <c r="AA677" s="7">
        <v>0.068</v>
      </c>
      <c r="AB677" s="7">
        <v>-1.0</v>
      </c>
      <c r="AC677" s="7">
        <v>-1.1</v>
      </c>
      <c r="AD677" s="7">
        <v>-2.1</v>
      </c>
      <c r="AE677" s="7">
        <v>0.0</v>
      </c>
      <c r="AF677" s="8">
        <f>VLOOKUP($B677,'NBA.com Averages'!$B$2:$AE$540,30,FALSE)</f>
        <v>113</v>
      </c>
      <c r="AG677" s="8">
        <f>VLOOKUP($B677,'Advanced Stats'!$A$2:$AE$540,10,FALSE)</f>
        <v>48.8</v>
      </c>
    </row>
    <row r="678">
      <c r="A678" s="4">
        <v>518.0</v>
      </c>
      <c r="B678" s="14" t="s">
        <v>611</v>
      </c>
      <c r="C678" s="6" t="s">
        <v>33</v>
      </c>
      <c r="D678" s="7" t="str">
        <f>VLOOKUP($B678,'Physical Data'!$B$2:$AC$680,3,false)</f>
        <v>6'4.5"</v>
      </c>
      <c r="E678" s="7">
        <f>VLOOKUP($B678,'Physical Data'!$B$2:$AC$680,2,false)</f>
        <v>9.75</v>
      </c>
      <c r="F678" s="7" t="str">
        <f>VLOOKUP($B678,'Physical Data'!$B$2:$AC$680,4,false)</f>
        <v>7'2.25"</v>
      </c>
      <c r="G678" s="7">
        <v>21.0</v>
      </c>
      <c r="H678" s="14" t="s">
        <v>55</v>
      </c>
      <c r="I678" s="7">
        <v>75.0</v>
      </c>
      <c r="J678" s="7">
        <v>2276.0</v>
      </c>
      <c r="K678" s="7">
        <f>VLOOKUP($B678,'Basketball Reference Averages'!$B$2:$AE$710,7,FALSE)</f>
        <v>30.3</v>
      </c>
      <c r="L678" s="7">
        <v>15.6</v>
      </c>
      <c r="M678" s="7">
        <v>0.601</v>
      </c>
      <c r="N678" s="7">
        <v>0.258</v>
      </c>
      <c r="O678" s="7">
        <v>0.241</v>
      </c>
      <c r="P678" s="7">
        <v>3.9</v>
      </c>
      <c r="Q678" s="7">
        <v>12.2</v>
      </c>
      <c r="R678" s="7">
        <v>7.9</v>
      </c>
      <c r="S678" s="7">
        <v>15.4</v>
      </c>
      <c r="T678" s="7">
        <v>2.1</v>
      </c>
      <c r="U678" s="7">
        <v>1.4</v>
      </c>
      <c r="V678" s="7">
        <v>12.3</v>
      </c>
      <c r="W678" s="7">
        <v>18.4</v>
      </c>
      <c r="X678" s="7">
        <v>3.0</v>
      </c>
      <c r="Y678" s="7">
        <v>2.6</v>
      </c>
      <c r="Z678" s="7">
        <v>5.6</v>
      </c>
      <c r="AA678" s="7">
        <v>0.119</v>
      </c>
      <c r="AB678" s="7">
        <v>-0.4</v>
      </c>
      <c r="AC678" s="7">
        <v>0.7</v>
      </c>
      <c r="AD678" s="7">
        <v>0.3</v>
      </c>
      <c r="AE678" s="7">
        <v>1.3</v>
      </c>
      <c r="AF678" s="8">
        <f>VLOOKUP($B678,'NBA.com Averages'!$B$2:$AE$540,30,FALSE)</f>
        <v>118</v>
      </c>
      <c r="AG678" s="8">
        <f>VLOOKUP($B678,'Advanced Stats'!$A$2:$AE$540,10,FALSE)</f>
        <v>53.3</v>
      </c>
    </row>
    <row r="679">
      <c r="A679" s="4">
        <v>218.0</v>
      </c>
      <c r="B679" s="14" t="s">
        <v>612</v>
      </c>
      <c r="C679" s="6" t="s">
        <v>33</v>
      </c>
      <c r="D679" s="7" t="str">
        <f>VLOOKUP($B679,'Physical Data'!$B$2:$AC$680,3,false)</f>
        <v>6'2.5"</v>
      </c>
      <c r="E679" s="7">
        <f>VLOOKUP($B679,'Physical Data'!$B$2:$AC$680,2,false)</f>
        <v>10.75</v>
      </c>
      <c r="F679" s="7" t="str">
        <f>VLOOKUP($B679,'Physical Data'!$B$2:$AC$680,4,false)</f>
        <v>7'1.25"</v>
      </c>
      <c r="G679" s="7">
        <v>22.0</v>
      </c>
      <c r="H679" s="14" t="s">
        <v>48</v>
      </c>
      <c r="I679" s="7">
        <v>65.0</v>
      </c>
      <c r="J679" s="7">
        <v>1313.0</v>
      </c>
      <c r="K679" s="7">
        <f>VLOOKUP($B679,'Basketball Reference Averages'!$B$2:$AE$710,7,FALSE)</f>
        <v>20.2</v>
      </c>
      <c r="L679" s="7">
        <v>13.7</v>
      </c>
      <c r="M679" s="7">
        <v>0.508</v>
      </c>
      <c r="N679" s="7">
        <v>0.331</v>
      </c>
      <c r="O679" s="7">
        <v>0.274</v>
      </c>
      <c r="P679" s="7">
        <v>3.4</v>
      </c>
      <c r="Q679" s="7">
        <v>13.7</v>
      </c>
      <c r="R679" s="7">
        <v>8.6</v>
      </c>
      <c r="S679" s="7">
        <v>27.4</v>
      </c>
      <c r="T679" s="7">
        <v>1.5</v>
      </c>
      <c r="U679" s="7">
        <v>1.9</v>
      </c>
      <c r="V679" s="7">
        <v>15.5</v>
      </c>
      <c r="W679" s="7">
        <v>25.9</v>
      </c>
      <c r="X679" s="7">
        <v>-0.3</v>
      </c>
      <c r="Y679" s="7">
        <v>1.1</v>
      </c>
      <c r="Z679" s="7">
        <v>0.8</v>
      </c>
      <c r="AA679" s="7">
        <v>0.029</v>
      </c>
      <c r="AB679" s="7">
        <v>-1.1</v>
      </c>
      <c r="AC679" s="7">
        <v>-0.5</v>
      </c>
      <c r="AD679" s="7">
        <v>-1.6</v>
      </c>
      <c r="AE679" s="7">
        <v>0.2</v>
      </c>
      <c r="AF679" s="8">
        <f>VLOOKUP($B679,'NBA.com Averages'!$B$2:$AE$540,30,FALSE)</f>
        <v>104</v>
      </c>
      <c r="AG679" s="8">
        <f>VLOOKUP($B679,'Advanced Stats'!$A$2:$AE$540,10,FALSE)</f>
        <v>46.1</v>
      </c>
    </row>
    <row r="680">
      <c r="A680" s="22">
        <v>22.0</v>
      </c>
      <c r="B680" s="23" t="s">
        <v>469</v>
      </c>
      <c r="C680" s="24" t="s">
        <v>47</v>
      </c>
      <c r="D680" s="7" t="str">
        <f>VLOOKUP($B680,'Physical Data'!$B$2:$AC$680,3,false)</f>
        <v>6'11.25"</v>
      </c>
      <c r="E680" s="7">
        <f>VLOOKUP($B680,'Physical Data'!$B$2:$AC$680,2,false)</f>
        <v>10.75</v>
      </c>
      <c r="F680" s="7" t="str">
        <f>VLOOKUP($B680,'Physical Data'!$B$2:$AC$680,4,false)</f>
        <v>7'10"</v>
      </c>
      <c r="G680" s="25">
        <v>24.0</v>
      </c>
      <c r="H680" s="26" t="s">
        <v>36</v>
      </c>
      <c r="I680" s="25">
        <v>49.0</v>
      </c>
      <c r="J680" s="25">
        <v>769.0</v>
      </c>
      <c r="K680" s="7">
        <f>VLOOKUP($B680,'Basketball Reference Averages'!$B$2:$AE$710,7,FALSE)</f>
        <v>15.7</v>
      </c>
      <c r="L680" s="25">
        <v>15.7</v>
      </c>
      <c r="M680" s="25">
        <v>0.602</v>
      </c>
      <c r="N680" s="25">
        <v>0.515</v>
      </c>
      <c r="O680" s="25">
        <v>0.257</v>
      </c>
      <c r="P680" s="25">
        <v>8.5</v>
      </c>
      <c r="Q680" s="25">
        <v>24.2</v>
      </c>
      <c r="R680" s="25">
        <v>16.4</v>
      </c>
      <c r="S680" s="25">
        <v>8.7</v>
      </c>
      <c r="T680" s="25">
        <v>0.8</v>
      </c>
      <c r="U680" s="25">
        <v>5.3</v>
      </c>
      <c r="V680" s="25">
        <v>10.1</v>
      </c>
      <c r="W680" s="25">
        <v>16.6</v>
      </c>
      <c r="X680" s="25">
        <v>1.1</v>
      </c>
      <c r="Y680" s="25">
        <v>1.1</v>
      </c>
      <c r="Z680" s="25">
        <v>2.2</v>
      </c>
      <c r="AA680" s="25">
        <v>0.139</v>
      </c>
      <c r="AB680" s="25">
        <v>-0.2</v>
      </c>
      <c r="AC680" s="25">
        <v>0.7</v>
      </c>
      <c r="AD680" s="25">
        <v>0.5</v>
      </c>
      <c r="AE680" s="25">
        <v>0.5</v>
      </c>
      <c r="AF680" s="8">
        <f>VLOOKUP($B680,'NBA.com Averages'!$B$2:$AE$540,30,FALSE)</f>
        <v>121</v>
      </c>
      <c r="AG680" s="8">
        <f>VLOOKUP($B680,'Advanced Stats'!$A$2:$AE$540,10,FALSE)</f>
        <v>46.8</v>
      </c>
    </row>
    <row r="681" hidden="1">
      <c r="AG681" s="8"/>
    </row>
    <row r="682" hidden="1">
      <c r="AG682" s="8"/>
    </row>
    <row r="683" hidden="1">
      <c r="AG683" s="8"/>
    </row>
    <row r="684" hidden="1">
      <c r="AG684" s="8"/>
    </row>
    <row r="685" hidden="1">
      <c r="AG685" s="8"/>
    </row>
    <row r="686" hidden="1">
      <c r="AG686" s="8"/>
    </row>
    <row r="687" hidden="1">
      <c r="AG687" s="8"/>
    </row>
    <row r="688" hidden="1">
      <c r="AG688" s="8"/>
    </row>
    <row r="689" hidden="1">
      <c r="AG689" s="8"/>
    </row>
    <row r="690" hidden="1">
      <c r="AG690" s="8"/>
    </row>
    <row r="691" hidden="1">
      <c r="AG691" s="8"/>
    </row>
    <row r="692" hidden="1">
      <c r="AG692" s="8"/>
    </row>
    <row r="693" hidden="1">
      <c r="AG693" s="8"/>
    </row>
    <row r="694" hidden="1">
      <c r="AG694" s="8"/>
    </row>
    <row r="695" hidden="1">
      <c r="AG695" s="8"/>
    </row>
    <row r="696" hidden="1">
      <c r="AG696" s="8"/>
    </row>
    <row r="697" hidden="1">
      <c r="AG697" s="8"/>
    </row>
    <row r="698" hidden="1">
      <c r="AG698" s="8"/>
    </row>
    <row r="699" hidden="1">
      <c r="AG699" s="8"/>
    </row>
    <row r="700" hidden="1">
      <c r="AG700" s="8"/>
    </row>
    <row r="701" hidden="1">
      <c r="AG701" s="8"/>
    </row>
    <row r="702" hidden="1">
      <c r="AG702" s="8"/>
    </row>
    <row r="703" hidden="1">
      <c r="AG703" s="8"/>
    </row>
    <row r="704" hidden="1">
      <c r="AG704" s="8"/>
    </row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</sheetData>
  <autoFilter ref="$A$1:$AG$974">
    <filterColumn colId="1">
      <colorFilter cellColor="0" dxfId="1"/>
    </filterColumn>
    <filterColumn colId="10">
      <customFilters>
        <customFilter operator="greaterThanOrEqual" val="15"/>
      </customFilters>
    </filterColumn>
  </autoFilter>
  <customSheetViews>
    <customSheetView guid="{23DB6B67-0E19-47F6-9307-9139853BA0AF}" filter="1" showAutoFilter="1">
      <autoFilter ref="$AF$1:$AF$974"/>
    </customSheetView>
  </customSheetViews>
  <conditionalFormatting sqref="B2:B680">
    <cfRule type="expression" dxfId="2" priority="1">
      <formula>countif(B:B,B2)&gt;1</formula>
    </cfRule>
  </conditionalFormatting>
  <conditionalFormatting sqref="B1">
    <cfRule type="notContainsBlanks" dxfId="3" priority="2">
      <formula>LEN(TRIM(B1))&gt;0</formula>
    </cfRule>
  </conditionalFormatting>
  <conditionalFormatting sqref="B1">
    <cfRule type="notContainsBlanks" dxfId="3" priority="3">
      <formula>LEN(TRIM(B1))&gt;0</formula>
    </cfRule>
  </conditionalFormatting>
  <conditionalFormatting sqref="B1">
    <cfRule type="notContainsBlanks" dxfId="3" priority="4">
      <formula>LEN(TRIM(B1))&gt;0</formula>
    </cfRule>
  </conditionalFormatting>
  <hyperlinks>
    <hyperlink r:id="rId1" ref="B2"/>
    <hyperlink r:id="rId2" ref="H2"/>
    <hyperlink r:id="rId3" ref="B3"/>
    <hyperlink r:id="rId4" ref="B4"/>
    <hyperlink r:id="rId5" ref="H4"/>
    <hyperlink r:id="rId6" ref="B5"/>
    <hyperlink r:id="rId7" ref="H5"/>
    <hyperlink r:id="rId8" ref="B6"/>
    <hyperlink r:id="rId9" ref="B7"/>
    <hyperlink r:id="rId10" ref="H7"/>
    <hyperlink r:id="rId11" ref="B8"/>
    <hyperlink r:id="rId12" ref="H8"/>
    <hyperlink r:id="rId13" ref="B9"/>
    <hyperlink r:id="rId14" ref="H9"/>
    <hyperlink r:id="rId15" ref="B10"/>
    <hyperlink r:id="rId16" ref="H10"/>
    <hyperlink r:id="rId17" ref="B11"/>
    <hyperlink r:id="rId18" ref="H11"/>
    <hyperlink r:id="rId19" ref="B12"/>
    <hyperlink r:id="rId20" ref="B13"/>
    <hyperlink r:id="rId21" ref="H13"/>
    <hyperlink r:id="rId22" ref="B14"/>
    <hyperlink r:id="rId23" ref="H14"/>
    <hyperlink r:id="rId24" ref="B15"/>
    <hyperlink r:id="rId25" ref="H15"/>
    <hyperlink r:id="rId26" ref="B16"/>
    <hyperlink r:id="rId27" ref="B17"/>
    <hyperlink r:id="rId28" ref="H17"/>
    <hyperlink r:id="rId29" ref="B18"/>
    <hyperlink r:id="rId30" ref="H18"/>
    <hyperlink r:id="rId31" ref="B19"/>
    <hyperlink r:id="rId32" ref="H19"/>
    <hyperlink r:id="rId33" ref="B20"/>
    <hyperlink r:id="rId34" ref="H20"/>
    <hyperlink r:id="rId35" ref="B21"/>
    <hyperlink r:id="rId36" ref="B22"/>
    <hyperlink r:id="rId37" ref="B23"/>
    <hyperlink r:id="rId38" ref="H23"/>
    <hyperlink r:id="rId39" ref="B24"/>
    <hyperlink r:id="rId40" ref="H24"/>
    <hyperlink r:id="rId41" ref="B25"/>
    <hyperlink r:id="rId42" ref="H25"/>
    <hyperlink r:id="rId43" ref="B26"/>
    <hyperlink r:id="rId44" ref="H26"/>
    <hyperlink r:id="rId45" ref="B27"/>
    <hyperlink r:id="rId46" ref="H27"/>
    <hyperlink r:id="rId47" ref="B28"/>
    <hyperlink r:id="rId48" ref="H28"/>
    <hyperlink r:id="rId49" ref="B29"/>
    <hyperlink r:id="rId50" ref="H29"/>
    <hyperlink r:id="rId51" ref="B30"/>
    <hyperlink r:id="rId52" ref="H30"/>
    <hyperlink r:id="rId53" ref="B31"/>
    <hyperlink r:id="rId54" ref="H31"/>
    <hyperlink r:id="rId55" ref="B32"/>
    <hyperlink r:id="rId56" ref="H32"/>
    <hyperlink r:id="rId57" ref="B33"/>
    <hyperlink r:id="rId58" ref="H33"/>
    <hyperlink r:id="rId59" ref="B34"/>
    <hyperlink r:id="rId60" ref="H34"/>
    <hyperlink r:id="rId61" ref="B35"/>
    <hyperlink r:id="rId62" ref="H35"/>
    <hyperlink r:id="rId63" ref="B36"/>
    <hyperlink r:id="rId64" ref="H36"/>
    <hyperlink r:id="rId65" ref="B37"/>
    <hyperlink r:id="rId66" ref="H37"/>
    <hyperlink r:id="rId67" ref="B38"/>
    <hyperlink r:id="rId68" ref="H38"/>
    <hyperlink r:id="rId69" ref="B39"/>
    <hyperlink r:id="rId70" ref="B40"/>
    <hyperlink r:id="rId71" ref="H40"/>
    <hyperlink r:id="rId72" ref="B41"/>
    <hyperlink r:id="rId73" ref="H41"/>
    <hyperlink r:id="rId74" ref="B42"/>
    <hyperlink r:id="rId75" ref="H42"/>
    <hyperlink r:id="rId76" ref="B43"/>
    <hyperlink r:id="rId77" ref="H43"/>
    <hyperlink r:id="rId78" ref="B44"/>
    <hyperlink r:id="rId79" ref="H44"/>
    <hyperlink r:id="rId80" ref="B45"/>
    <hyperlink r:id="rId81" ref="H45"/>
    <hyperlink r:id="rId82" ref="B46"/>
    <hyperlink r:id="rId83" ref="H46"/>
    <hyperlink r:id="rId84" ref="B47"/>
    <hyperlink r:id="rId85" ref="H47"/>
    <hyperlink r:id="rId86" ref="B48"/>
    <hyperlink r:id="rId87" ref="H48"/>
    <hyperlink r:id="rId88" ref="B49"/>
    <hyperlink r:id="rId89" ref="H49"/>
    <hyperlink r:id="rId90" ref="B50"/>
    <hyperlink r:id="rId91" ref="H50"/>
    <hyperlink r:id="rId92" ref="B51"/>
    <hyperlink r:id="rId93" ref="H51"/>
    <hyperlink r:id="rId94" ref="B52"/>
    <hyperlink r:id="rId95" ref="H52"/>
    <hyperlink r:id="rId96" ref="B53"/>
    <hyperlink r:id="rId97" ref="H53"/>
    <hyperlink r:id="rId98" ref="B54"/>
    <hyperlink r:id="rId99" ref="H54"/>
    <hyperlink r:id="rId100" ref="B55"/>
    <hyperlink r:id="rId101" ref="H55"/>
    <hyperlink r:id="rId102" ref="B56"/>
    <hyperlink r:id="rId103" ref="H56"/>
    <hyperlink r:id="rId104" ref="B57"/>
    <hyperlink r:id="rId105" ref="H57"/>
    <hyperlink r:id="rId106" ref="B58"/>
    <hyperlink r:id="rId107" ref="H58"/>
    <hyperlink r:id="rId108" ref="B59"/>
    <hyperlink r:id="rId109" ref="H59"/>
    <hyperlink r:id="rId110" ref="B60"/>
    <hyperlink r:id="rId111" ref="H60"/>
    <hyperlink r:id="rId112" ref="B61"/>
    <hyperlink r:id="rId113" ref="H61"/>
    <hyperlink r:id="rId114" ref="B62"/>
    <hyperlink r:id="rId115" ref="H62"/>
    <hyperlink r:id="rId116" ref="B63"/>
    <hyperlink r:id="rId117" ref="H63"/>
    <hyperlink r:id="rId118" ref="B64"/>
    <hyperlink r:id="rId119" ref="H64"/>
    <hyperlink r:id="rId120" ref="B65"/>
    <hyperlink r:id="rId121" ref="H65"/>
    <hyperlink r:id="rId122" ref="B66"/>
    <hyperlink r:id="rId123" ref="H66"/>
    <hyperlink r:id="rId124" ref="B67"/>
    <hyperlink r:id="rId125" ref="H67"/>
    <hyperlink r:id="rId126" ref="B68"/>
    <hyperlink r:id="rId127" ref="H68"/>
    <hyperlink r:id="rId128" ref="B69"/>
    <hyperlink r:id="rId129" ref="H69"/>
    <hyperlink r:id="rId130" ref="B70"/>
    <hyperlink r:id="rId131" ref="H70"/>
    <hyperlink r:id="rId132" ref="B71"/>
    <hyperlink r:id="rId133" ref="H71"/>
    <hyperlink r:id="rId134" ref="B72"/>
    <hyperlink r:id="rId135" ref="H72"/>
    <hyperlink r:id="rId136" ref="B73"/>
    <hyperlink r:id="rId137" ref="H73"/>
    <hyperlink r:id="rId138" ref="B74"/>
    <hyperlink r:id="rId139" ref="H74"/>
    <hyperlink r:id="rId140" ref="B75"/>
    <hyperlink r:id="rId141" ref="H75"/>
    <hyperlink r:id="rId142" ref="B76"/>
    <hyperlink r:id="rId143" ref="H76"/>
    <hyperlink r:id="rId144" ref="B77"/>
    <hyperlink r:id="rId145" ref="H77"/>
    <hyperlink r:id="rId146" ref="B78"/>
    <hyperlink r:id="rId147" ref="H78"/>
    <hyperlink r:id="rId148" ref="B79"/>
    <hyperlink r:id="rId149" ref="B80"/>
    <hyperlink r:id="rId150" ref="H80"/>
    <hyperlink r:id="rId151" ref="B81"/>
    <hyperlink r:id="rId152" ref="H81"/>
    <hyperlink r:id="rId153" ref="B82"/>
    <hyperlink r:id="rId154" ref="H82"/>
    <hyperlink r:id="rId155" ref="B83"/>
    <hyperlink r:id="rId156" ref="H83"/>
    <hyperlink r:id="rId157" ref="B84"/>
    <hyperlink r:id="rId158" ref="H84"/>
    <hyperlink r:id="rId159" ref="B85"/>
    <hyperlink r:id="rId160" ref="H85"/>
    <hyperlink r:id="rId161" ref="B86"/>
    <hyperlink r:id="rId162" ref="H86"/>
    <hyperlink r:id="rId163" ref="B87"/>
    <hyperlink r:id="rId164" ref="H87"/>
    <hyperlink r:id="rId165" ref="B88"/>
    <hyperlink r:id="rId166" ref="H88"/>
    <hyperlink r:id="rId167" ref="B89"/>
    <hyperlink r:id="rId168" ref="H89"/>
    <hyperlink r:id="rId169" ref="B90"/>
    <hyperlink r:id="rId170" ref="H90"/>
    <hyperlink r:id="rId171" ref="B91"/>
    <hyperlink r:id="rId172" ref="H91"/>
    <hyperlink r:id="rId173" ref="B92"/>
    <hyperlink r:id="rId174" ref="H92"/>
    <hyperlink r:id="rId175" ref="B93"/>
    <hyperlink r:id="rId176" ref="H93"/>
    <hyperlink r:id="rId177" ref="B94"/>
    <hyperlink r:id="rId178" ref="H94"/>
    <hyperlink r:id="rId179" ref="B95"/>
    <hyperlink r:id="rId180" ref="H95"/>
    <hyperlink r:id="rId181" ref="B96"/>
    <hyperlink r:id="rId182" ref="H96"/>
    <hyperlink r:id="rId183" ref="B97"/>
    <hyperlink r:id="rId184" ref="H97"/>
    <hyperlink r:id="rId185" ref="B98"/>
    <hyperlink r:id="rId186" ref="H98"/>
    <hyperlink r:id="rId187" ref="B99"/>
    <hyperlink r:id="rId188" ref="H99"/>
    <hyperlink r:id="rId189" ref="B100"/>
    <hyperlink r:id="rId190" ref="H100"/>
    <hyperlink r:id="rId191" ref="B101"/>
    <hyperlink r:id="rId192" ref="H101"/>
    <hyperlink r:id="rId193" ref="B102"/>
    <hyperlink r:id="rId194" ref="B103"/>
    <hyperlink r:id="rId195" ref="H103"/>
    <hyperlink r:id="rId196" ref="B104"/>
    <hyperlink r:id="rId197" ref="H104"/>
    <hyperlink r:id="rId198" ref="B105"/>
    <hyperlink r:id="rId199" ref="H105"/>
    <hyperlink r:id="rId200" ref="B106"/>
    <hyperlink r:id="rId201" ref="H106"/>
    <hyperlink r:id="rId202" ref="B107"/>
    <hyperlink r:id="rId203" ref="H107"/>
    <hyperlink r:id="rId204" ref="B108"/>
    <hyperlink r:id="rId205" ref="H108"/>
    <hyperlink r:id="rId206" ref="B109"/>
    <hyperlink r:id="rId207" ref="H109"/>
    <hyperlink r:id="rId208" ref="B110"/>
    <hyperlink r:id="rId209" ref="H110"/>
    <hyperlink r:id="rId210" ref="B111"/>
    <hyperlink r:id="rId211" ref="H111"/>
    <hyperlink r:id="rId212" ref="B112"/>
    <hyperlink r:id="rId213" ref="H112"/>
    <hyperlink r:id="rId214" ref="B113"/>
    <hyperlink r:id="rId215" ref="H113"/>
    <hyperlink r:id="rId216" ref="B114"/>
    <hyperlink r:id="rId217" ref="H114"/>
    <hyperlink r:id="rId218" ref="B115"/>
    <hyperlink r:id="rId219" ref="H115"/>
    <hyperlink r:id="rId220" ref="B116"/>
    <hyperlink r:id="rId221" ref="H116"/>
    <hyperlink r:id="rId222" ref="B117"/>
    <hyperlink r:id="rId223" ref="H117"/>
    <hyperlink r:id="rId224" ref="B118"/>
    <hyperlink r:id="rId225" ref="H118"/>
    <hyperlink r:id="rId226" ref="B119"/>
    <hyperlink r:id="rId227" ref="H119"/>
    <hyperlink r:id="rId228" ref="B120"/>
    <hyperlink r:id="rId229" ref="H120"/>
    <hyperlink r:id="rId230" ref="B121"/>
    <hyperlink r:id="rId231" ref="B122"/>
    <hyperlink r:id="rId232" ref="H122"/>
    <hyperlink r:id="rId233" ref="B123"/>
    <hyperlink r:id="rId234" ref="H123"/>
    <hyperlink r:id="rId235" ref="B124"/>
    <hyperlink r:id="rId236" ref="H124"/>
    <hyperlink r:id="rId237" ref="B125"/>
    <hyperlink r:id="rId238" ref="H125"/>
    <hyperlink r:id="rId239" ref="B126"/>
    <hyperlink r:id="rId240" ref="H126"/>
    <hyperlink r:id="rId241" ref="B127"/>
    <hyperlink r:id="rId242" ref="H127"/>
    <hyperlink r:id="rId243" ref="B128"/>
    <hyperlink r:id="rId244" ref="H128"/>
    <hyperlink r:id="rId245" ref="B129"/>
    <hyperlink r:id="rId246" ref="H129"/>
    <hyperlink r:id="rId247" ref="B130"/>
    <hyperlink r:id="rId248" ref="H130"/>
    <hyperlink r:id="rId249" ref="B131"/>
    <hyperlink r:id="rId250" ref="H131"/>
    <hyperlink r:id="rId251" ref="B132"/>
    <hyperlink r:id="rId252" ref="B133"/>
    <hyperlink r:id="rId253" ref="H133"/>
    <hyperlink r:id="rId254" ref="B134"/>
    <hyperlink r:id="rId255" ref="H134"/>
    <hyperlink r:id="rId256" ref="B135"/>
    <hyperlink r:id="rId257" ref="H135"/>
    <hyperlink r:id="rId258" ref="B136"/>
    <hyperlink r:id="rId259" ref="H136"/>
    <hyperlink r:id="rId260" ref="B137"/>
    <hyperlink r:id="rId261" ref="B138"/>
    <hyperlink r:id="rId262" ref="H138"/>
    <hyperlink r:id="rId263" ref="B139"/>
    <hyperlink r:id="rId264" ref="H139"/>
    <hyperlink r:id="rId265" ref="B140"/>
    <hyperlink r:id="rId266" ref="H140"/>
    <hyperlink r:id="rId267" ref="B141"/>
    <hyperlink r:id="rId268" ref="H141"/>
    <hyperlink r:id="rId269" ref="B142"/>
    <hyperlink r:id="rId270" ref="H142"/>
    <hyperlink r:id="rId271" ref="B143"/>
    <hyperlink r:id="rId272" ref="H143"/>
    <hyperlink r:id="rId273" ref="B144"/>
    <hyperlink r:id="rId274" ref="H144"/>
    <hyperlink r:id="rId275" ref="B145"/>
    <hyperlink r:id="rId276" ref="H145"/>
    <hyperlink r:id="rId277" ref="B146"/>
    <hyperlink r:id="rId278" ref="H146"/>
    <hyperlink r:id="rId279" ref="B147"/>
    <hyperlink r:id="rId280" ref="H147"/>
    <hyperlink r:id="rId281" ref="B148"/>
    <hyperlink r:id="rId282" ref="H148"/>
    <hyperlink r:id="rId283" ref="B149"/>
    <hyperlink r:id="rId284" ref="H149"/>
    <hyperlink r:id="rId285" ref="B150"/>
    <hyperlink r:id="rId286" ref="H150"/>
    <hyperlink r:id="rId287" ref="B151"/>
    <hyperlink r:id="rId288" ref="H151"/>
    <hyperlink r:id="rId289" ref="B152"/>
    <hyperlink r:id="rId290" ref="H152"/>
    <hyperlink r:id="rId291" ref="B153"/>
    <hyperlink r:id="rId292" ref="H153"/>
    <hyperlink r:id="rId293" ref="B154"/>
    <hyperlink r:id="rId294" ref="H154"/>
    <hyperlink r:id="rId295" ref="B155"/>
    <hyperlink r:id="rId296" ref="H155"/>
    <hyperlink r:id="rId297" ref="B156"/>
    <hyperlink r:id="rId298" ref="H156"/>
    <hyperlink r:id="rId299" ref="B157"/>
    <hyperlink r:id="rId300" ref="H157"/>
    <hyperlink r:id="rId301" ref="B158"/>
    <hyperlink r:id="rId302" ref="H158"/>
    <hyperlink r:id="rId303" ref="B159"/>
    <hyperlink r:id="rId304" ref="H159"/>
    <hyperlink r:id="rId305" ref="B160"/>
    <hyperlink r:id="rId306" ref="H160"/>
    <hyperlink r:id="rId307" ref="B161"/>
    <hyperlink r:id="rId308" ref="H161"/>
    <hyperlink r:id="rId309" ref="B162"/>
    <hyperlink r:id="rId310" ref="H162"/>
    <hyperlink r:id="rId311" ref="B163"/>
    <hyperlink r:id="rId312" ref="H163"/>
    <hyperlink r:id="rId313" ref="B164"/>
    <hyperlink r:id="rId314" ref="H164"/>
    <hyperlink r:id="rId315" ref="B165"/>
    <hyperlink r:id="rId316" ref="H165"/>
    <hyperlink r:id="rId317" ref="B166"/>
    <hyperlink r:id="rId318" ref="H166"/>
    <hyperlink r:id="rId319" ref="B167"/>
    <hyperlink r:id="rId320" ref="H167"/>
    <hyperlink r:id="rId321" ref="B168"/>
    <hyperlink r:id="rId322" ref="H168"/>
    <hyperlink r:id="rId323" ref="B169"/>
    <hyperlink r:id="rId324" ref="B170"/>
    <hyperlink r:id="rId325" ref="H170"/>
    <hyperlink r:id="rId326" ref="B171"/>
    <hyperlink r:id="rId327" ref="H171"/>
    <hyperlink r:id="rId328" ref="B172"/>
    <hyperlink r:id="rId329" ref="H172"/>
    <hyperlink r:id="rId330" ref="B173"/>
    <hyperlink r:id="rId331" ref="H173"/>
    <hyperlink r:id="rId332" ref="B174"/>
    <hyperlink r:id="rId333" ref="B175"/>
    <hyperlink r:id="rId334" ref="B176"/>
    <hyperlink r:id="rId335" ref="H176"/>
    <hyperlink r:id="rId336" ref="B177"/>
    <hyperlink r:id="rId337" ref="H177"/>
    <hyperlink r:id="rId338" ref="B178"/>
    <hyperlink r:id="rId339" ref="H178"/>
    <hyperlink r:id="rId340" ref="B179"/>
    <hyperlink r:id="rId341" ref="H179"/>
    <hyperlink r:id="rId342" ref="B180"/>
    <hyperlink r:id="rId343" ref="H180"/>
    <hyperlink r:id="rId344" ref="B181"/>
    <hyperlink r:id="rId345" ref="B182"/>
    <hyperlink r:id="rId346" ref="H182"/>
    <hyperlink r:id="rId347" ref="B183"/>
    <hyperlink r:id="rId348" ref="H183"/>
    <hyperlink r:id="rId349" ref="B184"/>
    <hyperlink r:id="rId350" ref="H184"/>
    <hyperlink r:id="rId351" ref="B185"/>
    <hyperlink r:id="rId352" ref="H185"/>
    <hyperlink r:id="rId353" ref="B186"/>
    <hyperlink r:id="rId354" ref="H186"/>
    <hyperlink r:id="rId355" ref="B187"/>
    <hyperlink r:id="rId356" ref="H187"/>
    <hyperlink r:id="rId357" ref="B188"/>
    <hyperlink r:id="rId358" ref="B189"/>
    <hyperlink r:id="rId359" ref="H189"/>
    <hyperlink r:id="rId360" ref="B190"/>
    <hyperlink r:id="rId361" ref="H190"/>
    <hyperlink r:id="rId362" ref="B191"/>
    <hyperlink r:id="rId363" ref="H191"/>
    <hyperlink r:id="rId364" ref="B192"/>
    <hyperlink r:id="rId365" ref="H192"/>
    <hyperlink r:id="rId366" ref="B193"/>
    <hyperlink r:id="rId367" ref="H193"/>
    <hyperlink r:id="rId368" ref="B194"/>
    <hyperlink r:id="rId369" ref="H194"/>
    <hyperlink r:id="rId370" ref="B195"/>
    <hyperlink r:id="rId371" ref="H195"/>
    <hyperlink r:id="rId372" ref="B196"/>
    <hyperlink r:id="rId373" ref="H196"/>
    <hyperlink r:id="rId374" ref="B197"/>
    <hyperlink r:id="rId375" ref="H197"/>
    <hyperlink r:id="rId376" ref="B198"/>
    <hyperlink r:id="rId377" ref="B199"/>
    <hyperlink r:id="rId378" ref="H199"/>
    <hyperlink r:id="rId379" ref="B200"/>
    <hyperlink r:id="rId380" ref="H200"/>
    <hyperlink r:id="rId381" ref="B201"/>
    <hyperlink r:id="rId382" ref="H201"/>
    <hyperlink r:id="rId383" ref="B202"/>
    <hyperlink r:id="rId384" ref="H202"/>
    <hyperlink r:id="rId385" ref="B203"/>
    <hyperlink r:id="rId386" ref="H203"/>
    <hyperlink r:id="rId387" ref="B204"/>
    <hyperlink r:id="rId388" ref="H204"/>
    <hyperlink r:id="rId389" ref="B205"/>
    <hyperlink r:id="rId390" ref="H205"/>
    <hyperlink r:id="rId391" ref="B206"/>
    <hyperlink r:id="rId392" ref="H206"/>
    <hyperlink r:id="rId393" ref="B207"/>
    <hyperlink r:id="rId394" ref="H207"/>
    <hyperlink r:id="rId395" ref="B208"/>
    <hyperlink r:id="rId396" ref="H208"/>
    <hyperlink r:id="rId397" ref="B209"/>
    <hyperlink r:id="rId398" ref="H209"/>
    <hyperlink r:id="rId399" ref="B210"/>
    <hyperlink r:id="rId400" ref="H210"/>
    <hyperlink r:id="rId401" ref="B211"/>
    <hyperlink r:id="rId402" ref="H211"/>
    <hyperlink r:id="rId403" ref="B212"/>
    <hyperlink r:id="rId404" ref="H212"/>
    <hyperlink r:id="rId405" ref="B213"/>
    <hyperlink r:id="rId406" ref="H213"/>
    <hyperlink r:id="rId407" ref="B214"/>
    <hyperlink r:id="rId408" ref="H214"/>
    <hyperlink r:id="rId409" ref="B215"/>
    <hyperlink r:id="rId410" ref="H215"/>
    <hyperlink r:id="rId411" ref="B216"/>
    <hyperlink r:id="rId412" ref="H216"/>
    <hyperlink r:id="rId413" ref="B217"/>
    <hyperlink r:id="rId414" ref="B218"/>
    <hyperlink r:id="rId415" ref="B219"/>
    <hyperlink r:id="rId416" ref="H219"/>
    <hyperlink r:id="rId417" ref="B220"/>
    <hyperlink r:id="rId418" ref="H220"/>
    <hyperlink r:id="rId419" ref="B221"/>
    <hyperlink r:id="rId420" ref="H221"/>
    <hyperlink r:id="rId421" ref="B222"/>
    <hyperlink r:id="rId422" ref="H222"/>
    <hyperlink r:id="rId423" ref="B223"/>
    <hyperlink r:id="rId424" ref="H223"/>
    <hyperlink r:id="rId425" ref="B224"/>
    <hyperlink r:id="rId426" ref="H224"/>
    <hyperlink r:id="rId427" ref="B225"/>
    <hyperlink r:id="rId428" ref="H225"/>
    <hyperlink r:id="rId429" ref="B226"/>
    <hyperlink r:id="rId430" ref="H226"/>
    <hyperlink r:id="rId431" ref="B227"/>
    <hyperlink r:id="rId432" ref="H227"/>
    <hyperlink r:id="rId433" ref="B228"/>
    <hyperlink r:id="rId434" ref="H228"/>
    <hyperlink r:id="rId435" ref="B229"/>
    <hyperlink r:id="rId436" ref="H229"/>
    <hyperlink r:id="rId437" ref="B230"/>
    <hyperlink r:id="rId438" ref="H230"/>
    <hyperlink r:id="rId439" ref="B231"/>
    <hyperlink r:id="rId440" ref="H231"/>
    <hyperlink r:id="rId441" ref="B232"/>
    <hyperlink r:id="rId442" ref="B233"/>
    <hyperlink r:id="rId443" ref="H233"/>
    <hyperlink r:id="rId444" ref="B234"/>
    <hyperlink r:id="rId445" ref="H234"/>
    <hyperlink r:id="rId446" ref="B235"/>
    <hyperlink r:id="rId447" ref="H235"/>
    <hyperlink r:id="rId448" ref="B236"/>
    <hyperlink r:id="rId449" ref="H236"/>
    <hyperlink r:id="rId450" ref="B237"/>
    <hyperlink r:id="rId451" ref="H237"/>
    <hyperlink r:id="rId452" ref="B238"/>
    <hyperlink r:id="rId453" ref="H238"/>
    <hyperlink r:id="rId454" ref="B239"/>
    <hyperlink r:id="rId455" ref="H239"/>
    <hyperlink r:id="rId456" ref="B240"/>
    <hyperlink r:id="rId457" ref="H240"/>
    <hyperlink r:id="rId458" ref="B241"/>
    <hyperlink r:id="rId459" ref="H241"/>
    <hyperlink r:id="rId460" ref="B242"/>
    <hyperlink r:id="rId461" ref="H242"/>
    <hyperlink r:id="rId462" ref="B243"/>
    <hyperlink r:id="rId463" ref="H243"/>
    <hyperlink r:id="rId464" ref="B244"/>
    <hyperlink r:id="rId465" ref="H244"/>
    <hyperlink r:id="rId466" ref="B245"/>
    <hyperlink r:id="rId467" ref="H245"/>
    <hyperlink r:id="rId468" ref="B246"/>
    <hyperlink r:id="rId469" ref="H246"/>
    <hyperlink r:id="rId470" ref="B247"/>
    <hyperlink r:id="rId471" ref="H247"/>
    <hyperlink r:id="rId472" ref="B248"/>
    <hyperlink r:id="rId473" ref="H248"/>
    <hyperlink r:id="rId474" ref="B249"/>
    <hyperlink r:id="rId475" ref="B250"/>
    <hyperlink r:id="rId476" ref="B251"/>
    <hyperlink r:id="rId477" ref="B252"/>
    <hyperlink r:id="rId478" ref="H252"/>
    <hyperlink r:id="rId479" ref="B253"/>
    <hyperlink r:id="rId480" ref="H253"/>
    <hyperlink r:id="rId481" ref="B254"/>
    <hyperlink r:id="rId482" ref="H254"/>
    <hyperlink r:id="rId483" ref="B255"/>
    <hyperlink r:id="rId484" ref="H255"/>
    <hyperlink r:id="rId485" ref="B256"/>
    <hyperlink r:id="rId486" ref="H256"/>
    <hyperlink r:id="rId487" ref="B257"/>
    <hyperlink r:id="rId488" ref="H257"/>
    <hyperlink r:id="rId489" ref="B258"/>
    <hyperlink r:id="rId490" ref="H258"/>
    <hyperlink r:id="rId491" ref="B259"/>
    <hyperlink r:id="rId492" ref="H259"/>
    <hyperlink r:id="rId493" ref="B260"/>
    <hyperlink r:id="rId494" ref="H260"/>
    <hyperlink r:id="rId495" ref="B261"/>
    <hyperlink r:id="rId496" ref="H261"/>
    <hyperlink r:id="rId497" ref="B262"/>
    <hyperlink r:id="rId498" ref="H262"/>
    <hyperlink r:id="rId499" ref="B263"/>
    <hyperlink r:id="rId500" ref="B264"/>
    <hyperlink r:id="rId501" ref="H264"/>
    <hyperlink r:id="rId502" ref="B265"/>
    <hyperlink r:id="rId503" ref="H265"/>
    <hyperlink r:id="rId504" ref="B266"/>
    <hyperlink r:id="rId505" ref="B267"/>
    <hyperlink r:id="rId506" ref="H267"/>
    <hyperlink r:id="rId507" ref="B268"/>
    <hyperlink r:id="rId508" ref="H268"/>
    <hyperlink r:id="rId509" ref="B269"/>
    <hyperlink r:id="rId510" ref="H269"/>
    <hyperlink r:id="rId511" ref="B270"/>
    <hyperlink r:id="rId512" ref="H270"/>
    <hyperlink r:id="rId513" ref="B271"/>
    <hyperlink r:id="rId514" ref="B272"/>
    <hyperlink r:id="rId515" ref="H272"/>
    <hyperlink r:id="rId516" ref="B273"/>
    <hyperlink r:id="rId517" ref="H273"/>
    <hyperlink r:id="rId518" ref="B274"/>
    <hyperlink r:id="rId519" ref="H274"/>
    <hyperlink r:id="rId520" ref="B275"/>
    <hyperlink r:id="rId521" ref="H275"/>
    <hyperlink r:id="rId522" ref="B276"/>
    <hyperlink r:id="rId523" ref="H276"/>
    <hyperlink r:id="rId524" ref="B277"/>
    <hyperlink r:id="rId525" ref="H277"/>
    <hyperlink r:id="rId526" ref="B278"/>
    <hyperlink r:id="rId527" ref="H278"/>
    <hyperlink r:id="rId528" ref="B279"/>
    <hyperlink r:id="rId529" ref="H279"/>
    <hyperlink r:id="rId530" ref="B280"/>
    <hyperlink r:id="rId531" ref="H280"/>
    <hyperlink r:id="rId532" ref="B281"/>
    <hyperlink r:id="rId533" ref="H281"/>
    <hyperlink r:id="rId534" ref="B282"/>
    <hyperlink r:id="rId535" ref="H282"/>
    <hyperlink r:id="rId536" ref="B283"/>
    <hyperlink r:id="rId537" ref="H283"/>
    <hyperlink r:id="rId538" ref="B284"/>
    <hyperlink r:id="rId539" ref="H284"/>
    <hyperlink r:id="rId540" ref="B285"/>
    <hyperlink r:id="rId541" ref="H285"/>
    <hyperlink r:id="rId542" ref="B286"/>
    <hyperlink r:id="rId543" ref="B287"/>
    <hyperlink r:id="rId544" ref="H287"/>
    <hyperlink r:id="rId545" ref="B288"/>
    <hyperlink r:id="rId546" ref="H288"/>
    <hyperlink r:id="rId547" ref="B289"/>
    <hyperlink r:id="rId548" ref="H289"/>
    <hyperlink r:id="rId549" ref="B290"/>
    <hyperlink r:id="rId550" ref="H290"/>
    <hyperlink r:id="rId551" ref="B291"/>
    <hyperlink r:id="rId552" ref="H291"/>
    <hyperlink r:id="rId553" ref="B292"/>
    <hyperlink r:id="rId554" ref="H292"/>
    <hyperlink r:id="rId555" ref="B293"/>
    <hyperlink r:id="rId556" ref="H293"/>
    <hyperlink r:id="rId557" ref="B294"/>
    <hyperlink r:id="rId558" ref="H294"/>
    <hyperlink r:id="rId559" ref="B295"/>
    <hyperlink r:id="rId560" ref="B296"/>
    <hyperlink r:id="rId561" ref="H296"/>
    <hyperlink r:id="rId562" ref="B297"/>
    <hyperlink r:id="rId563" ref="H297"/>
    <hyperlink r:id="rId564" ref="B298"/>
    <hyperlink r:id="rId565" ref="H298"/>
    <hyperlink r:id="rId566" ref="B299"/>
    <hyperlink r:id="rId567" ref="H299"/>
    <hyperlink r:id="rId568" ref="B300"/>
    <hyperlink r:id="rId569" ref="H300"/>
    <hyperlink r:id="rId570" ref="B301"/>
    <hyperlink r:id="rId571" ref="H301"/>
    <hyperlink r:id="rId572" ref="B302"/>
    <hyperlink r:id="rId573" ref="H302"/>
    <hyperlink r:id="rId574" ref="B303"/>
    <hyperlink r:id="rId575" ref="H303"/>
    <hyperlink r:id="rId576" ref="B304"/>
    <hyperlink r:id="rId577" ref="H304"/>
    <hyperlink r:id="rId578" ref="B305"/>
    <hyperlink r:id="rId579" ref="H305"/>
    <hyperlink r:id="rId580" ref="B306"/>
    <hyperlink r:id="rId581" ref="H306"/>
    <hyperlink r:id="rId582" ref="B307"/>
    <hyperlink r:id="rId583" ref="H307"/>
    <hyperlink r:id="rId584" ref="B308"/>
    <hyperlink r:id="rId585" ref="H308"/>
    <hyperlink r:id="rId586" ref="B309"/>
    <hyperlink r:id="rId587" ref="H309"/>
    <hyperlink r:id="rId588" ref="B310"/>
    <hyperlink r:id="rId589" ref="H310"/>
    <hyperlink r:id="rId590" ref="B311"/>
    <hyperlink r:id="rId591" ref="H311"/>
    <hyperlink r:id="rId592" ref="B312"/>
    <hyperlink r:id="rId593" ref="H312"/>
    <hyperlink r:id="rId594" ref="B313"/>
    <hyperlink r:id="rId595" ref="H313"/>
    <hyperlink r:id="rId596" ref="B314"/>
    <hyperlink r:id="rId597" ref="H314"/>
    <hyperlink r:id="rId598" ref="B315"/>
    <hyperlink r:id="rId599" ref="H315"/>
    <hyperlink r:id="rId600" ref="B316"/>
    <hyperlink r:id="rId601" ref="H316"/>
    <hyperlink r:id="rId602" ref="B317"/>
    <hyperlink r:id="rId603" ref="H317"/>
    <hyperlink r:id="rId604" ref="B318"/>
    <hyperlink r:id="rId605" ref="B319"/>
    <hyperlink r:id="rId606" ref="H319"/>
    <hyperlink r:id="rId607" ref="B320"/>
    <hyperlink r:id="rId608" ref="H320"/>
    <hyperlink r:id="rId609" ref="B321"/>
    <hyperlink r:id="rId610" ref="H321"/>
    <hyperlink r:id="rId611" ref="B322"/>
    <hyperlink r:id="rId612" ref="H322"/>
    <hyperlink r:id="rId613" ref="B323"/>
    <hyperlink r:id="rId614" ref="H323"/>
    <hyperlink r:id="rId615" ref="B324"/>
    <hyperlink r:id="rId616" ref="H324"/>
    <hyperlink r:id="rId617" ref="B325"/>
    <hyperlink r:id="rId618" ref="H325"/>
    <hyperlink r:id="rId619" ref="B326"/>
    <hyperlink r:id="rId620" ref="H326"/>
    <hyperlink r:id="rId621" ref="B327"/>
    <hyperlink r:id="rId622" ref="H327"/>
    <hyperlink r:id="rId623" ref="B328"/>
    <hyperlink r:id="rId624" ref="H328"/>
    <hyperlink r:id="rId625" ref="B329"/>
    <hyperlink r:id="rId626" ref="H329"/>
    <hyperlink r:id="rId627" ref="B330"/>
    <hyperlink r:id="rId628" ref="H330"/>
    <hyperlink r:id="rId629" ref="B331"/>
    <hyperlink r:id="rId630" ref="B332"/>
    <hyperlink r:id="rId631" ref="H332"/>
    <hyperlink r:id="rId632" ref="B333"/>
    <hyperlink r:id="rId633" ref="H333"/>
    <hyperlink r:id="rId634" ref="B334"/>
    <hyperlink r:id="rId635" ref="H334"/>
    <hyperlink r:id="rId636" ref="B335"/>
    <hyperlink r:id="rId637" ref="B336"/>
    <hyperlink r:id="rId638" ref="H336"/>
    <hyperlink r:id="rId639" ref="B337"/>
    <hyperlink r:id="rId640" ref="H337"/>
    <hyperlink r:id="rId641" ref="B338"/>
    <hyperlink r:id="rId642" ref="H338"/>
    <hyperlink r:id="rId643" ref="B339"/>
    <hyperlink r:id="rId644" ref="H339"/>
    <hyperlink r:id="rId645" ref="B340"/>
    <hyperlink r:id="rId646" ref="H340"/>
    <hyperlink r:id="rId647" ref="B341"/>
    <hyperlink r:id="rId648" ref="H341"/>
    <hyperlink r:id="rId649" ref="B342"/>
    <hyperlink r:id="rId650" ref="H342"/>
    <hyperlink r:id="rId651" ref="B343"/>
    <hyperlink r:id="rId652" ref="B344"/>
    <hyperlink r:id="rId653" ref="H344"/>
    <hyperlink r:id="rId654" ref="B345"/>
    <hyperlink r:id="rId655" ref="H345"/>
    <hyperlink r:id="rId656" ref="B346"/>
    <hyperlink r:id="rId657" ref="H346"/>
    <hyperlink r:id="rId658" ref="B347"/>
    <hyperlink r:id="rId659" ref="B348"/>
    <hyperlink r:id="rId660" ref="H348"/>
    <hyperlink r:id="rId661" ref="B349"/>
    <hyperlink r:id="rId662" ref="H349"/>
    <hyperlink r:id="rId663" ref="B350"/>
    <hyperlink r:id="rId664" ref="H350"/>
    <hyperlink r:id="rId665" ref="B351"/>
    <hyperlink r:id="rId666" ref="B352"/>
    <hyperlink r:id="rId667" ref="H352"/>
    <hyperlink r:id="rId668" ref="B353"/>
    <hyperlink r:id="rId669" ref="H353"/>
    <hyperlink r:id="rId670" ref="B354"/>
    <hyperlink r:id="rId671" ref="H354"/>
    <hyperlink r:id="rId672" ref="B355"/>
    <hyperlink r:id="rId673" ref="H355"/>
    <hyperlink r:id="rId674" ref="B356"/>
    <hyperlink r:id="rId675" ref="H356"/>
    <hyperlink r:id="rId676" ref="B357"/>
    <hyperlink r:id="rId677" ref="H357"/>
    <hyperlink r:id="rId678" ref="B358"/>
    <hyperlink r:id="rId679" ref="H358"/>
    <hyperlink r:id="rId680" ref="B359"/>
    <hyperlink r:id="rId681" ref="H359"/>
    <hyperlink r:id="rId682" ref="B360"/>
    <hyperlink r:id="rId683" ref="H360"/>
    <hyperlink r:id="rId684" ref="B361"/>
    <hyperlink r:id="rId685" ref="B362"/>
    <hyperlink r:id="rId686" ref="H362"/>
    <hyperlink r:id="rId687" ref="B363"/>
    <hyperlink r:id="rId688" ref="H363"/>
    <hyperlink r:id="rId689" ref="B364"/>
    <hyperlink r:id="rId690" ref="H364"/>
    <hyperlink r:id="rId691" ref="B365"/>
    <hyperlink r:id="rId692" ref="H365"/>
    <hyperlink r:id="rId693" ref="B366"/>
    <hyperlink r:id="rId694" ref="H366"/>
    <hyperlink r:id="rId695" ref="B367"/>
    <hyperlink r:id="rId696" ref="H367"/>
    <hyperlink r:id="rId697" ref="B368"/>
    <hyperlink r:id="rId698" ref="H368"/>
    <hyperlink r:id="rId699" ref="B369"/>
    <hyperlink r:id="rId700" ref="H369"/>
    <hyperlink r:id="rId701" ref="B370"/>
    <hyperlink r:id="rId702" ref="H370"/>
    <hyperlink r:id="rId703" ref="B371"/>
    <hyperlink r:id="rId704" ref="B372"/>
    <hyperlink r:id="rId705" ref="H372"/>
    <hyperlink r:id="rId706" ref="B373"/>
    <hyperlink r:id="rId707" ref="H373"/>
    <hyperlink r:id="rId708" ref="B374"/>
    <hyperlink r:id="rId709" ref="H374"/>
    <hyperlink r:id="rId710" ref="B375"/>
    <hyperlink r:id="rId711" ref="H375"/>
    <hyperlink r:id="rId712" ref="B376"/>
    <hyperlink r:id="rId713" ref="H376"/>
    <hyperlink r:id="rId714" ref="B377"/>
    <hyperlink r:id="rId715" ref="H377"/>
    <hyperlink r:id="rId716" ref="B378"/>
    <hyperlink r:id="rId717" ref="H378"/>
    <hyperlink r:id="rId718" ref="B379"/>
    <hyperlink r:id="rId719" ref="H379"/>
    <hyperlink r:id="rId720" ref="B380"/>
    <hyperlink r:id="rId721" ref="H380"/>
    <hyperlink r:id="rId722" ref="B381"/>
    <hyperlink r:id="rId723" ref="H381"/>
    <hyperlink r:id="rId724" ref="B382"/>
    <hyperlink r:id="rId725" ref="H382"/>
    <hyperlink r:id="rId726" ref="B383"/>
    <hyperlink r:id="rId727" ref="H383"/>
    <hyperlink r:id="rId728" ref="B384"/>
    <hyperlink r:id="rId729" ref="H384"/>
    <hyperlink r:id="rId730" ref="B385"/>
    <hyperlink r:id="rId731" ref="H385"/>
    <hyperlink r:id="rId732" ref="B386"/>
    <hyperlink r:id="rId733" ref="H386"/>
    <hyperlink r:id="rId734" ref="B387"/>
    <hyperlink r:id="rId735" ref="B388"/>
    <hyperlink r:id="rId736" ref="H388"/>
    <hyperlink r:id="rId737" ref="B389"/>
    <hyperlink r:id="rId738" ref="H389"/>
    <hyperlink r:id="rId739" ref="B390"/>
    <hyperlink r:id="rId740" ref="H390"/>
    <hyperlink r:id="rId741" ref="B391"/>
    <hyperlink r:id="rId742" ref="H391"/>
    <hyperlink r:id="rId743" ref="B392"/>
    <hyperlink r:id="rId744" ref="H392"/>
    <hyperlink r:id="rId745" ref="B393"/>
    <hyperlink r:id="rId746" ref="H393"/>
    <hyperlink r:id="rId747" ref="B394"/>
    <hyperlink r:id="rId748" ref="H394"/>
    <hyperlink r:id="rId749" ref="B395"/>
    <hyperlink r:id="rId750" ref="H395"/>
    <hyperlink r:id="rId751" ref="B396"/>
    <hyperlink r:id="rId752" ref="B397"/>
    <hyperlink r:id="rId753" ref="H397"/>
    <hyperlink r:id="rId754" ref="B398"/>
    <hyperlink r:id="rId755" ref="H398"/>
    <hyperlink r:id="rId756" ref="B399"/>
    <hyperlink r:id="rId757" ref="H399"/>
    <hyperlink r:id="rId758" ref="B400"/>
    <hyperlink r:id="rId759" ref="B401"/>
    <hyperlink r:id="rId760" ref="H401"/>
    <hyperlink r:id="rId761" ref="B402"/>
    <hyperlink r:id="rId762" ref="H402"/>
    <hyperlink r:id="rId763" ref="B403"/>
    <hyperlink r:id="rId764" ref="H403"/>
    <hyperlink r:id="rId765" ref="B404"/>
    <hyperlink r:id="rId766" ref="H404"/>
    <hyperlink r:id="rId767" ref="B405"/>
    <hyperlink r:id="rId768" ref="H405"/>
    <hyperlink r:id="rId769" ref="B406"/>
    <hyperlink r:id="rId770" ref="H406"/>
    <hyperlink r:id="rId771" ref="B407"/>
    <hyperlink r:id="rId772" ref="H407"/>
    <hyperlink r:id="rId773" ref="B408"/>
    <hyperlink r:id="rId774" ref="H408"/>
    <hyperlink r:id="rId775" ref="B409"/>
    <hyperlink r:id="rId776" ref="H409"/>
    <hyperlink r:id="rId777" ref="B410"/>
    <hyperlink r:id="rId778" ref="H410"/>
    <hyperlink r:id="rId779" ref="B411"/>
    <hyperlink r:id="rId780" ref="H411"/>
    <hyperlink r:id="rId781" ref="B412"/>
    <hyperlink r:id="rId782" ref="B413"/>
    <hyperlink r:id="rId783" ref="B414"/>
    <hyperlink r:id="rId784" ref="H414"/>
    <hyperlink r:id="rId785" ref="B415"/>
    <hyperlink r:id="rId786" ref="H415"/>
    <hyperlink r:id="rId787" ref="B416"/>
    <hyperlink r:id="rId788" ref="H416"/>
    <hyperlink r:id="rId789" ref="B417"/>
    <hyperlink r:id="rId790" ref="H417"/>
    <hyperlink r:id="rId791" ref="B418"/>
    <hyperlink r:id="rId792" ref="H418"/>
    <hyperlink r:id="rId793" ref="B419"/>
    <hyperlink r:id="rId794" ref="H419"/>
    <hyperlink r:id="rId795" ref="B420"/>
    <hyperlink r:id="rId796" ref="H420"/>
    <hyperlink r:id="rId797" ref="B421"/>
    <hyperlink r:id="rId798" ref="H421"/>
    <hyperlink r:id="rId799" ref="B422"/>
    <hyperlink r:id="rId800" ref="H422"/>
    <hyperlink r:id="rId801" ref="B423"/>
    <hyperlink r:id="rId802" ref="H423"/>
    <hyperlink r:id="rId803" ref="B424"/>
    <hyperlink r:id="rId804" ref="H424"/>
    <hyperlink r:id="rId805" ref="B425"/>
    <hyperlink r:id="rId806" ref="H425"/>
    <hyperlink r:id="rId807" ref="B426"/>
    <hyperlink r:id="rId808" ref="H426"/>
    <hyperlink r:id="rId809" ref="B427"/>
    <hyperlink r:id="rId810" ref="H427"/>
    <hyperlink r:id="rId811" ref="B428"/>
    <hyperlink r:id="rId812" ref="H428"/>
    <hyperlink r:id="rId813" ref="B429"/>
    <hyperlink r:id="rId814" ref="H429"/>
    <hyperlink r:id="rId815" ref="B430"/>
    <hyperlink r:id="rId816" ref="H430"/>
    <hyperlink r:id="rId817" ref="B431"/>
    <hyperlink r:id="rId818" ref="H431"/>
    <hyperlink r:id="rId819" ref="B432"/>
    <hyperlink r:id="rId820" ref="H432"/>
    <hyperlink r:id="rId821" ref="B433"/>
    <hyperlink r:id="rId822" ref="H433"/>
    <hyperlink r:id="rId823" ref="B434"/>
    <hyperlink r:id="rId824" ref="H434"/>
    <hyperlink r:id="rId825" ref="B435"/>
    <hyperlink r:id="rId826" ref="B436"/>
    <hyperlink r:id="rId827" ref="H436"/>
    <hyperlink r:id="rId828" ref="B437"/>
    <hyperlink r:id="rId829" ref="H437"/>
    <hyperlink r:id="rId830" ref="B438"/>
    <hyperlink r:id="rId831" ref="H438"/>
    <hyperlink r:id="rId832" ref="B439"/>
    <hyperlink r:id="rId833" ref="H439"/>
    <hyperlink r:id="rId834" ref="B440"/>
    <hyperlink r:id="rId835" ref="H440"/>
    <hyperlink r:id="rId836" ref="B441"/>
    <hyperlink r:id="rId837" ref="H441"/>
    <hyperlink r:id="rId838" ref="B442"/>
    <hyperlink r:id="rId839" ref="H442"/>
    <hyperlink r:id="rId840" ref="B443"/>
    <hyperlink r:id="rId841" ref="H443"/>
    <hyperlink r:id="rId842" ref="B444"/>
    <hyperlink r:id="rId843" ref="H444"/>
    <hyperlink r:id="rId844" ref="B445"/>
    <hyperlink r:id="rId845" ref="H445"/>
    <hyperlink r:id="rId846" ref="B446"/>
    <hyperlink r:id="rId847" ref="H446"/>
    <hyperlink r:id="rId848" ref="B447"/>
    <hyperlink r:id="rId849" ref="H447"/>
    <hyperlink r:id="rId850" ref="B448"/>
    <hyperlink r:id="rId851" ref="H448"/>
    <hyperlink r:id="rId852" ref="B449"/>
    <hyperlink r:id="rId853" ref="H449"/>
    <hyperlink r:id="rId854" ref="B450"/>
    <hyperlink r:id="rId855" ref="H450"/>
    <hyperlink r:id="rId856" ref="B451"/>
    <hyperlink r:id="rId857" ref="B452"/>
    <hyperlink r:id="rId858" ref="H452"/>
    <hyperlink r:id="rId859" ref="B453"/>
    <hyperlink r:id="rId860" ref="H453"/>
    <hyperlink r:id="rId861" ref="B454"/>
    <hyperlink r:id="rId862" ref="H454"/>
    <hyperlink r:id="rId863" ref="B455"/>
    <hyperlink r:id="rId864" ref="H455"/>
    <hyperlink r:id="rId865" ref="B456"/>
    <hyperlink r:id="rId866" ref="H456"/>
    <hyperlink r:id="rId867" ref="B457"/>
    <hyperlink r:id="rId868" ref="H457"/>
    <hyperlink r:id="rId869" ref="B458"/>
    <hyperlink r:id="rId870" ref="B459"/>
    <hyperlink r:id="rId871" ref="H459"/>
    <hyperlink r:id="rId872" ref="B460"/>
    <hyperlink r:id="rId873" ref="H460"/>
    <hyperlink r:id="rId874" ref="B461"/>
    <hyperlink r:id="rId875" ref="H461"/>
    <hyperlink r:id="rId876" ref="B462"/>
    <hyperlink r:id="rId877" ref="H462"/>
    <hyperlink r:id="rId878" ref="B463"/>
    <hyperlink r:id="rId879" ref="H463"/>
    <hyperlink r:id="rId880" ref="B464"/>
    <hyperlink r:id="rId881" ref="H464"/>
    <hyperlink r:id="rId882" ref="B465"/>
    <hyperlink r:id="rId883" ref="H465"/>
    <hyperlink r:id="rId884" ref="B466"/>
    <hyperlink r:id="rId885" ref="H466"/>
    <hyperlink r:id="rId886" ref="B467"/>
    <hyperlink r:id="rId887" ref="H467"/>
    <hyperlink r:id="rId888" ref="B468"/>
    <hyperlink r:id="rId889" ref="H468"/>
    <hyperlink r:id="rId890" ref="B469"/>
    <hyperlink r:id="rId891" ref="H469"/>
    <hyperlink r:id="rId892" ref="B470"/>
    <hyperlink r:id="rId893" ref="H470"/>
    <hyperlink r:id="rId894" ref="B471"/>
    <hyperlink r:id="rId895" ref="H471"/>
    <hyperlink r:id="rId896" ref="B472"/>
    <hyperlink r:id="rId897" ref="H472"/>
    <hyperlink r:id="rId898" ref="B473"/>
    <hyperlink r:id="rId899" ref="H473"/>
    <hyperlink r:id="rId900" ref="B474"/>
    <hyperlink r:id="rId901" ref="H474"/>
    <hyperlink r:id="rId902" ref="B475"/>
    <hyperlink r:id="rId903" ref="H475"/>
    <hyperlink r:id="rId904" ref="B476"/>
    <hyperlink r:id="rId905" ref="H476"/>
    <hyperlink r:id="rId906" ref="B477"/>
    <hyperlink r:id="rId907" ref="H477"/>
    <hyperlink r:id="rId908" ref="B478"/>
    <hyperlink r:id="rId909" ref="H478"/>
    <hyperlink r:id="rId910" ref="B479"/>
    <hyperlink r:id="rId911" ref="H479"/>
    <hyperlink r:id="rId912" ref="B480"/>
    <hyperlink r:id="rId913" ref="H480"/>
    <hyperlink r:id="rId914" ref="B481"/>
    <hyperlink r:id="rId915" ref="H481"/>
    <hyperlink r:id="rId916" ref="B482"/>
    <hyperlink r:id="rId917" ref="H482"/>
    <hyperlink r:id="rId918" ref="B483"/>
    <hyperlink r:id="rId919" ref="H483"/>
    <hyperlink r:id="rId920" ref="B484"/>
    <hyperlink r:id="rId921" ref="H484"/>
    <hyperlink r:id="rId922" ref="B485"/>
    <hyperlink r:id="rId923" ref="H485"/>
    <hyperlink r:id="rId924" ref="B486"/>
    <hyperlink r:id="rId925" ref="B487"/>
    <hyperlink r:id="rId926" ref="H487"/>
    <hyperlink r:id="rId927" ref="B488"/>
    <hyperlink r:id="rId928" ref="H488"/>
    <hyperlink r:id="rId929" ref="B489"/>
    <hyperlink r:id="rId930" ref="B490"/>
    <hyperlink r:id="rId931" ref="H490"/>
    <hyperlink r:id="rId932" ref="B491"/>
    <hyperlink r:id="rId933" ref="H491"/>
    <hyperlink r:id="rId934" ref="B492"/>
    <hyperlink r:id="rId935" ref="H492"/>
    <hyperlink r:id="rId936" ref="B493"/>
    <hyperlink r:id="rId937" ref="H493"/>
    <hyperlink r:id="rId938" ref="B494"/>
    <hyperlink r:id="rId939" ref="H494"/>
    <hyperlink r:id="rId940" ref="B495"/>
    <hyperlink r:id="rId941" ref="H495"/>
    <hyperlink r:id="rId942" ref="B496"/>
    <hyperlink r:id="rId943" ref="H496"/>
    <hyperlink r:id="rId944" ref="B497"/>
    <hyperlink r:id="rId945" ref="B498"/>
    <hyperlink r:id="rId946" ref="B499"/>
    <hyperlink r:id="rId947" ref="B500"/>
    <hyperlink r:id="rId948" ref="H500"/>
    <hyperlink r:id="rId949" ref="B501"/>
    <hyperlink r:id="rId950" ref="H501"/>
    <hyperlink r:id="rId951" ref="B502"/>
    <hyperlink r:id="rId952" ref="H502"/>
    <hyperlink r:id="rId953" ref="B503"/>
    <hyperlink r:id="rId954" ref="H503"/>
    <hyperlink r:id="rId955" ref="B504"/>
    <hyperlink r:id="rId956" ref="H504"/>
    <hyperlink r:id="rId957" ref="B505"/>
    <hyperlink r:id="rId958" ref="H505"/>
    <hyperlink r:id="rId959" ref="B506"/>
    <hyperlink r:id="rId960" ref="H506"/>
    <hyperlink r:id="rId961" ref="B507"/>
    <hyperlink r:id="rId962" ref="H507"/>
    <hyperlink r:id="rId963" ref="B508"/>
    <hyperlink r:id="rId964" ref="H508"/>
    <hyperlink r:id="rId965" ref="B509"/>
    <hyperlink r:id="rId966" ref="H509"/>
    <hyperlink r:id="rId967" ref="B510"/>
    <hyperlink r:id="rId968" ref="H510"/>
    <hyperlink r:id="rId969" ref="B511"/>
    <hyperlink r:id="rId970" ref="H511"/>
    <hyperlink r:id="rId971" ref="B512"/>
    <hyperlink r:id="rId972" ref="H512"/>
    <hyperlink r:id="rId973" ref="B513"/>
    <hyperlink r:id="rId974" ref="B514"/>
    <hyperlink r:id="rId975" ref="B515"/>
    <hyperlink r:id="rId976" ref="H515"/>
    <hyperlink r:id="rId977" ref="B516"/>
    <hyperlink r:id="rId978" ref="H516"/>
    <hyperlink r:id="rId979" ref="B517"/>
    <hyperlink r:id="rId980" ref="H517"/>
    <hyperlink r:id="rId981" ref="B518"/>
    <hyperlink r:id="rId982" ref="H518"/>
    <hyperlink r:id="rId983" ref="B519"/>
    <hyperlink r:id="rId984" ref="H519"/>
    <hyperlink r:id="rId985" ref="B520"/>
    <hyperlink r:id="rId986" ref="H520"/>
    <hyperlink r:id="rId987" ref="B521"/>
    <hyperlink r:id="rId988" ref="H521"/>
    <hyperlink r:id="rId989" ref="B522"/>
    <hyperlink r:id="rId990" ref="H522"/>
    <hyperlink r:id="rId991" ref="B523"/>
    <hyperlink r:id="rId992" ref="H523"/>
    <hyperlink r:id="rId993" ref="B524"/>
    <hyperlink r:id="rId994" ref="H524"/>
    <hyperlink r:id="rId995" ref="B525"/>
    <hyperlink r:id="rId996" ref="H525"/>
    <hyperlink r:id="rId997" ref="B526"/>
    <hyperlink r:id="rId998" ref="H526"/>
    <hyperlink r:id="rId999" ref="B527"/>
    <hyperlink r:id="rId1000" ref="H527"/>
    <hyperlink r:id="rId1001" ref="B528"/>
    <hyperlink r:id="rId1002" ref="H528"/>
    <hyperlink r:id="rId1003" ref="B529"/>
    <hyperlink r:id="rId1004" ref="H529"/>
    <hyperlink r:id="rId1005" ref="B530"/>
    <hyperlink r:id="rId1006" ref="H530"/>
    <hyperlink r:id="rId1007" ref="B531"/>
    <hyperlink r:id="rId1008" ref="H531"/>
    <hyperlink r:id="rId1009" ref="B532"/>
    <hyperlink r:id="rId1010" ref="B533"/>
    <hyperlink r:id="rId1011" ref="H533"/>
    <hyperlink r:id="rId1012" ref="B534"/>
    <hyperlink r:id="rId1013" ref="B535"/>
    <hyperlink r:id="rId1014" ref="H535"/>
    <hyperlink r:id="rId1015" ref="B536"/>
    <hyperlink r:id="rId1016" ref="H536"/>
    <hyperlink r:id="rId1017" ref="B537"/>
    <hyperlink r:id="rId1018" ref="H537"/>
    <hyperlink r:id="rId1019" ref="B538"/>
    <hyperlink r:id="rId1020" ref="H538"/>
    <hyperlink r:id="rId1021" ref="B539"/>
    <hyperlink r:id="rId1022" ref="H539"/>
    <hyperlink r:id="rId1023" ref="B540"/>
    <hyperlink r:id="rId1024" ref="H540"/>
    <hyperlink r:id="rId1025" ref="B541"/>
    <hyperlink r:id="rId1026" ref="H541"/>
    <hyperlink r:id="rId1027" ref="B542"/>
    <hyperlink r:id="rId1028" ref="H542"/>
    <hyperlink r:id="rId1029" ref="B543"/>
    <hyperlink r:id="rId1030" ref="H543"/>
    <hyperlink r:id="rId1031" ref="B544"/>
    <hyperlink r:id="rId1032" ref="H544"/>
    <hyperlink r:id="rId1033" ref="B545"/>
    <hyperlink r:id="rId1034" ref="H545"/>
    <hyperlink r:id="rId1035" ref="B546"/>
    <hyperlink r:id="rId1036" ref="H546"/>
    <hyperlink r:id="rId1037" ref="B547"/>
    <hyperlink r:id="rId1038" ref="B548"/>
    <hyperlink r:id="rId1039" ref="H548"/>
    <hyperlink r:id="rId1040" ref="B549"/>
    <hyperlink r:id="rId1041" ref="H549"/>
    <hyperlink r:id="rId1042" ref="B550"/>
    <hyperlink r:id="rId1043" ref="H550"/>
    <hyperlink r:id="rId1044" ref="B551"/>
    <hyperlink r:id="rId1045" ref="B552"/>
    <hyperlink r:id="rId1046" ref="B553"/>
    <hyperlink r:id="rId1047" ref="H553"/>
    <hyperlink r:id="rId1048" ref="B554"/>
    <hyperlink r:id="rId1049" ref="H554"/>
    <hyperlink r:id="rId1050" ref="B555"/>
    <hyperlink r:id="rId1051" ref="H555"/>
    <hyperlink r:id="rId1052" ref="B556"/>
    <hyperlink r:id="rId1053" ref="H556"/>
    <hyperlink r:id="rId1054" ref="B557"/>
    <hyperlink r:id="rId1055" ref="H557"/>
    <hyperlink r:id="rId1056" ref="B558"/>
    <hyperlink r:id="rId1057" ref="H558"/>
    <hyperlink r:id="rId1058" ref="B559"/>
    <hyperlink r:id="rId1059" ref="H559"/>
    <hyperlink r:id="rId1060" ref="B560"/>
    <hyperlink r:id="rId1061" ref="H560"/>
    <hyperlink r:id="rId1062" ref="B561"/>
    <hyperlink r:id="rId1063" ref="H561"/>
    <hyperlink r:id="rId1064" ref="B562"/>
    <hyperlink r:id="rId1065" ref="B563"/>
    <hyperlink r:id="rId1066" ref="H563"/>
    <hyperlink r:id="rId1067" ref="B564"/>
    <hyperlink r:id="rId1068" ref="H564"/>
    <hyperlink r:id="rId1069" ref="B565"/>
    <hyperlink r:id="rId1070" ref="H565"/>
    <hyperlink r:id="rId1071" ref="B566"/>
    <hyperlink r:id="rId1072" ref="H566"/>
    <hyperlink r:id="rId1073" ref="B567"/>
    <hyperlink r:id="rId1074" ref="H567"/>
    <hyperlink r:id="rId1075" ref="B568"/>
    <hyperlink r:id="rId1076" ref="H568"/>
    <hyperlink r:id="rId1077" ref="B569"/>
    <hyperlink r:id="rId1078" ref="H569"/>
    <hyperlink r:id="rId1079" ref="B570"/>
    <hyperlink r:id="rId1080" ref="B571"/>
    <hyperlink r:id="rId1081" ref="H571"/>
    <hyperlink r:id="rId1082" ref="B572"/>
    <hyperlink r:id="rId1083" ref="H572"/>
    <hyperlink r:id="rId1084" ref="B573"/>
    <hyperlink r:id="rId1085" ref="H573"/>
    <hyperlink r:id="rId1086" ref="B574"/>
    <hyperlink r:id="rId1087" ref="B575"/>
    <hyperlink r:id="rId1088" ref="H575"/>
    <hyperlink r:id="rId1089" ref="B576"/>
    <hyperlink r:id="rId1090" ref="H576"/>
    <hyperlink r:id="rId1091" ref="B577"/>
    <hyperlink r:id="rId1092" ref="H577"/>
    <hyperlink r:id="rId1093" ref="B578"/>
    <hyperlink r:id="rId1094" ref="H578"/>
    <hyperlink r:id="rId1095" ref="B579"/>
    <hyperlink r:id="rId1096" ref="H579"/>
    <hyperlink r:id="rId1097" ref="B580"/>
    <hyperlink r:id="rId1098" ref="H580"/>
    <hyperlink r:id="rId1099" ref="B581"/>
    <hyperlink r:id="rId1100" ref="H581"/>
    <hyperlink r:id="rId1101" ref="B582"/>
    <hyperlink r:id="rId1102" ref="H582"/>
    <hyperlink r:id="rId1103" ref="B583"/>
    <hyperlink r:id="rId1104" ref="H583"/>
    <hyperlink r:id="rId1105" ref="B584"/>
    <hyperlink r:id="rId1106" ref="H584"/>
    <hyperlink r:id="rId1107" ref="B585"/>
    <hyperlink r:id="rId1108" ref="H585"/>
    <hyperlink r:id="rId1109" ref="B586"/>
    <hyperlink r:id="rId1110" ref="H586"/>
    <hyperlink r:id="rId1111" ref="B587"/>
    <hyperlink r:id="rId1112" ref="H587"/>
    <hyperlink r:id="rId1113" ref="B588"/>
    <hyperlink r:id="rId1114" ref="H588"/>
    <hyperlink r:id="rId1115" ref="B589"/>
    <hyperlink r:id="rId1116" ref="H589"/>
    <hyperlink r:id="rId1117" ref="B590"/>
    <hyperlink r:id="rId1118" ref="H590"/>
    <hyperlink r:id="rId1119" ref="B591"/>
    <hyperlink r:id="rId1120" ref="H591"/>
    <hyperlink r:id="rId1121" ref="B592"/>
    <hyperlink r:id="rId1122" ref="H592"/>
    <hyperlink r:id="rId1123" ref="B593"/>
    <hyperlink r:id="rId1124" ref="H593"/>
    <hyperlink r:id="rId1125" ref="B594"/>
    <hyperlink r:id="rId1126" ref="H594"/>
    <hyperlink r:id="rId1127" ref="B595"/>
    <hyperlink r:id="rId1128" ref="H595"/>
    <hyperlink r:id="rId1129" ref="B596"/>
    <hyperlink r:id="rId1130" ref="H596"/>
    <hyperlink r:id="rId1131" ref="B597"/>
    <hyperlink r:id="rId1132" ref="H597"/>
    <hyperlink r:id="rId1133" ref="B598"/>
    <hyperlink r:id="rId1134" ref="B599"/>
    <hyperlink r:id="rId1135" ref="H599"/>
    <hyperlink r:id="rId1136" ref="B600"/>
    <hyperlink r:id="rId1137" ref="H600"/>
    <hyperlink r:id="rId1138" ref="B601"/>
    <hyperlink r:id="rId1139" ref="H601"/>
    <hyperlink r:id="rId1140" ref="B602"/>
    <hyperlink r:id="rId1141" ref="H602"/>
    <hyperlink r:id="rId1142" ref="B603"/>
    <hyperlink r:id="rId1143" ref="H603"/>
    <hyperlink r:id="rId1144" ref="B604"/>
    <hyperlink r:id="rId1145" ref="B605"/>
    <hyperlink r:id="rId1146" ref="H605"/>
    <hyperlink r:id="rId1147" ref="B606"/>
    <hyperlink r:id="rId1148" ref="H606"/>
    <hyperlink r:id="rId1149" ref="B607"/>
    <hyperlink r:id="rId1150" ref="H607"/>
    <hyperlink r:id="rId1151" ref="B608"/>
    <hyperlink r:id="rId1152" ref="H608"/>
    <hyperlink r:id="rId1153" ref="B609"/>
    <hyperlink r:id="rId1154" ref="H609"/>
    <hyperlink r:id="rId1155" ref="B610"/>
    <hyperlink r:id="rId1156" ref="H610"/>
    <hyperlink r:id="rId1157" ref="B611"/>
    <hyperlink r:id="rId1158" ref="H611"/>
    <hyperlink r:id="rId1159" ref="B612"/>
    <hyperlink r:id="rId1160" ref="H612"/>
    <hyperlink r:id="rId1161" ref="B613"/>
    <hyperlink r:id="rId1162" ref="H613"/>
    <hyperlink r:id="rId1163" ref="B614"/>
    <hyperlink r:id="rId1164" ref="H614"/>
    <hyperlink r:id="rId1165" ref="B615"/>
    <hyperlink r:id="rId1166" ref="H615"/>
    <hyperlink r:id="rId1167" ref="B616"/>
    <hyperlink r:id="rId1168" ref="H616"/>
    <hyperlink r:id="rId1169" ref="B617"/>
    <hyperlink r:id="rId1170" ref="H617"/>
    <hyperlink r:id="rId1171" ref="B618"/>
    <hyperlink r:id="rId1172" ref="H618"/>
    <hyperlink r:id="rId1173" ref="B619"/>
    <hyperlink r:id="rId1174" ref="H619"/>
    <hyperlink r:id="rId1175" ref="B620"/>
    <hyperlink r:id="rId1176" ref="H620"/>
    <hyperlink r:id="rId1177" ref="B621"/>
    <hyperlink r:id="rId1178" ref="B622"/>
    <hyperlink r:id="rId1179" ref="H622"/>
    <hyperlink r:id="rId1180" ref="B623"/>
    <hyperlink r:id="rId1181" ref="H623"/>
    <hyperlink r:id="rId1182" ref="B624"/>
    <hyperlink r:id="rId1183" ref="B625"/>
    <hyperlink r:id="rId1184" ref="H625"/>
    <hyperlink r:id="rId1185" ref="B626"/>
    <hyperlink r:id="rId1186" ref="B627"/>
    <hyperlink r:id="rId1187" ref="H627"/>
    <hyperlink r:id="rId1188" ref="B628"/>
    <hyperlink r:id="rId1189" ref="H628"/>
    <hyperlink r:id="rId1190" ref="B629"/>
    <hyperlink r:id="rId1191" ref="H629"/>
    <hyperlink r:id="rId1192" ref="B630"/>
    <hyperlink r:id="rId1193" ref="B631"/>
    <hyperlink r:id="rId1194" ref="H631"/>
    <hyperlink r:id="rId1195" ref="B632"/>
    <hyperlink r:id="rId1196" ref="H632"/>
    <hyperlink r:id="rId1197" ref="B633"/>
    <hyperlink r:id="rId1198" ref="H633"/>
    <hyperlink r:id="rId1199" ref="B634"/>
    <hyperlink r:id="rId1200" ref="H634"/>
    <hyperlink r:id="rId1201" ref="B635"/>
    <hyperlink r:id="rId1202" ref="H635"/>
    <hyperlink r:id="rId1203" ref="B636"/>
    <hyperlink r:id="rId1204" ref="H636"/>
    <hyperlink r:id="rId1205" ref="B637"/>
    <hyperlink r:id="rId1206" ref="H637"/>
    <hyperlink r:id="rId1207" ref="B638"/>
    <hyperlink r:id="rId1208" ref="H638"/>
    <hyperlink r:id="rId1209" ref="B639"/>
    <hyperlink r:id="rId1210" ref="H639"/>
    <hyperlink r:id="rId1211" ref="B640"/>
    <hyperlink r:id="rId1212" ref="H640"/>
    <hyperlink r:id="rId1213" ref="B641"/>
    <hyperlink r:id="rId1214" ref="H641"/>
    <hyperlink r:id="rId1215" ref="B642"/>
    <hyperlink r:id="rId1216" ref="H642"/>
    <hyperlink r:id="rId1217" ref="B643"/>
    <hyperlink r:id="rId1218" ref="H643"/>
    <hyperlink r:id="rId1219" ref="B644"/>
    <hyperlink r:id="rId1220" ref="H644"/>
    <hyperlink r:id="rId1221" ref="B645"/>
    <hyperlink r:id="rId1222" ref="H645"/>
    <hyperlink r:id="rId1223" ref="B646"/>
    <hyperlink r:id="rId1224" ref="H646"/>
    <hyperlink r:id="rId1225" ref="B647"/>
    <hyperlink r:id="rId1226" ref="H647"/>
    <hyperlink r:id="rId1227" ref="B648"/>
    <hyperlink r:id="rId1228" ref="H648"/>
    <hyperlink r:id="rId1229" ref="B649"/>
    <hyperlink r:id="rId1230" ref="H649"/>
    <hyperlink r:id="rId1231" ref="B650"/>
    <hyperlink r:id="rId1232" ref="H650"/>
    <hyperlink r:id="rId1233" ref="B651"/>
    <hyperlink r:id="rId1234" ref="H651"/>
    <hyperlink r:id="rId1235" ref="B652"/>
    <hyperlink r:id="rId1236" ref="H652"/>
    <hyperlink r:id="rId1237" ref="B653"/>
    <hyperlink r:id="rId1238" ref="H653"/>
    <hyperlink r:id="rId1239" ref="B654"/>
    <hyperlink r:id="rId1240" ref="H654"/>
    <hyperlink r:id="rId1241" ref="B655"/>
    <hyperlink r:id="rId1242" ref="H655"/>
    <hyperlink r:id="rId1243" ref="B656"/>
    <hyperlink r:id="rId1244" ref="H656"/>
    <hyperlink r:id="rId1245" ref="B657"/>
    <hyperlink r:id="rId1246" ref="H657"/>
    <hyperlink r:id="rId1247" ref="B658"/>
    <hyperlink r:id="rId1248" ref="B659"/>
    <hyperlink r:id="rId1249" ref="H659"/>
    <hyperlink r:id="rId1250" ref="B660"/>
    <hyperlink r:id="rId1251" ref="H660"/>
    <hyperlink r:id="rId1252" ref="B661"/>
    <hyperlink r:id="rId1253" ref="B662"/>
    <hyperlink r:id="rId1254" ref="H662"/>
    <hyperlink r:id="rId1255" ref="B663"/>
    <hyperlink r:id="rId1256" ref="H663"/>
    <hyperlink r:id="rId1257" ref="B664"/>
    <hyperlink r:id="rId1258" ref="H664"/>
    <hyperlink r:id="rId1259" ref="B665"/>
    <hyperlink r:id="rId1260" ref="H665"/>
    <hyperlink r:id="rId1261" ref="B666"/>
    <hyperlink r:id="rId1262" ref="H666"/>
    <hyperlink r:id="rId1263" ref="B667"/>
    <hyperlink r:id="rId1264" ref="B668"/>
    <hyperlink r:id="rId1265" ref="H668"/>
    <hyperlink r:id="rId1266" ref="B669"/>
    <hyperlink r:id="rId1267" ref="H669"/>
    <hyperlink r:id="rId1268" ref="B670"/>
    <hyperlink r:id="rId1269" ref="H670"/>
    <hyperlink r:id="rId1270" ref="B671"/>
    <hyperlink r:id="rId1271" ref="H671"/>
    <hyperlink r:id="rId1272" ref="B672"/>
    <hyperlink r:id="rId1273" ref="H672"/>
    <hyperlink r:id="rId1274" ref="B673"/>
    <hyperlink r:id="rId1275" ref="H673"/>
    <hyperlink r:id="rId1276" ref="B674"/>
    <hyperlink r:id="rId1277" ref="H674"/>
    <hyperlink r:id="rId1278" ref="B675"/>
    <hyperlink r:id="rId1279" ref="H675"/>
    <hyperlink r:id="rId1280" ref="B676"/>
    <hyperlink r:id="rId1281" ref="H676"/>
    <hyperlink r:id="rId1282" ref="B677"/>
    <hyperlink r:id="rId1283" ref="H677"/>
    <hyperlink r:id="rId1284" ref="B678"/>
    <hyperlink r:id="rId1285" ref="H678"/>
    <hyperlink r:id="rId1286" ref="B679"/>
    <hyperlink r:id="rId1287" ref="H679"/>
    <hyperlink r:id="rId1288" ref="B680"/>
  </hyperlinks>
  <drawing r:id="rId128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63"/>
  </cols>
  <sheetData>
    <row r="1">
      <c r="A1" s="27"/>
      <c r="B1" s="28" t="s">
        <v>613</v>
      </c>
      <c r="C1" s="29" t="s">
        <v>614</v>
      </c>
      <c r="D1" s="29" t="s">
        <v>615</v>
      </c>
      <c r="E1" s="29" t="s">
        <v>616</v>
      </c>
      <c r="F1" s="30" t="s">
        <v>617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idden="1">
      <c r="A2" s="32">
        <v>226.0</v>
      </c>
      <c r="B2" s="33" t="s">
        <v>311</v>
      </c>
      <c r="C2" s="34">
        <v>4.25</v>
      </c>
      <c r="D2" s="34" t="s">
        <v>618</v>
      </c>
      <c r="E2" s="34" t="s">
        <v>619</v>
      </c>
      <c r="F2" s="35" t="str">
        <f>VLOOKUP($B2,'Complete Player Data'!$B$2:$AE$680,3,false)</f>
        <v>6'7.5"</v>
      </c>
      <c r="G2" s="35" t="str">
        <f>VLOOKUP($B2,'Complete Player Data'!$B$2:$AE$680,5,false)</f>
        <v>6'11.75"</v>
      </c>
    </row>
    <row r="3" hidden="1">
      <c r="A3" s="36">
        <v>31.0</v>
      </c>
      <c r="B3" s="37" t="s">
        <v>572</v>
      </c>
      <c r="C3" s="38">
        <v>7.75</v>
      </c>
      <c r="D3" s="38" t="s">
        <v>620</v>
      </c>
      <c r="E3" s="38" t="s">
        <v>618</v>
      </c>
      <c r="F3" s="35" t="str">
        <f>VLOOKUP($B3,'Complete Player Data'!$B$2:$AE$680,3,false)</f>
        <v>5'11.75"</v>
      </c>
    </row>
    <row r="4" hidden="1">
      <c r="A4" s="36">
        <v>173.0</v>
      </c>
      <c r="B4" s="39" t="s">
        <v>399</v>
      </c>
      <c r="C4" s="38">
        <v>5.0</v>
      </c>
      <c r="D4" s="38" t="s">
        <v>621</v>
      </c>
      <c r="E4" s="38" t="s">
        <v>622</v>
      </c>
      <c r="F4" s="35" t="str">
        <f>VLOOKUP($B4,'Complete Player Data'!$B$2:$AE$680,3,false)</f>
        <v>6'5"</v>
      </c>
    </row>
    <row r="5" hidden="1">
      <c r="A5" s="36">
        <v>161.0</v>
      </c>
      <c r="B5" s="39" t="s">
        <v>413</v>
      </c>
      <c r="C5" s="38">
        <v>5.25</v>
      </c>
      <c r="D5" s="38" t="s">
        <v>623</v>
      </c>
      <c r="E5" s="38" t="s">
        <v>624</v>
      </c>
      <c r="F5" s="35" t="str">
        <f>VLOOKUP($B5,'Complete Player Data'!$B$2:$AE$680,3,false)</f>
        <v>6'4.5"</v>
      </c>
    </row>
    <row r="6" hidden="1">
      <c r="A6" s="36">
        <v>129.0</v>
      </c>
      <c r="B6" s="39" t="s">
        <v>472</v>
      </c>
      <c r="C6" s="38">
        <v>6.0</v>
      </c>
      <c r="D6" s="38" t="s">
        <v>625</v>
      </c>
      <c r="E6" s="38" t="s">
        <v>626</v>
      </c>
      <c r="F6" s="35" t="str">
        <f>VLOOKUP($B6,'Complete Player Data'!$B$2:$AE$680,3,false)</f>
        <v>6'5.5"</v>
      </c>
    </row>
    <row r="7" hidden="1">
      <c r="A7" s="32">
        <v>188.0</v>
      </c>
      <c r="B7" s="40" t="s">
        <v>370</v>
      </c>
      <c r="C7" s="34">
        <v>4.75</v>
      </c>
      <c r="D7" s="34" t="s">
        <v>627</v>
      </c>
      <c r="E7" s="34" t="s">
        <v>628</v>
      </c>
      <c r="F7" s="35" t="str">
        <f>VLOOKUP($B7,'Complete Player Data'!$B$2:$AE$680,3,false)</f>
        <v>6'8"</v>
      </c>
    </row>
    <row r="8" hidden="1">
      <c r="A8" s="32">
        <v>174.0</v>
      </c>
      <c r="B8" s="40" t="s">
        <v>394</v>
      </c>
      <c r="C8" s="34">
        <v>5.0</v>
      </c>
      <c r="D8" s="34" t="s">
        <v>621</v>
      </c>
      <c r="E8" s="34" t="s">
        <v>622</v>
      </c>
      <c r="F8" s="35" t="str">
        <f>VLOOKUP($B8,'Complete Player Data'!$B$2:$AE$680,3,false)</f>
        <v>6'5"</v>
      </c>
    </row>
    <row r="9" hidden="1">
      <c r="A9" s="32">
        <v>276.0</v>
      </c>
      <c r="B9" s="40" t="s">
        <v>247</v>
      </c>
      <c r="C9" s="34">
        <v>3.5</v>
      </c>
      <c r="D9" s="34" t="s">
        <v>626</v>
      </c>
      <c r="E9" s="34" t="s">
        <v>629</v>
      </c>
      <c r="F9" s="35" t="str">
        <f>VLOOKUP($B9,'Complete Player Data'!$B$2:$AE$680,3,false)</f>
        <v>6'11.5"</v>
      </c>
    </row>
    <row r="10" hidden="1">
      <c r="A10" s="36">
        <v>361.0</v>
      </c>
      <c r="B10" s="39" t="s">
        <v>120</v>
      </c>
      <c r="C10" s="38">
        <v>2.0</v>
      </c>
      <c r="D10" s="38" t="s">
        <v>630</v>
      </c>
      <c r="E10" s="38" t="s">
        <v>631</v>
      </c>
      <c r="F10" s="35" t="str">
        <f>VLOOKUP($B10,'Complete Player Data'!$B$2:$AE$680,3,false)</f>
        <v>6'4"</v>
      </c>
    </row>
    <row r="11" hidden="1">
      <c r="A11" s="32">
        <v>242.0</v>
      </c>
      <c r="B11" s="40" t="s">
        <v>279</v>
      </c>
      <c r="C11" s="34">
        <v>4.0</v>
      </c>
      <c r="D11" s="34" t="s">
        <v>626</v>
      </c>
      <c r="E11" s="34" t="s">
        <v>632</v>
      </c>
      <c r="F11" s="35" t="str">
        <f>VLOOKUP($B11,'Complete Player Data'!$B$2:$AE$680,3,false)</f>
        <v>6'11.5"</v>
      </c>
    </row>
    <row r="12">
      <c r="A12" s="32">
        <v>340.0</v>
      </c>
      <c r="B12" s="5" t="s">
        <v>158</v>
      </c>
      <c r="C12" s="34">
        <v>2.5</v>
      </c>
      <c r="D12" s="34" t="s">
        <v>622</v>
      </c>
      <c r="E12" s="34" t="s">
        <v>633</v>
      </c>
      <c r="F12" s="35" t="str">
        <f>VLOOKUP($B12,'Complete Player Data'!$B$2:$AE$680,3,false)</f>
        <v>6'10"</v>
      </c>
    </row>
    <row r="13" hidden="1">
      <c r="A13" s="36">
        <v>399.0</v>
      </c>
      <c r="B13" s="39" t="s">
        <v>65</v>
      </c>
      <c r="C13" s="38">
        <v>0.5</v>
      </c>
      <c r="D13" s="38" t="s">
        <v>634</v>
      </c>
      <c r="E13" s="38" t="s">
        <v>635</v>
      </c>
      <c r="F13" s="35" t="str">
        <f>VLOOKUP($B13,'Complete Player Data'!$B$2:$AE$680,3,false)</f>
        <v>6'6.75"</v>
      </c>
    </row>
    <row r="14" hidden="1">
      <c r="A14" s="32">
        <v>14.0</v>
      </c>
      <c r="B14" s="40" t="s">
        <v>593</v>
      </c>
      <c r="C14" s="34">
        <v>8.5</v>
      </c>
      <c r="D14" s="34" t="s">
        <v>624</v>
      </c>
      <c r="E14" s="34" t="s">
        <v>636</v>
      </c>
      <c r="F14" s="35" t="str">
        <f>VLOOKUP($B14,'Complete Player Data'!$B$2:$AE$680,3,false)</f>
        <v>6'9.75"</v>
      </c>
    </row>
    <row r="15" hidden="1">
      <c r="A15" s="36">
        <v>79.0</v>
      </c>
      <c r="B15" s="39" t="s">
        <v>507</v>
      </c>
      <c r="C15" s="38">
        <v>6.5</v>
      </c>
      <c r="D15" s="38" t="s">
        <v>623</v>
      </c>
      <c r="E15" s="38" t="s">
        <v>637</v>
      </c>
      <c r="F15" s="35" t="str">
        <f>VLOOKUP($B15,'Complete Player Data'!$B$2:$AE$680,3,false)</f>
        <v>6'4.5"</v>
      </c>
    </row>
    <row r="16" hidden="1">
      <c r="A16" s="36">
        <v>337.0</v>
      </c>
      <c r="B16" s="39" t="s">
        <v>173</v>
      </c>
      <c r="C16" s="38">
        <v>2.75</v>
      </c>
      <c r="D16" s="38" t="s">
        <v>638</v>
      </c>
      <c r="E16" s="38" t="s">
        <v>639</v>
      </c>
      <c r="F16" s="35" t="str">
        <f>VLOOKUP($B16,'Complete Player Data'!$B$2:$AE$680,3,false)</f>
        <v>6'3"</v>
      </c>
    </row>
    <row r="17" hidden="1">
      <c r="A17" s="36">
        <v>175.0</v>
      </c>
      <c r="B17" s="39" t="s">
        <v>391</v>
      </c>
      <c r="C17" s="38">
        <v>5.0</v>
      </c>
      <c r="D17" s="38" t="s">
        <v>640</v>
      </c>
      <c r="E17" s="38" t="s">
        <v>641</v>
      </c>
      <c r="F17" s="35" t="str">
        <f>VLOOKUP($B17,'Complete Player Data'!$B$2:$AE$680,3,false)</f>
        <v>6'7"</v>
      </c>
    </row>
    <row r="18" hidden="1">
      <c r="A18" s="32">
        <v>54.0</v>
      </c>
      <c r="B18" s="40" t="s">
        <v>546</v>
      </c>
      <c r="C18" s="34">
        <v>7.0</v>
      </c>
      <c r="D18" s="34" t="s">
        <v>642</v>
      </c>
      <c r="E18" s="34" t="s">
        <v>643</v>
      </c>
      <c r="F18" s="35" t="str">
        <f>VLOOKUP($B18,'Complete Player Data'!$B$2:$AE$680,3,false)</f>
        <v>6'2.25"</v>
      </c>
    </row>
    <row r="19" hidden="1">
      <c r="A19" s="32">
        <v>18.0</v>
      </c>
      <c r="B19" s="40" t="s">
        <v>587</v>
      </c>
      <c r="C19" s="34">
        <v>8.25</v>
      </c>
      <c r="D19" s="34" t="s">
        <v>643</v>
      </c>
      <c r="E19" s="34" t="s">
        <v>644</v>
      </c>
      <c r="F19" s="35" t="str">
        <f>VLOOKUP($B19,'Complete Player Data'!$B$2:$AE$680,3,false)</f>
        <v>6'9.25"</v>
      </c>
    </row>
    <row r="20" hidden="1">
      <c r="A20" s="36">
        <v>107.0</v>
      </c>
      <c r="B20" s="39" t="s">
        <v>470</v>
      </c>
      <c r="C20" s="38">
        <v>6.0</v>
      </c>
      <c r="D20" s="38" t="s">
        <v>638</v>
      </c>
      <c r="E20" s="38" t="s">
        <v>645</v>
      </c>
      <c r="F20" s="35" t="str">
        <f>VLOOKUP($B20,'Complete Player Data'!$B$2:$AE$680,3,false)</f>
        <v>6'3"</v>
      </c>
    </row>
    <row r="21" hidden="1">
      <c r="A21" s="32">
        <v>374.0</v>
      </c>
      <c r="B21" s="40" t="s">
        <v>111</v>
      </c>
      <c r="C21" s="34">
        <v>1.75</v>
      </c>
      <c r="D21" s="34" t="s">
        <v>623</v>
      </c>
      <c r="E21" s="34" t="s">
        <v>646</v>
      </c>
      <c r="F21" s="35" t="str">
        <f>VLOOKUP($B21,'Complete Player Data'!$B$2:$AE$680,3,false)</f>
        <v>6'4.5"</v>
      </c>
    </row>
    <row r="22" hidden="1">
      <c r="A22" s="32">
        <v>264.0</v>
      </c>
      <c r="B22" s="40" t="s">
        <v>274</v>
      </c>
      <c r="C22" s="34">
        <v>3.75</v>
      </c>
      <c r="D22" s="34" t="s">
        <v>647</v>
      </c>
      <c r="E22" s="34" t="s">
        <v>635</v>
      </c>
      <c r="F22" s="35" t="str">
        <f>VLOOKUP($B22,'Complete Player Data'!$B$2:$AE$680,3,false)</f>
        <v>6'3.5"</v>
      </c>
    </row>
    <row r="23" hidden="1">
      <c r="A23" s="32">
        <v>66.0</v>
      </c>
      <c r="B23" s="40" t="s">
        <v>520</v>
      </c>
      <c r="C23" s="34">
        <v>6.75</v>
      </c>
      <c r="D23" s="34" t="s">
        <v>647</v>
      </c>
      <c r="E23" s="34" t="s">
        <v>648</v>
      </c>
      <c r="F23" s="35" t="str">
        <f>VLOOKUP($B23,'Complete Player Data'!$B$2:$AE$680,3,false)</f>
        <v>6'3.5"</v>
      </c>
    </row>
    <row r="24" hidden="1">
      <c r="A24" s="32">
        <v>108.0</v>
      </c>
      <c r="B24" s="40" t="s">
        <v>477</v>
      </c>
      <c r="C24" s="34">
        <v>6.0</v>
      </c>
      <c r="D24" s="34" t="s">
        <v>649</v>
      </c>
      <c r="E24" s="34" t="s">
        <v>650</v>
      </c>
      <c r="F24" s="35" t="str">
        <f>VLOOKUP($B24,'Complete Player Data'!$B$2:$AE$680,3,false)</f>
        <v>6'8.75"</v>
      </c>
    </row>
    <row r="25" hidden="1">
      <c r="A25" s="36">
        <v>277.0</v>
      </c>
      <c r="B25" s="39" t="s">
        <v>239</v>
      </c>
      <c r="C25" s="38">
        <v>3.5</v>
      </c>
      <c r="D25" s="38" t="s">
        <v>645</v>
      </c>
      <c r="E25" s="38" t="s">
        <v>633</v>
      </c>
      <c r="F25" s="35" t="str">
        <f>VLOOKUP($B25,'Complete Player Data'!$B$2:$AE$680,3,false)</f>
        <v>6'9"</v>
      </c>
    </row>
    <row r="26" hidden="1">
      <c r="A26" s="32">
        <v>222.0</v>
      </c>
      <c r="B26" s="40" t="s">
        <v>347</v>
      </c>
      <c r="C26" s="34">
        <v>4.5</v>
      </c>
      <c r="D26" s="34" t="s">
        <v>623</v>
      </c>
      <c r="E26" s="34" t="s">
        <v>645</v>
      </c>
      <c r="F26" s="35" t="str">
        <f>VLOOKUP($B26,'Complete Player Data'!$B$2:$AE$680,3,false)</f>
        <v>6'4.5"</v>
      </c>
    </row>
    <row r="27" hidden="1">
      <c r="A27" s="36">
        <v>329.0</v>
      </c>
      <c r="B27" s="39" t="s">
        <v>179</v>
      </c>
      <c r="C27" s="38">
        <v>2.75</v>
      </c>
      <c r="D27" s="38" t="s">
        <v>651</v>
      </c>
      <c r="E27" s="38" t="s">
        <v>652</v>
      </c>
      <c r="F27" s="35" t="str">
        <f>VLOOKUP($B27,'Complete Player Data'!$B$2:$AE$680,3,false)</f>
        <v>6'8.5"</v>
      </c>
    </row>
    <row r="28" hidden="1">
      <c r="A28" s="36">
        <v>105.0</v>
      </c>
      <c r="B28" s="39" t="s">
        <v>497</v>
      </c>
      <c r="C28" s="38">
        <v>6.25</v>
      </c>
      <c r="D28" s="38" t="s">
        <v>638</v>
      </c>
      <c r="E28" s="38" t="s">
        <v>643</v>
      </c>
      <c r="F28" s="35" t="str">
        <f>VLOOKUP($B28,'Complete Player Data'!$B$2:$AE$680,3,false)</f>
        <v>6'3"</v>
      </c>
    </row>
    <row r="29">
      <c r="A29" s="36">
        <v>109.0</v>
      </c>
      <c r="B29" s="5" t="s">
        <v>486</v>
      </c>
      <c r="C29" s="38">
        <v>6.0</v>
      </c>
      <c r="D29" s="38" t="s">
        <v>653</v>
      </c>
      <c r="E29" s="38" t="s">
        <v>654</v>
      </c>
      <c r="F29" s="35" t="str">
        <f>VLOOKUP($B29,'Complete Player Data'!$B$2:$AE$680,3,false)</f>
        <v>7'4"</v>
      </c>
    </row>
    <row r="30" hidden="1">
      <c r="A30" s="32">
        <v>200.0</v>
      </c>
      <c r="B30" s="40" t="s">
        <v>342</v>
      </c>
      <c r="C30" s="34">
        <v>4.5</v>
      </c>
      <c r="D30" s="34" t="s">
        <v>655</v>
      </c>
      <c r="E30" s="34" t="s">
        <v>656</v>
      </c>
      <c r="F30" s="35" t="str">
        <f>VLOOKUP($B30,'Complete Player Data'!$B$2:$AE$680,3,false)</f>
        <v>6'9.5"</v>
      </c>
    </row>
    <row r="31" hidden="1">
      <c r="A31" s="32">
        <v>148.0</v>
      </c>
      <c r="B31" s="33" t="s">
        <v>416</v>
      </c>
      <c r="C31" s="34">
        <v>5.5</v>
      </c>
      <c r="D31" s="34" t="s">
        <v>625</v>
      </c>
      <c r="E31" s="34" t="s">
        <v>637</v>
      </c>
      <c r="F31" s="35" t="str">
        <f>VLOOKUP($B31,'Complete Player Data'!$B$2:$AE$680,3,false)</f>
        <v>6'5.5"</v>
      </c>
    </row>
    <row r="32" hidden="1">
      <c r="A32" s="36">
        <v>93.0</v>
      </c>
      <c r="B32" s="39" t="s">
        <v>495</v>
      </c>
      <c r="C32" s="38">
        <v>6.25</v>
      </c>
      <c r="D32" s="38" t="s">
        <v>628</v>
      </c>
      <c r="E32" s="38" t="s">
        <v>657</v>
      </c>
      <c r="F32" s="35" t="str">
        <f>VLOOKUP($B32,'Complete Player Data'!$B$2:$AE$680,3,false)</f>
        <v>7'0.75"</v>
      </c>
    </row>
    <row r="33" hidden="1">
      <c r="A33" s="32">
        <v>40.0</v>
      </c>
      <c r="B33" s="40" t="s">
        <v>102</v>
      </c>
      <c r="C33" s="34">
        <v>7.5</v>
      </c>
      <c r="D33" s="34" t="s">
        <v>658</v>
      </c>
      <c r="E33" s="34" t="s">
        <v>655</v>
      </c>
      <c r="F33" s="35" t="str">
        <f>VLOOKUP($B33,'Complete Player Data'!$B$2:$AE$680,3,false)</f>
        <v>6'2"</v>
      </c>
    </row>
    <row r="34" hidden="1">
      <c r="A34" s="36">
        <v>189.0</v>
      </c>
      <c r="B34" s="39" t="s">
        <v>366</v>
      </c>
      <c r="C34" s="38">
        <v>4.75</v>
      </c>
      <c r="D34" s="38" t="s">
        <v>659</v>
      </c>
      <c r="E34" s="38" t="s">
        <v>627</v>
      </c>
      <c r="F34" s="35" t="str">
        <f>VLOOKUP($B34,'Complete Player Data'!$B$2:$AE$680,3,false)</f>
        <v>6'3.25"</v>
      </c>
    </row>
    <row r="35" hidden="1">
      <c r="A35" s="32">
        <v>176.0</v>
      </c>
      <c r="B35" s="40" t="s">
        <v>388</v>
      </c>
      <c r="C35" s="34">
        <v>5.0</v>
      </c>
      <c r="D35" s="34" t="s">
        <v>639</v>
      </c>
      <c r="E35" s="34" t="s">
        <v>660</v>
      </c>
      <c r="F35" s="35" t="str">
        <f>VLOOKUP($B35,'Complete Player Data'!$B$2:$AE$680,3,false)</f>
        <v>6'5.75"</v>
      </c>
    </row>
    <row r="36" hidden="1">
      <c r="A36" s="36">
        <v>389.0</v>
      </c>
      <c r="B36" s="39" t="s">
        <v>75</v>
      </c>
      <c r="C36" s="38">
        <v>1.0</v>
      </c>
      <c r="D36" s="38" t="s">
        <v>635</v>
      </c>
      <c r="E36" s="38" t="s">
        <v>661</v>
      </c>
      <c r="F36" s="35" t="str">
        <f>VLOOKUP($B36,'Complete Player Data'!$B$2:$AE$680,3,false)</f>
        <v>6'7.25"</v>
      </c>
    </row>
    <row r="37" hidden="1">
      <c r="A37" s="32">
        <v>24.0</v>
      </c>
      <c r="B37" s="40" t="s">
        <v>580</v>
      </c>
      <c r="C37" s="34">
        <v>8.0</v>
      </c>
      <c r="D37" s="34" t="s">
        <v>640</v>
      </c>
      <c r="E37" s="34" t="s">
        <v>629</v>
      </c>
      <c r="F37" s="35" t="str">
        <f>VLOOKUP($B37,'Complete Player Data'!$B$2:$AE$680,3,false)</f>
        <v>6'7"</v>
      </c>
    </row>
    <row r="38" hidden="1">
      <c r="A38" s="32">
        <v>94.0</v>
      </c>
      <c r="B38" s="40" t="s">
        <v>492</v>
      </c>
      <c r="C38" s="34">
        <v>6.25</v>
      </c>
      <c r="D38" s="34" t="s">
        <v>652</v>
      </c>
      <c r="E38" s="34" t="s">
        <v>644</v>
      </c>
      <c r="F38" s="35" t="str">
        <f>VLOOKUP($B38,'Complete Player Data'!$B$2:$AE$680,3,false)</f>
        <v>6'11.25"</v>
      </c>
    </row>
    <row r="39" hidden="1">
      <c r="A39" s="36">
        <v>133.0</v>
      </c>
      <c r="B39" s="39" t="s">
        <v>439</v>
      </c>
      <c r="C39" s="38">
        <v>5.75</v>
      </c>
      <c r="D39" s="38" t="s">
        <v>659</v>
      </c>
      <c r="E39" s="38" t="s">
        <v>645</v>
      </c>
      <c r="F39" s="35" t="str">
        <f>VLOOKUP($B39,'Complete Player Data'!$B$2:$AE$680,3,false)</f>
        <v>6'3.25"</v>
      </c>
    </row>
    <row r="40" hidden="1">
      <c r="A40" s="32">
        <v>80.0</v>
      </c>
      <c r="B40" s="40" t="s">
        <v>113</v>
      </c>
      <c r="C40" s="34">
        <v>6.5</v>
      </c>
      <c r="D40" s="34" t="s">
        <v>649</v>
      </c>
      <c r="E40" s="34" t="s">
        <v>662</v>
      </c>
      <c r="F40" s="35" t="str">
        <f>VLOOKUP($B40,'Complete Player Data'!$B$2:$AE$680,3,false)</f>
        <v>6'8.75"</v>
      </c>
    </row>
    <row r="41" hidden="1">
      <c r="A41" s="32">
        <v>294.0</v>
      </c>
      <c r="B41" s="40" t="s">
        <v>249</v>
      </c>
      <c r="C41" s="34">
        <v>3.5</v>
      </c>
      <c r="D41" s="34" t="s">
        <v>663</v>
      </c>
      <c r="E41" s="34" t="s">
        <v>649</v>
      </c>
      <c r="F41" s="35" t="str">
        <f>VLOOKUP($B41,'Complete Player Data'!$B$2:$AE$680,3,false)</f>
        <v>6'5.25"</v>
      </c>
    </row>
    <row r="42" hidden="1">
      <c r="A42" s="36">
        <v>149.0</v>
      </c>
      <c r="B42" s="39" t="s">
        <v>417</v>
      </c>
      <c r="C42" s="38">
        <v>5.5</v>
      </c>
      <c r="D42" s="38" t="s">
        <v>664</v>
      </c>
      <c r="E42" s="38" t="s">
        <v>643</v>
      </c>
      <c r="F42" s="35" t="str">
        <f>VLOOKUP($B42,'Complete Player Data'!$B$2:$AE$680,3,false)</f>
        <v>6'3.75"</v>
      </c>
    </row>
    <row r="43" hidden="1">
      <c r="A43" s="36">
        <v>95.0</v>
      </c>
      <c r="B43" s="39" t="s">
        <v>489</v>
      </c>
      <c r="C43" s="38">
        <v>6.25</v>
      </c>
      <c r="D43" s="38" t="s">
        <v>631</v>
      </c>
      <c r="E43" s="38" t="s">
        <v>665</v>
      </c>
      <c r="F43" s="35" t="str">
        <f>VLOOKUP($B43,'Complete Player Data'!$B$2:$AE$680,3,false)</f>
        <v>6'6"</v>
      </c>
    </row>
    <row r="44" hidden="1">
      <c r="A44" s="36">
        <v>295.0</v>
      </c>
      <c r="B44" s="39" t="s">
        <v>238</v>
      </c>
      <c r="C44" s="38">
        <v>3.5</v>
      </c>
      <c r="D44" s="38" t="s">
        <v>618</v>
      </c>
      <c r="E44" s="38" t="s">
        <v>637</v>
      </c>
      <c r="F44" s="35" t="str">
        <f>VLOOKUP($B44,'Complete Player Data'!$B$2:$AE$680,3,false)</f>
        <v>6'7.5"</v>
      </c>
    </row>
    <row r="45" hidden="1">
      <c r="A45" s="32">
        <v>96.0</v>
      </c>
      <c r="B45" s="40" t="s">
        <v>500</v>
      </c>
      <c r="C45" s="34">
        <v>6.25</v>
      </c>
      <c r="D45" s="34" t="s">
        <v>630</v>
      </c>
      <c r="E45" s="34" t="s">
        <v>648</v>
      </c>
      <c r="F45" s="35" t="str">
        <f>VLOOKUP($B45,'Complete Player Data'!$B$2:$AE$680,3,false)</f>
        <v>6'4"</v>
      </c>
    </row>
    <row r="46" hidden="1">
      <c r="A46" s="32">
        <v>110.0</v>
      </c>
      <c r="B46" s="40" t="s">
        <v>125</v>
      </c>
      <c r="C46" s="34">
        <v>6.0</v>
      </c>
      <c r="D46" s="34" t="s">
        <v>666</v>
      </c>
      <c r="E46" s="34" t="s">
        <v>633</v>
      </c>
      <c r="F46" s="35" t="str">
        <f>VLOOKUP($B46,'Complete Player Data'!$B$2:$AE$680,3,false)</f>
        <v>6'6.5"</v>
      </c>
    </row>
    <row r="47" hidden="1">
      <c r="A47" s="32">
        <v>278.0</v>
      </c>
      <c r="B47" s="40" t="s">
        <v>237</v>
      </c>
      <c r="C47" s="34">
        <v>3.5</v>
      </c>
      <c r="D47" s="34" t="s">
        <v>638</v>
      </c>
      <c r="E47" s="34" t="s">
        <v>666</v>
      </c>
      <c r="F47" s="35" t="str">
        <f>VLOOKUP($B47,'Complete Player Data'!$B$2:$AE$680,3,false)</f>
        <v>6'3"</v>
      </c>
    </row>
    <row r="48" hidden="1">
      <c r="A48" s="36">
        <v>309.0</v>
      </c>
      <c r="B48" s="39" t="s">
        <v>130</v>
      </c>
      <c r="C48" s="38">
        <v>3.0</v>
      </c>
      <c r="D48" s="38" t="s">
        <v>640</v>
      </c>
      <c r="E48" s="38" t="s">
        <v>622</v>
      </c>
      <c r="F48" s="35" t="str">
        <f>VLOOKUP($B48,'Complete Player Data'!$B$2:$AE$680,3,false)</f>
        <v>6'7"</v>
      </c>
    </row>
    <row r="49" hidden="1">
      <c r="A49" s="36">
        <v>81.0</v>
      </c>
      <c r="B49" s="39" t="s">
        <v>513</v>
      </c>
      <c r="C49" s="38">
        <v>6.5</v>
      </c>
      <c r="D49" s="38" t="s">
        <v>667</v>
      </c>
      <c r="E49" s="38" t="s">
        <v>635</v>
      </c>
      <c r="F49" s="35" t="str">
        <f>VLOOKUP($B49,'Complete Player Data'!$B$2:$AE$680,3,false)</f>
        <v>6'0.75"</v>
      </c>
    </row>
    <row r="50" hidden="1">
      <c r="A50" s="36">
        <v>227.0</v>
      </c>
      <c r="B50" s="39" t="s">
        <v>322</v>
      </c>
      <c r="C50" s="38">
        <v>4.25</v>
      </c>
      <c r="D50" s="38" t="s">
        <v>639</v>
      </c>
      <c r="E50" s="38" t="s">
        <v>622</v>
      </c>
      <c r="F50" s="35" t="str">
        <f>VLOOKUP($B50,'Complete Player Data'!$B$2:$AE$680,3,false)</f>
        <v>6'5.75"</v>
      </c>
    </row>
    <row r="51" hidden="1">
      <c r="A51" s="36">
        <v>243.0</v>
      </c>
      <c r="B51" s="39" t="s">
        <v>284</v>
      </c>
      <c r="C51" s="38">
        <v>4.0</v>
      </c>
      <c r="D51" s="38" t="s">
        <v>640</v>
      </c>
      <c r="E51" s="38" t="s">
        <v>637</v>
      </c>
      <c r="F51" s="35" t="str">
        <f>VLOOKUP($B51,'Complete Player Data'!$B$2:$AE$680,3,false)</f>
        <v>6'7"</v>
      </c>
    </row>
    <row r="52">
      <c r="A52" s="32">
        <v>130.0</v>
      </c>
      <c r="B52" s="40" t="s">
        <v>668</v>
      </c>
      <c r="C52" s="34">
        <v>6.0</v>
      </c>
      <c r="D52" s="34" t="s">
        <v>641</v>
      </c>
      <c r="E52" s="34" t="s">
        <v>669</v>
      </c>
      <c r="F52" s="35" t="str">
        <f>VLOOKUP($B52,'Complete Player Data'!$B$2:$AE$680,3,false)</f>
        <v>#N/A</v>
      </c>
    </row>
    <row r="53" hidden="1">
      <c r="A53" s="36">
        <v>201.0</v>
      </c>
      <c r="B53" s="39" t="s">
        <v>359</v>
      </c>
      <c r="C53" s="38">
        <v>4.5</v>
      </c>
      <c r="D53" s="38" t="s">
        <v>627</v>
      </c>
      <c r="E53" s="38" t="s">
        <v>633</v>
      </c>
      <c r="F53" s="35" t="str">
        <f>VLOOKUP($B53,'Complete Player Data'!$B$2:$AE$680,3,false)</f>
        <v>6'8"</v>
      </c>
    </row>
    <row r="54" hidden="1">
      <c r="A54" s="36">
        <v>25.0</v>
      </c>
      <c r="B54" s="39" t="s">
        <v>583</v>
      </c>
      <c r="C54" s="38">
        <v>8.0</v>
      </c>
      <c r="D54" s="38" t="s">
        <v>627</v>
      </c>
      <c r="E54" s="38" t="s">
        <v>653</v>
      </c>
      <c r="F54" s="35" t="str">
        <f>VLOOKUP($B54,'Complete Player Data'!$B$2:$AE$680,3,false)</f>
        <v>6'8"</v>
      </c>
    </row>
    <row r="55" hidden="1">
      <c r="A55" s="32">
        <v>362.0</v>
      </c>
      <c r="B55" s="40" t="s">
        <v>123</v>
      </c>
      <c r="C55" s="34">
        <v>2.0</v>
      </c>
      <c r="D55" s="34" t="s">
        <v>621</v>
      </c>
      <c r="E55" s="34" t="s">
        <v>640</v>
      </c>
      <c r="F55" s="35" t="str">
        <f>VLOOKUP($B55,'Complete Player Data'!$B$2:$AE$680,3,false)</f>
        <v>6'5"</v>
      </c>
    </row>
    <row r="56" hidden="1">
      <c r="A56" s="32">
        <v>310.0</v>
      </c>
      <c r="B56" s="40" t="s">
        <v>187</v>
      </c>
      <c r="C56" s="34">
        <v>3.0</v>
      </c>
      <c r="D56" s="34" t="s">
        <v>670</v>
      </c>
      <c r="E56" s="34" t="s">
        <v>630</v>
      </c>
      <c r="F56" s="35" t="str">
        <f>VLOOKUP($B56,'Complete Player Data'!$B$2:$AE$680,3,false)</f>
        <v>6'1"</v>
      </c>
    </row>
    <row r="57" hidden="1">
      <c r="A57" s="32">
        <v>396.0</v>
      </c>
      <c r="B57" s="40" t="s">
        <v>80</v>
      </c>
      <c r="C57" s="34">
        <v>1.0</v>
      </c>
      <c r="D57" s="34" t="s">
        <v>625</v>
      </c>
      <c r="E57" s="34" t="s">
        <v>666</v>
      </c>
      <c r="F57" s="35" t="str">
        <f>VLOOKUP($B57,'Complete Player Data'!$B$2:$AE$680,3,false)</f>
        <v>6'5.5"</v>
      </c>
    </row>
    <row r="58" hidden="1">
      <c r="A58" s="36">
        <v>91.0</v>
      </c>
      <c r="B58" s="39" t="s">
        <v>510</v>
      </c>
      <c r="C58" s="38">
        <v>6.5</v>
      </c>
      <c r="D58" s="38" t="s">
        <v>660</v>
      </c>
      <c r="E58" s="38" t="s">
        <v>671</v>
      </c>
      <c r="F58" s="35" t="str">
        <f>VLOOKUP($B58,'Complete Player Data'!$B$2:$AE$680,3,false)</f>
        <v>6'10.75"</v>
      </c>
    </row>
    <row r="59" hidden="1">
      <c r="A59" s="36">
        <v>111.0</v>
      </c>
      <c r="B59" s="39" t="s">
        <v>476</v>
      </c>
      <c r="C59" s="38">
        <v>6.0</v>
      </c>
      <c r="D59" s="38" t="s">
        <v>643</v>
      </c>
      <c r="E59" s="38" t="s">
        <v>662</v>
      </c>
      <c r="F59" s="35" t="str">
        <f>VLOOKUP($B59,'Complete Player Data'!$B$2:$AE$680,3,false)</f>
        <v>6'9.25"</v>
      </c>
    </row>
    <row r="60" hidden="1">
      <c r="A60" s="36">
        <v>177.0</v>
      </c>
      <c r="B60" s="39" t="s">
        <v>390</v>
      </c>
      <c r="C60" s="38">
        <v>5.0</v>
      </c>
      <c r="D60" s="38" t="s">
        <v>640</v>
      </c>
      <c r="E60" s="38" t="s">
        <v>641</v>
      </c>
      <c r="F60" s="35" t="str">
        <f>VLOOKUP($B60,'Complete Player Data'!$B$2:$AE$680,3,false)</f>
        <v>6'7"</v>
      </c>
    </row>
    <row r="61" hidden="1">
      <c r="A61" s="32">
        <v>244.0</v>
      </c>
      <c r="B61" s="40" t="s">
        <v>294</v>
      </c>
      <c r="C61" s="34">
        <v>4.0</v>
      </c>
      <c r="D61" s="34" t="s">
        <v>642</v>
      </c>
      <c r="E61" s="34" t="s">
        <v>646</v>
      </c>
      <c r="F61" s="35" t="str">
        <f>VLOOKUP($B61,'Complete Player Data'!$B$2:$AE$680,3,false)</f>
        <v>6'2.25"</v>
      </c>
    </row>
    <row r="62" hidden="1">
      <c r="A62" s="32">
        <v>82.0</v>
      </c>
      <c r="B62" s="40" t="s">
        <v>517</v>
      </c>
      <c r="C62" s="34">
        <v>6.5</v>
      </c>
      <c r="D62" s="34" t="s">
        <v>622</v>
      </c>
      <c r="E62" s="34" t="s">
        <v>672</v>
      </c>
      <c r="F62" s="35" t="str">
        <f>VLOOKUP($B62,'Complete Player Data'!$B$2:$AE$680,3,false)</f>
        <v>6'10"</v>
      </c>
    </row>
    <row r="63" hidden="1">
      <c r="A63" s="32">
        <v>376.0</v>
      </c>
      <c r="B63" s="40" t="s">
        <v>106</v>
      </c>
      <c r="C63" s="34">
        <v>1.5</v>
      </c>
      <c r="D63" s="34" t="s">
        <v>647</v>
      </c>
      <c r="E63" s="34" t="s">
        <v>621</v>
      </c>
      <c r="F63" s="35" t="str">
        <f>VLOOKUP($B63,'Complete Player Data'!$B$2:$AE$680,3,false)</f>
        <v>6'3.5"</v>
      </c>
    </row>
    <row r="64" hidden="1">
      <c r="A64" s="32">
        <v>150.0</v>
      </c>
      <c r="B64" s="40" t="s">
        <v>434</v>
      </c>
      <c r="C64" s="34">
        <v>5.5</v>
      </c>
      <c r="D64" s="34" t="s">
        <v>673</v>
      </c>
      <c r="E64" s="34" t="s">
        <v>648</v>
      </c>
      <c r="F64" s="35" t="str">
        <f>VLOOKUP($B64,'Complete Player Data'!$B$2:$AE$680,3,false)</f>
        <v>6'4.75"</v>
      </c>
    </row>
    <row r="65" hidden="1">
      <c r="A65" s="36">
        <v>341.0</v>
      </c>
      <c r="B65" s="39" t="s">
        <v>146</v>
      </c>
      <c r="C65" s="38">
        <v>2.5</v>
      </c>
      <c r="D65" s="38" t="s">
        <v>658</v>
      </c>
      <c r="E65" s="38" t="s">
        <v>623</v>
      </c>
      <c r="F65" s="35" t="str">
        <f>VLOOKUP($B65,'Complete Player Data'!$B$2:$AE$680,3,false)</f>
        <v>6'2"</v>
      </c>
    </row>
    <row r="66" hidden="1">
      <c r="A66" s="36">
        <v>67.0</v>
      </c>
      <c r="B66" s="39" t="s">
        <v>521</v>
      </c>
      <c r="C66" s="38">
        <v>6.75</v>
      </c>
      <c r="D66" s="38" t="s">
        <v>674</v>
      </c>
      <c r="E66" s="38" t="s">
        <v>635</v>
      </c>
      <c r="F66" s="35" t="str">
        <f>VLOOKUP($B66,'Complete Player Data'!$B$2:$AE$680,3,false)</f>
        <v>6'0.5"</v>
      </c>
    </row>
    <row r="67" hidden="1">
      <c r="A67" s="32">
        <v>390.0</v>
      </c>
      <c r="B67" s="40" t="s">
        <v>84</v>
      </c>
      <c r="C67" s="34">
        <v>1.0</v>
      </c>
      <c r="D67" s="34" t="s">
        <v>631</v>
      </c>
      <c r="E67" s="34" t="s">
        <v>640</v>
      </c>
      <c r="F67" s="35" t="str">
        <f>VLOOKUP($B67,'Complete Player Data'!$B$2:$AE$680,3,false)</f>
        <v>6'6"</v>
      </c>
    </row>
    <row r="68" hidden="1">
      <c r="A68" s="36">
        <v>279.0</v>
      </c>
      <c r="B68" s="39" t="s">
        <v>257</v>
      </c>
      <c r="C68" s="38">
        <v>3.5</v>
      </c>
      <c r="D68" s="38" t="s">
        <v>658</v>
      </c>
      <c r="E68" s="38" t="s">
        <v>625</v>
      </c>
      <c r="F68" s="35" t="str">
        <f>VLOOKUP($B68,'Complete Player Data'!$B$2:$AE$680,3,false)</f>
        <v>6'2"</v>
      </c>
    </row>
    <row r="69" hidden="1">
      <c r="A69" s="36">
        <v>83.0</v>
      </c>
      <c r="B69" s="39" t="s">
        <v>160</v>
      </c>
      <c r="C69" s="38">
        <v>6.5</v>
      </c>
      <c r="D69" s="38" t="s">
        <v>659</v>
      </c>
      <c r="E69" s="38" t="s">
        <v>624</v>
      </c>
      <c r="F69" s="35" t="str">
        <f>VLOOKUP($B69,'Complete Player Data'!$B$2:$AE$680,3,false)</f>
        <v>6'3.25"</v>
      </c>
    </row>
    <row r="70" hidden="1">
      <c r="A70" s="36">
        <v>383.0</v>
      </c>
      <c r="B70" s="39" t="s">
        <v>87</v>
      </c>
      <c r="C70" s="38">
        <v>1.25</v>
      </c>
      <c r="D70" s="38" t="s">
        <v>645</v>
      </c>
      <c r="E70" s="38" t="s">
        <v>648</v>
      </c>
      <c r="F70" s="35" t="str">
        <f>VLOOKUP($B70,'Complete Player Data'!$B$2:$AE$680,3,false)</f>
        <v>6'9"</v>
      </c>
    </row>
    <row r="71" hidden="1">
      <c r="A71" s="36">
        <v>77.0</v>
      </c>
      <c r="B71" s="39" t="s">
        <v>524</v>
      </c>
      <c r="C71" s="38">
        <v>6.75</v>
      </c>
      <c r="D71" s="38" t="s">
        <v>631</v>
      </c>
      <c r="E71" s="38" t="s">
        <v>628</v>
      </c>
      <c r="F71" s="35" t="str">
        <f>VLOOKUP($B71,'Complete Player Data'!$B$2:$AE$680,3,false)</f>
        <v>6'6"</v>
      </c>
    </row>
    <row r="72" hidden="1">
      <c r="A72" s="36">
        <v>151.0</v>
      </c>
      <c r="B72" s="39" t="s">
        <v>164</v>
      </c>
      <c r="C72" s="38">
        <v>5.5</v>
      </c>
      <c r="D72" s="38" t="s">
        <v>648</v>
      </c>
      <c r="E72" s="38" t="s">
        <v>675</v>
      </c>
      <c r="F72" s="35" t="str">
        <f>VLOOKUP($B72,'Complete Player Data'!$B$2:$AE$680,3,false)</f>
        <v>6'10.25"</v>
      </c>
    </row>
    <row r="73" hidden="1">
      <c r="A73" s="32">
        <v>112.0</v>
      </c>
      <c r="B73" s="40" t="s">
        <v>483</v>
      </c>
      <c r="C73" s="34">
        <v>6.0</v>
      </c>
      <c r="D73" s="34" t="s">
        <v>676</v>
      </c>
      <c r="E73" s="34" t="s">
        <v>677</v>
      </c>
      <c r="F73" s="35" t="str">
        <f>VLOOKUP($B73,'Complete Player Data'!$B$2:$AE$680,3,false)</f>
        <v>6'1.75"</v>
      </c>
    </row>
    <row r="74" hidden="1">
      <c r="A74" s="32">
        <v>162.0</v>
      </c>
      <c r="B74" s="40" t="s">
        <v>409</v>
      </c>
      <c r="C74" s="34">
        <v>5.25</v>
      </c>
      <c r="D74" s="34" t="s">
        <v>643</v>
      </c>
      <c r="E74" s="34" t="s">
        <v>678</v>
      </c>
      <c r="F74" s="35" t="str">
        <f>VLOOKUP($B74,'Complete Player Data'!$B$2:$AE$680,3,false)</f>
        <v>6'9.25"</v>
      </c>
    </row>
    <row r="75">
      <c r="A75" s="36">
        <v>311.0</v>
      </c>
      <c r="B75" s="39" t="s">
        <v>679</v>
      </c>
      <c r="C75" s="38">
        <v>3.0</v>
      </c>
      <c r="D75" s="38" t="s">
        <v>622</v>
      </c>
      <c r="E75" s="38" t="s">
        <v>680</v>
      </c>
      <c r="F75" s="35" t="str">
        <f>VLOOKUP($B75,'Complete Player Data'!$B$2:$AE$680,3,false)</f>
        <v>#N/A</v>
      </c>
    </row>
    <row r="76" hidden="1">
      <c r="A76" s="32">
        <v>190.0</v>
      </c>
      <c r="B76" s="40" t="s">
        <v>170</v>
      </c>
      <c r="C76" s="34">
        <v>4.75</v>
      </c>
      <c r="D76" s="34" t="s">
        <v>663</v>
      </c>
      <c r="E76" s="34" t="s">
        <v>622</v>
      </c>
      <c r="F76" s="35" t="str">
        <f>VLOOKUP($B76,'Complete Player Data'!$B$2:$AE$680,3,false)</f>
        <v>6'5.25"</v>
      </c>
    </row>
    <row r="77" hidden="1">
      <c r="A77" s="36">
        <v>363.0</v>
      </c>
      <c r="B77" s="39" t="s">
        <v>128</v>
      </c>
      <c r="C77" s="38">
        <v>2.0</v>
      </c>
      <c r="D77" s="38" t="s">
        <v>631</v>
      </c>
      <c r="E77" s="38" t="s">
        <v>627</v>
      </c>
      <c r="F77" s="35" t="str">
        <f>VLOOKUP($B77,'Complete Player Data'!$B$2:$AE$680,3,false)</f>
        <v>6'6"</v>
      </c>
    </row>
    <row r="78" hidden="1">
      <c r="A78" s="32">
        <v>400.0</v>
      </c>
      <c r="B78" s="11" t="s">
        <v>67</v>
      </c>
      <c r="C78" s="34">
        <v>0.5</v>
      </c>
      <c r="D78" s="34" t="s">
        <v>655</v>
      </c>
      <c r="E78" s="34" t="s">
        <v>622</v>
      </c>
      <c r="F78" s="35" t="str">
        <f>VLOOKUP($B78,'Complete Player Data'!$B$2:$AE$680,3,false)</f>
        <v>6'9.5"</v>
      </c>
    </row>
    <row r="79" hidden="1">
      <c r="A79" s="32">
        <v>228.0</v>
      </c>
      <c r="B79" s="40" t="s">
        <v>174</v>
      </c>
      <c r="C79" s="34">
        <v>4.25</v>
      </c>
      <c r="D79" s="34" t="s">
        <v>677</v>
      </c>
      <c r="E79" s="34" t="s">
        <v>641</v>
      </c>
      <c r="F79" s="35" t="str">
        <f>VLOOKUP($B79,'Complete Player Data'!$B$2:$AE$680,3,false)</f>
        <v>6'7.75"</v>
      </c>
    </row>
    <row r="80" hidden="1">
      <c r="A80" s="36">
        <v>245.0</v>
      </c>
      <c r="B80" s="39" t="s">
        <v>295</v>
      </c>
      <c r="C80" s="38">
        <v>4.0</v>
      </c>
      <c r="D80" s="38" t="s">
        <v>670</v>
      </c>
      <c r="E80" s="38" t="s">
        <v>621</v>
      </c>
      <c r="F80" s="35" t="str">
        <f>VLOOKUP($B80,'Complete Player Data'!$B$2:$AE$680,3,false)</f>
        <v>6'1"</v>
      </c>
    </row>
    <row r="81" hidden="1">
      <c r="A81" s="32">
        <v>202.0</v>
      </c>
      <c r="B81" s="40" t="s">
        <v>339</v>
      </c>
      <c r="C81" s="34">
        <v>4.5</v>
      </c>
      <c r="D81" s="34" t="s">
        <v>681</v>
      </c>
      <c r="E81" s="34" t="s">
        <v>649</v>
      </c>
      <c r="F81" s="35" t="str">
        <f>VLOOKUP($B81,'Complete Player Data'!$B$2:$AE$680,3,false)</f>
        <v>6'4.25"</v>
      </c>
    </row>
    <row r="82" hidden="1">
      <c r="A82" s="36">
        <v>63.0</v>
      </c>
      <c r="B82" s="39" t="s">
        <v>536</v>
      </c>
      <c r="C82" s="38">
        <v>7.0</v>
      </c>
      <c r="D82" s="38" t="s">
        <v>623</v>
      </c>
      <c r="E82" s="38" t="s">
        <v>626</v>
      </c>
      <c r="F82" s="35" t="str">
        <f>VLOOKUP($B82,'Complete Player Data'!$B$2:$AE$680,3,false)</f>
        <v>6'4.5"</v>
      </c>
    </row>
    <row r="83" hidden="1">
      <c r="A83" s="36">
        <v>229.0</v>
      </c>
      <c r="B83" s="39" t="s">
        <v>321</v>
      </c>
      <c r="C83" s="38">
        <v>4.25</v>
      </c>
      <c r="D83" s="38" t="s">
        <v>682</v>
      </c>
      <c r="E83" s="38" t="s">
        <v>681</v>
      </c>
      <c r="F83" s="35" t="str">
        <f>VLOOKUP($B83,'Complete Player Data'!$B$2:$AE$680,3,false)</f>
        <v>6'0"</v>
      </c>
    </row>
    <row r="84" hidden="1">
      <c r="A84" s="36">
        <v>41.0</v>
      </c>
      <c r="B84" s="39" t="s">
        <v>182</v>
      </c>
      <c r="C84" s="38">
        <v>7.5</v>
      </c>
      <c r="D84" s="38" t="s">
        <v>623</v>
      </c>
      <c r="E84" s="38" t="s">
        <v>641</v>
      </c>
      <c r="F84" s="35" t="str">
        <f>VLOOKUP($B84,'Complete Player Data'!$B$2:$AE$680,3,false)</f>
        <v>6'4.5"</v>
      </c>
    </row>
    <row r="85" hidden="1">
      <c r="A85" s="32">
        <v>312.0</v>
      </c>
      <c r="B85" s="40" t="s">
        <v>193</v>
      </c>
      <c r="C85" s="34">
        <v>3.0</v>
      </c>
      <c r="D85" s="34" t="s">
        <v>645</v>
      </c>
      <c r="E85" s="34" t="s">
        <v>641</v>
      </c>
      <c r="F85" s="35" t="str">
        <f>VLOOKUP($B85,'Complete Player Data'!$B$2:$AE$680,3,false)</f>
        <v>6'9"</v>
      </c>
    </row>
    <row r="86" hidden="1">
      <c r="A86" s="36">
        <v>203.0</v>
      </c>
      <c r="B86" s="39" t="s">
        <v>349</v>
      </c>
      <c r="C86" s="38">
        <v>4.5</v>
      </c>
      <c r="D86" s="38" t="s">
        <v>658</v>
      </c>
      <c r="E86" s="38" t="s">
        <v>666</v>
      </c>
      <c r="F86" s="35" t="str">
        <f>VLOOKUP($B86,'Complete Player Data'!$B$2:$AE$680,3,false)</f>
        <v>6'2"</v>
      </c>
    </row>
    <row r="87" hidden="1">
      <c r="A87" s="36">
        <v>55.0</v>
      </c>
      <c r="B87" s="39" t="s">
        <v>540</v>
      </c>
      <c r="C87" s="38">
        <v>7.0</v>
      </c>
      <c r="D87" s="38" t="s">
        <v>640</v>
      </c>
      <c r="E87" s="38" t="s">
        <v>656</v>
      </c>
      <c r="F87" s="35" t="str">
        <f>VLOOKUP($B87,'Complete Player Data'!$B$2:$AE$680,3,false)</f>
        <v>6'7"</v>
      </c>
    </row>
    <row r="88" hidden="1">
      <c r="A88" s="36">
        <v>97.0</v>
      </c>
      <c r="B88" s="39" t="s">
        <v>498</v>
      </c>
      <c r="C88" s="38">
        <v>6.25</v>
      </c>
      <c r="D88" s="38" t="s">
        <v>642</v>
      </c>
      <c r="E88" s="38" t="s">
        <v>651</v>
      </c>
      <c r="F88" s="35" t="str">
        <f>VLOOKUP($B88,'Complete Player Data'!$B$2:$AE$680,3,false)</f>
        <v>6'2.25"</v>
      </c>
    </row>
    <row r="89" hidden="1">
      <c r="A89" s="36">
        <v>391.0</v>
      </c>
      <c r="B89" s="39" t="s">
        <v>76</v>
      </c>
      <c r="C89" s="38">
        <v>1.0</v>
      </c>
      <c r="D89" s="38" t="s">
        <v>645</v>
      </c>
      <c r="E89" s="38" t="s">
        <v>622</v>
      </c>
      <c r="F89" s="35" t="str">
        <f>VLOOKUP($B89,'Complete Player Data'!$B$2:$AE$680,3,false)</f>
        <v>6'9"</v>
      </c>
    </row>
    <row r="90" hidden="1">
      <c r="A90" s="32">
        <v>56.0</v>
      </c>
      <c r="B90" s="40" t="s">
        <v>544</v>
      </c>
      <c r="C90" s="34">
        <v>7.0</v>
      </c>
      <c r="D90" s="34" t="s">
        <v>637</v>
      </c>
      <c r="E90" s="34" t="s">
        <v>669</v>
      </c>
      <c r="F90" s="35" t="str">
        <f>VLOOKUP($B90,'Complete Player Data'!$B$2:$AE$680,3,false)</f>
        <v>6'11"</v>
      </c>
    </row>
    <row r="91" hidden="1">
      <c r="A91" s="36">
        <v>19.0</v>
      </c>
      <c r="B91" s="39" t="s">
        <v>592</v>
      </c>
      <c r="C91" s="38">
        <v>8.25</v>
      </c>
      <c r="D91" s="38" t="s">
        <v>624</v>
      </c>
      <c r="E91" s="38" t="s">
        <v>669</v>
      </c>
      <c r="F91" s="35" t="str">
        <f>VLOOKUP($B91,'Complete Player Data'!$B$2:$AE$680,3,false)</f>
        <v>6'9.75"</v>
      </c>
    </row>
    <row r="92" hidden="1">
      <c r="A92" s="36">
        <v>113.0</v>
      </c>
      <c r="B92" s="39" t="s">
        <v>481</v>
      </c>
      <c r="C92" s="38">
        <v>6.0</v>
      </c>
      <c r="D92" s="38" t="s">
        <v>630</v>
      </c>
      <c r="E92" s="38" t="s">
        <v>622</v>
      </c>
      <c r="F92" s="35" t="str">
        <f>VLOOKUP($B92,'Complete Player Data'!$B$2:$AE$680,3,false)</f>
        <v>6'4"</v>
      </c>
    </row>
    <row r="93" hidden="1">
      <c r="A93" s="36">
        <v>297.0</v>
      </c>
      <c r="B93" s="39" t="s">
        <v>219</v>
      </c>
      <c r="C93" s="38">
        <v>3.25</v>
      </c>
      <c r="D93" s="38" t="s">
        <v>681</v>
      </c>
      <c r="E93" s="38" t="s">
        <v>618</v>
      </c>
      <c r="F93" s="35" t="str">
        <f>VLOOKUP($B93,'Complete Player Data'!$B$2:$AE$680,3,false)</f>
        <v>6'4.25"</v>
      </c>
    </row>
    <row r="94" hidden="1">
      <c r="A94" s="32">
        <v>280.0</v>
      </c>
      <c r="B94" s="40" t="s">
        <v>252</v>
      </c>
      <c r="C94" s="34">
        <v>3.5</v>
      </c>
      <c r="D94" s="34" t="s">
        <v>625</v>
      </c>
      <c r="E94" s="34" t="s">
        <v>645</v>
      </c>
      <c r="F94" s="35" t="str">
        <f>VLOOKUP($B94,'Complete Player Data'!$B$2:$AE$680,3,false)</f>
        <v>6'5.5"</v>
      </c>
    </row>
    <row r="95" hidden="1">
      <c r="A95" s="32">
        <v>402.0</v>
      </c>
      <c r="B95" s="40" t="s">
        <v>56</v>
      </c>
      <c r="C95" s="34">
        <v>-0.25</v>
      </c>
      <c r="D95" s="34" t="s">
        <v>649</v>
      </c>
      <c r="E95" s="34" t="s">
        <v>651</v>
      </c>
      <c r="F95" s="35" t="str">
        <f>VLOOKUP($B95,'Complete Player Data'!$B$2:$AE$680,3,false)</f>
        <v>6'8.75"</v>
      </c>
    </row>
    <row r="96" hidden="1">
      <c r="A96" s="32">
        <v>68.0</v>
      </c>
      <c r="B96" s="5" t="s">
        <v>523</v>
      </c>
      <c r="C96" s="34">
        <v>6.75</v>
      </c>
      <c r="D96" s="34" t="s">
        <v>670</v>
      </c>
      <c r="E96" s="34" t="s">
        <v>677</v>
      </c>
      <c r="F96" s="35" t="str">
        <f>VLOOKUP($B96,'Complete Player Data'!$B$2:$AE$680,3,false)</f>
        <v>6'1"</v>
      </c>
    </row>
    <row r="97" hidden="1">
      <c r="A97" s="36">
        <v>375.0</v>
      </c>
      <c r="B97" s="39" t="s">
        <v>110</v>
      </c>
      <c r="C97" s="38">
        <v>1.75</v>
      </c>
      <c r="D97" s="38" t="s">
        <v>683</v>
      </c>
      <c r="E97" s="38" t="s">
        <v>638</v>
      </c>
      <c r="F97" s="35" t="str">
        <f>VLOOKUP($B97,'Complete Player Data'!$B$2:$AE$680,3,false)</f>
        <v>6'1.25"</v>
      </c>
    </row>
    <row r="98" hidden="1">
      <c r="A98" s="32">
        <v>114.0</v>
      </c>
      <c r="B98" s="40" t="s">
        <v>466</v>
      </c>
      <c r="C98" s="34">
        <v>6.0</v>
      </c>
      <c r="D98" s="34" t="s">
        <v>631</v>
      </c>
      <c r="E98" s="34" t="s">
        <v>641</v>
      </c>
      <c r="F98" s="35" t="str">
        <f>VLOOKUP($B98,'Complete Player Data'!$B$2:$AE$680,3,false)</f>
        <v>6'6"</v>
      </c>
    </row>
    <row r="99" hidden="1">
      <c r="A99" s="32">
        <v>84.0</v>
      </c>
      <c r="B99" s="40" t="s">
        <v>503</v>
      </c>
      <c r="C99" s="34">
        <v>6.5</v>
      </c>
      <c r="D99" s="34" t="s">
        <v>684</v>
      </c>
      <c r="E99" s="34" t="s">
        <v>627</v>
      </c>
      <c r="F99" s="35" t="str">
        <f>VLOOKUP($B99,'Complete Player Data'!$B$2:$AE$680,3,false)</f>
        <v>6'1.5"</v>
      </c>
    </row>
    <row r="100" hidden="1">
      <c r="A100" s="32">
        <v>230.0</v>
      </c>
      <c r="B100" s="40" t="s">
        <v>305</v>
      </c>
      <c r="C100" s="34">
        <v>4.25</v>
      </c>
      <c r="D100" s="34" t="s">
        <v>659</v>
      </c>
      <c r="E100" s="34" t="s">
        <v>618</v>
      </c>
      <c r="F100" s="35" t="str">
        <f>VLOOKUP($B100,'Complete Player Data'!$B$2:$AE$680,3,false)</f>
        <v>6'3.25"</v>
      </c>
    </row>
    <row r="101" hidden="1">
      <c r="A101" s="32">
        <v>406.0</v>
      </c>
      <c r="B101" s="40" t="s">
        <v>51</v>
      </c>
      <c r="C101" s="34">
        <v>-0.75</v>
      </c>
      <c r="D101" s="34" t="s">
        <v>621</v>
      </c>
      <c r="E101" s="34" t="s">
        <v>681</v>
      </c>
      <c r="F101" s="35" t="str">
        <f>VLOOKUP($B101,'Complete Player Data'!$B$2:$AE$680,3,false)</f>
        <v>6'5"</v>
      </c>
    </row>
    <row r="102" hidden="1">
      <c r="A102" s="36">
        <v>265.0</v>
      </c>
      <c r="B102" s="39" t="s">
        <v>267</v>
      </c>
      <c r="C102" s="38">
        <v>3.75</v>
      </c>
      <c r="D102" s="38" t="s">
        <v>623</v>
      </c>
      <c r="E102" s="38" t="s">
        <v>661</v>
      </c>
      <c r="F102" s="35" t="str">
        <f>VLOOKUP($B102,'Complete Player Data'!$B$2:$AE$680,3,false)</f>
        <v>6'4.5"</v>
      </c>
    </row>
    <row r="103" hidden="1">
      <c r="A103" s="32">
        <v>178.0</v>
      </c>
      <c r="B103" s="40" t="s">
        <v>398</v>
      </c>
      <c r="C103" s="34">
        <v>5.0</v>
      </c>
      <c r="D103" s="34" t="s">
        <v>621</v>
      </c>
      <c r="E103" s="34" t="s">
        <v>622</v>
      </c>
      <c r="F103" s="35" t="str">
        <f>VLOOKUP($B103,'Complete Player Data'!$B$2:$AE$680,3,false)</f>
        <v>6'5"</v>
      </c>
    </row>
    <row r="104" hidden="1">
      <c r="A104" s="36">
        <v>115.0</v>
      </c>
      <c r="B104" s="39" t="s">
        <v>205</v>
      </c>
      <c r="C104" s="38">
        <v>6.0</v>
      </c>
      <c r="D104" s="38" t="s">
        <v>685</v>
      </c>
      <c r="E104" s="38" t="s">
        <v>646</v>
      </c>
      <c r="F104" s="35" t="str">
        <f>VLOOKUP($B104,'Complete Player Data'!$B$2:$AE$680,3,false)</f>
        <v>6'0.25"</v>
      </c>
    </row>
    <row r="105" hidden="1">
      <c r="A105" s="32">
        <v>116.0</v>
      </c>
      <c r="B105" s="40" t="s">
        <v>207</v>
      </c>
      <c r="C105" s="34">
        <v>6.0</v>
      </c>
      <c r="D105" s="34" t="s">
        <v>622</v>
      </c>
      <c r="E105" s="34" t="s">
        <v>653</v>
      </c>
      <c r="F105" s="35" t="str">
        <f>VLOOKUP($B105,'Complete Player Data'!$B$2:$AE$680,3,false)</f>
        <v>6'10"</v>
      </c>
    </row>
    <row r="106" hidden="1">
      <c r="A106" s="32">
        <v>392.0</v>
      </c>
      <c r="B106" s="40" t="s">
        <v>72</v>
      </c>
      <c r="C106" s="34">
        <v>1.0</v>
      </c>
      <c r="D106" s="34" t="s">
        <v>621</v>
      </c>
      <c r="E106" s="34" t="s">
        <v>631</v>
      </c>
      <c r="F106" s="35" t="str">
        <f>VLOOKUP($B106,'Complete Player Data'!$B$2:$AE$680,3,false)</f>
        <v>6'5"</v>
      </c>
    </row>
    <row r="107" hidden="1">
      <c r="A107" s="36">
        <v>393.0</v>
      </c>
      <c r="B107" s="39" t="s">
        <v>85</v>
      </c>
      <c r="C107" s="38">
        <v>1.0</v>
      </c>
      <c r="D107" s="38" t="s">
        <v>622</v>
      </c>
      <c r="E107" s="38" t="s">
        <v>637</v>
      </c>
      <c r="F107" s="35" t="str">
        <f>VLOOKUP($B107,'Complete Player Data'!$B$2:$AE$680,3,false)</f>
        <v>6'10"</v>
      </c>
    </row>
    <row r="108" hidden="1">
      <c r="A108" s="36">
        <v>11.0</v>
      </c>
      <c r="B108" s="39" t="s">
        <v>597</v>
      </c>
      <c r="C108" s="38">
        <v>8.75</v>
      </c>
      <c r="D108" s="38" t="s">
        <v>683</v>
      </c>
      <c r="E108" s="38" t="s">
        <v>622</v>
      </c>
      <c r="F108" s="35" t="str">
        <f>VLOOKUP($B108,'Complete Player Data'!$B$2:$AE$680,3,false)</f>
        <v>6'1.25"</v>
      </c>
    </row>
    <row r="109" hidden="1">
      <c r="A109" s="32">
        <v>342.0</v>
      </c>
      <c r="B109" s="40" t="s">
        <v>156</v>
      </c>
      <c r="C109" s="34">
        <v>2.5</v>
      </c>
      <c r="D109" s="34" t="s">
        <v>647</v>
      </c>
      <c r="E109" s="34" t="s">
        <v>631</v>
      </c>
      <c r="F109" s="35" t="str">
        <f>VLOOKUP($B109,'Complete Player Data'!$B$2:$AE$680,3,false)</f>
        <v>6'3.5"</v>
      </c>
    </row>
    <row r="110" hidden="1">
      <c r="A110" s="36">
        <v>163.0</v>
      </c>
      <c r="B110" s="39" t="s">
        <v>215</v>
      </c>
      <c r="C110" s="38">
        <v>5.25</v>
      </c>
      <c r="D110" s="38" t="s">
        <v>666</v>
      </c>
      <c r="E110" s="38" t="s">
        <v>619</v>
      </c>
      <c r="F110" s="35" t="str">
        <f>VLOOKUP($B110,'Complete Player Data'!$B$2:$AE$680,3,false)</f>
        <v>6'6.5"</v>
      </c>
    </row>
    <row r="111" hidden="1">
      <c r="A111" s="36">
        <v>313.0</v>
      </c>
      <c r="B111" s="39" t="s">
        <v>195</v>
      </c>
      <c r="C111" s="38">
        <v>3.0</v>
      </c>
      <c r="D111" s="38" t="s">
        <v>646</v>
      </c>
      <c r="E111" s="38" t="s">
        <v>643</v>
      </c>
      <c r="F111" s="35" t="str">
        <f>VLOOKUP($B111,'Complete Player Data'!$B$2:$AE$680,3,false)</f>
        <v>6'6.25"</v>
      </c>
    </row>
    <row r="112" hidden="1">
      <c r="A112" s="32">
        <v>42.0</v>
      </c>
      <c r="B112" s="40" t="s">
        <v>559</v>
      </c>
      <c r="C112" s="34">
        <v>7.5</v>
      </c>
      <c r="D112" s="34" t="s">
        <v>639</v>
      </c>
      <c r="E112" s="34" t="s">
        <v>686</v>
      </c>
      <c r="F112" s="35" t="str">
        <f>VLOOKUP($B112,'Complete Player Data'!$B$2:$AE$680,3,false)</f>
        <v>6'5.75"</v>
      </c>
    </row>
    <row r="113" hidden="1">
      <c r="A113" s="32">
        <v>364.0</v>
      </c>
      <c r="B113" s="40" t="s">
        <v>131</v>
      </c>
      <c r="C113" s="34">
        <v>2.0</v>
      </c>
      <c r="D113" s="34" t="s">
        <v>645</v>
      </c>
      <c r="E113" s="34" t="s">
        <v>637</v>
      </c>
      <c r="F113" s="35" t="str">
        <f>VLOOKUP($B113,'Complete Player Data'!$B$2:$AE$680,3,false)</f>
        <v>6'9"</v>
      </c>
    </row>
    <row r="114" hidden="1">
      <c r="A114" s="32">
        <v>314.0</v>
      </c>
      <c r="B114" s="40" t="s">
        <v>189</v>
      </c>
      <c r="C114" s="34">
        <v>3.0</v>
      </c>
      <c r="D114" s="34" t="s">
        <v>655</v>
      </c>
      <c r="E114" s="34" t="s">
        <v>633</v>
      </c>
      <c r="F114" s="35" t="str">
        <f>VLOOKUP($B114,'Complete Player Data'!$B$2:$AE$680,3,false)</f>
        <v>6'9.5"</v>
      </c>
    </row>
    <row r="115" hidden="1">
      <c r="A115" s="32">
        <v>266.0</v>
      </c>
      <c r="B115" s="40" t="s">
        <v>275</v>
      </c>
      <c r="C115" s="34">
        <v>3.75</v>
      </c>
      <c r="D115" s="34" t="s">
        <v>646</v>
      </c>
      <c r="E115" s="34" t="s">
        <v>622</v>
      </c>
      <c r="F115" s="35" t="str">
        <f>VLOOKUP($B115,'Complete Player Data'!$B$2:$AE$680,3,false)</f>
        <v>6'6.25"</v>
      </c>
    </row>
    <row r="116" hidden="1">
      <c r="A116" s="36">
        <v>223.0</v>
      </c>
      <c r="B116" s="39" t="s">
        <v>331</v>
      </c>
      <c r="C116" s="38">
        <v>4.5</v>
      </c>
      <c r="D116" s="38" t="s">
        <v>631</v>
      </c>
      <c r="E116" s="38" t="s">
        <v>687</v>
      </c>
      <c r="F116" s="35" t="str">
        <f>VLOOKUP($B116,'Complete Player Data'!$B$2:$AE$680,3,false)</f>
        <v>6'6"</v>
      </c>
    </row>
    <row r="117">
      <c r="A117" s="32">
        <v>106.0</v>
      </c>
      <c r="B117" s="40" t="s">
        <v>688</v>
      </c>
      <c r="C117" s="34">
        <v>6.25</v>
      </c>
      <c r="D117" s="34" t="s">
        <v>625</v>
      </c>
      <c r="E117" s="34" t="s">
        <v>619</v>
      </c>
      <c r="F117" s="35" t="str">
        <f>VLOOKUP($B117,'Complete Player Data'!$B$2:$AE$680,3,false)</f>
        <v>#N/A</v>
      </c>
    </row>
    <row r="118" hidden="1">
      <c r="A118" s="36">
        <v>57.0</v>
      </c>
      <c r="B118" s="39" t="s">
        <v>228</v>
      </c>
      <c r="C118" s="38">
        <v>7.0</v>
      </c>
      <c r="D118" s="38" t="s">
        <v>658</v>
      </c>
      <c r="E118" s="38" t="s">
        <v>645</v>
      </c>
      <c r="F118" s="35" t="str">
        <f>VLOOKUP($B118,'Complete Player Data'!$B$2:$AE$680,3,false)</f>
        <v>6'2"</v>
      </c>
    </row>
    <row r="119" hidden="1">
      <c r="A119" s="32">
        <v>394.0</v>
      </c>
      <c r="B119" s="40" t="s">
        <v>82</v>
      </c>
      <c r="C119" s="34">
        <v>1.0</v>
      </c>
      <c r="D119" s="34" t="s">
        <v>666</v>
      </c>
      <c r="E119" s="34" t="s">
        <v>618</v>
      </c>
      <c r="F119" s="35" t="str">
        <f>VLOOKUP($B119,'Complete Player Data'!$B$2:$AE$680,3,false)</f>
        <v>6'6.5"</v>
      </c>
    </row>
    <row r="120" hidden="1">
      <c r="A120" s="36">
        <v>179.0</v>
      </c>
      <c r="B120" s="39" t="s">
        <v>384</v>
      </c>
      <c r="C120" s="38">
        <v>5.0</v>
      </c>
      <c r="D120" s="38" t="s">
        <v>637</v>
      </c>
      <c r="E120" s="38" t="s">
        <v>653</v>
      </c>
      <c r="F120" s="35" t="str">
        <f>VLOOKUP($B120,'Complete Player Data'!$B$2:$AE$680,3,false)</f>
        <v>6'11"</v>
      </c>
    </row>
    <row r="121" hidden="1">
      <c r="A121" s="36">
        <v>407.0</v>
      </c>
      <c r="B121" s="39" t="s">
        <v>53</v>
      </c>
      <c r="C121" s="38">
        <v>-0.75</v>
      </c>
      <c r="D121" s="38" t="s">
        <v>619</v>
      </c>
      <c r="E121" s="38" t="s">
        <v>637</v>
      </c>
      <c r="F121" s="35" t="str">
        <f>VLOOKUP($B121,'Complete Player Data'!$B$2:$AE$680,3,false)</f>
        <v>6'11.75"</v>
      </c>
    </row>
    <row r="122" hidden="1">
      <c r="A122" s="32">
        <v>8.0</v>
      </c>
      <c r="B122" s="40" t="s">
        <v>599</v>
      </c>
      <c r="C122" s="34">
        <v>9.0</v>
      </c>
      <c r="D122" s="34" t="s">
        <v>630</v>
      </c>
      <c r="E122" s="34" t="s">
        <v>680</v>
      </c>
      <c r="F122" s="35" t="str">
        <f>VLOOKUP($B122,'Complete Player Data'!$B$2:$AE$680,3,false)</f>
        <v>6'4"</v>
      </c>
    </row>
    <row r="123" hidden="1">
      <c r="A123" s="36">
        <v>343.0</v>
      </c>
      <c r="B123" s="39" t="s">
        <v>154</v>
      </c>
      <c r="C123" s="38">
        <v>2.5</v>
      </c>
      <c r="D123" s="38" t="s">
        <v>645</v>
      </c>
      <c r="E123" s="38" t="s">
        <v>626</v>
      </c>
      <c r="F123" s="35" t="str">
        <f>VLOOKUP($B123,'Complete Player Data'!$B$2:$AE$680,3,false)</f>
        <v>6'9"</v>
      </c>
    </row>
    <row r="124" hidden="1">
      <c r="A124" s="36">
        <v>365.0</v>
      </c>
      <c r="B124" s="39" t="s">
        <v>132</v>
      </c>
      <c r="C124" s="38">
        <v>2.0</v>
      </c>
      <c r="D124" s="38" t="s">
        <v>682</v>
      </c>
      <c r="E124" s="38" t="s">
        <v>658</v>
      </c>
      <c r="F124" s="35" t="str">
        <f>VLOOKUP($B124,'Complete Player Data'!$B$2:$AE$680,3,false)</f>
        <v>6'0"</v>
      </c>
    </row>
    <row r="125" hidden="1">
      <c r="A125" s="36">
        <v>281.0</v>
      </c>
      <c r="B125" s="39" t="s">
        <v>236</v>
      </c>
      <c r="C125" s="38">
        <v>3.5</v>
      </c>
      <c r="D125" s="38" t="s">
        <v>666</v>
      </c>
      <c r="E125" s="38" t="s">
        <v>622</v>
      </c>
      <c r="F125" s="35" t="str">
        <f>VLOOKUP($B125,'Complete Player Data'!$B$2:$AE$680,3,false)</f>
        <v>6'6.5"</v>
      </c>
    </row>
    <row r="126" hidden="1">
      <c r="A126" s="36">
        <v>231.0</v>
      </c>
      <c r="B126" s="39" t="s">
        <v>318</v>
      </c>
      <c r="C126" s="38">
        <v>4.25</v>
      </c>
      <c r="D126" s="38" t="s">
        <v>689</v>
      </c>
      <c r="E126" s="38" t="s">
        <v>634</v>
      </c>
      <c r="F126" s="35" t="str">
        <f>VLOOKUP($B126,'Complete Player Data'!$B$2:$AE$680,3,false)</f>
        <v>6'2.5"</v>
      </c>
    </row>
    <row r="127" hidden="1">
      <c r="A127" s="36">
        <v>117.0</v>
      </c>
      <c r="B127" s="39" t="s">
        <v>246</v>
      </c>
      <c r="C127" s="38">
        <v>6.0</v>
      </c>
      <c r="D127" s="38" t="s">
        <v>658</v>
      </c>
      <c r="E127" s="38" t="s">
        <v>627</v>
      </c>
      <c r="F127" s="35" t="str">
        <f>VLOOKUP($B127,'Complete Player Data'!$B$2:$AE$680,3,false)</f>
        <v>6'2"</v>
      </c>
    </row>
    <row r="128" hidden="1">
      <c r="A128" s="32">
        <v>204.0</v>
      </c>
      <c r="B128" s="40" t="s">
        <v>357</v>
      </c>
      <c r="C128" s="34">
        <v>4.5</v>
      </c>
      <c r="D128" s="34" t="s">
        <v>681</v>
      </c>
      <c r="E128" s="34" t="s">
        <v>649</v>
      </c>
      <c r="F128" s="35" t="str">
        <f>VLOOKUP($B128,'Complete Player Data'!$B$2:$AE$680,3,false)</f>
        <v>6'4.25"</v>
      </c>
    </row>
    <row r="129" hidden="1">
      <c r="A129" s="32">
        <v>32.0</v>
      </c>
      <c r="B129" s="40" t="s">
        <v>248</v>
      </c>
      <c r="C129" s="34">
        <v>7.75</v>
      </c>
      <c r="D129" s="34" t="s">
        <v>683</v>
      </c>
      <c r="E129" s="34" t="s">
        <v>645</v>
      </c>
      <c r="F129" s="35" t="str">
        <f>VLOOKUP($B129,'Complete Player Data'!$B$2:$AE$680,3,false)</f>
        <v>6'1.25"</v>
      </c>
    </row>
    <row r="130" hidden="1">
      <c r="A130" s="32">
        <v>298.0</v>
      </c>
      <c r="B130" s="40" t="s">
        <v>214</v>
      </c>
      <c r="C130" s="34">
        <v>3.25</v>
      </c>
      <c r="D130" s="34" t="s">
        <v>634</v>
      </c>
      <c r="E130" s="34" t="s">
        <v>622</v>
      </c>
      <c r="F130" s="35" t="str">
        <f>VLOOKUP($B130,'Complete Player Data'!$B$2:$AE$680,3,false)</f>
        <v>6'6.75"</v>
      </c>
    </row>
    <row r="131" hidden="1">
      <c r="A131" s="32">
        <v>246.0</v>
      </c>
      <c r="B131" s="40" t="s">
        <v>283</v>
      </c>
      <c r="C131" s="34">
        <v>4.0</v>
      </c>
      <c r="D131" s="34" t="s">
        <v>637</v>
      </c>
      <c r="E131" s="34" t="s">
        <v>629</v>
      </c>
      <c r="F131" s="35" t="str">
        <f>VLOOKUP($B131,'Complete Player Data'!$B$2:$AE$680,3,false)</f>
        <v>6'11"</v>
      </c>
    </row>
    <row r="132" hidden="1">
      <c r="A132" s="32">
        <v>282.0</v>
      </c>
      <c r="B132" s="40" t="s">
        <v>235</v>
      </c>
      <c r="C132" s="34">
        <v>3.5</v>
      </c>
      <c r="D132" s="34" t="s">
        <v>687</v>
      </c>
      <c r="E132" s="34" t="s">
        <v>656</v>
      </c>
      <c r="F132" s="35" t="str">
        <f>VLOOKUP($B132,'Complete Player Data'!$B$2:$AE$680,3,false)</f>
        <v>6'10.5"</v>
      </c>
    </row>
    <row r="133" hidden="1">
      <c r="A133" s="36">
        <v>247.0</v>
      </c>
      <c r="B133" s="41" t="s">
        <v>253</v>
      </c>
      <c r="C133" s="38">
        <v>4.0</v>
      </c>
      <c r="D133" s="38" t="s">
        <v>638</v>
      </c>
      <c r="E133" s="38" t="s">
        <v>640</v>
      </c>
      <c r="F133" s="35" t="str">
        <f>VLOOKUP($B133,'Complete Player Data'!$B$2:$AE$680,3,false)</f>
        <v>6'3"</v>
      </c>
    </row>
    <row r="134" hidden="1">
      <c r="A134" s="36">
        <v>395.0</v>
      </c>
      <c r="B134" s="39" t="s">
        <v>73</v>
      </c>
      <c r="C134" s="38">
        <v>1.0</v>
      </c>
      <c r="D134" s="38" t="s">
        <v>634</v>
      </c>
      <c r="E134" s="38" t="s">
        <v>677</v>
      </c>
      <c r="F134" s="35" t="str">
        <f>VLOOKUP($B134,'Complete Player Data'!$B$2:$AE$680,3,false)</f>
        <v>6'6.75"</v>
      </c>
    </row>
    <row r="135" hidden="1">
      <c r="A135" s="32">
        <v>134.0</v>
      </c>
      <c r="B135" s="40" t="s">
        <v>447</v>
      </c>
      <c r="C135" s="34">
        <v>5.75</v>
      </c>
      <c r="D135" s="34" t="s">
        <v>624</v>
      </c>
      <c r="E135" s="34" t="s">
        <v>632</v>
      </c>
      <c r="F135" s="35" t="str">
        <f>VLOOKUP($B135,'Complete Player Data'!$B$2:$AE$680,3,false)</f>
        <v>6'9.75"</v>
      </c>
    </row>
    <row r="136" hidden="1">
      <c r="A136" s="32">
        <v>248.0</v>
      </c>
      <c r="B136" s="40" t="s">
        <v>297</v>
      </c>
      <c r="C136" s="34">
        <v>4.0</v>
      </c>
      <c r="D136" s="34" t="s">
        <v>639</v>
      </c>
      <c r="E136" s="34" t="s">
        <v>624</v>
      </c>
      <c r="F136" s="35" t="str">
        <f>VLOOKUP($B136,'Complete Player Data'!$B$2:$AE$680,3,false)</f>
        <v>6'5.75"</v>
      </c>
    </row>
    <row r="137" hidden="1">
      <c r="A137" s="32">
        <v>232.0</v>
      </c>
      <c r="B137" s="40" t="s">
        <v>324</v>
      </c>
      <c r="C137" s="34">
        <v>4.25</v>
      </c>
      <c r="D137" s="34" t="s">
        <v>638</v>
      </c>
      <c r="E137" s="34" t="s">
        <v>635</v>
      </c>
      <c r="F137" s="35" t="str">
        <f>VLOOKUP($B137,'Complete Player Data'!$B$2:$AE$680,3,false)</f>
        <v>6'3"</v>
      </c>
    </row>
    <row r="138" hidden="1">
      <c r="A138" s="36">
        <v>43.0</v>
      </c>
      <c r="B138" s="39" t="s">
        <v>560</v>
      </c>
      <c r="C138" s="38">
        <v>7.5</v>
      </c>
      <c r="D138" s="38" t="s">
        <v>664</v>
      </c>
      <c r="E138" s="38" t="s">
        <v>652</v>
      </c>
      <c r="F138" s="35" t="str">
        <f>VLOOKUP($B138,'Complete Player Data'!$B$2:$AE$680,3,false)</f>
        <v>6'3.75"</v>
      </c>
    </row>
    <row r="139" hidden="1">
      <c r="A139" s="36">
        <v>233.0</v>
      </c>
      <c r="B139" s="39" t="s">
        <v>314</v>
      </c>
      <c r="C139" s="38">
        <v>4.25</v>
      </c>
      <c r="D139" s="38" t="s">
        <v>640</v>
      </c>
      <c r="E139" s="38" t="s">
        <v>652</v>
      </c>
      <c r="F139" s="35" t="str">
        <f>VLOOKUP($B139,'Complete Player Data'!$B$2:$AE$680,3,false)</f>
        <v>6'7"</v>
      </c>
    </row>
    <row r="140" hidden="1">
      <c r="A140" s="32">
        <v>98.0</v>
      </c>
      <c r="B140" s="40" t="s">
        <v>493</v>
      </c>
      <c r="C140" s="34">
        <v>6.25</v>
      </c>
      <c r="D140" s="34" t="s">
        <v>631</v>
      </c>
      <c r="E140" s="34" t="s">
        <v>665</v>
      </c>
      <c r="F140" s="35" t="str">
        <f>VLOOKUP($B140,'Complete Player Data'!$B$2:$AE$680,3,false)</f>
        <v>6'6"</v>
      </c>
    </row>
    <row r="141" hidden="1">
      <c r="A141" s="36">
        <v>99.0</v>
      </c>
      <c r="B141" s="39" t="s">
        <v>490</v>
      </c>
      <c r="C141" s="38">
        <v>6.25</v>
      </c>
      <c r="D141" s="38" t="s">
        <v>658</v>
      </c>
      <c r="E141" s="38" t="s">
        <v>661</v>
      </c>
      <c r="F141" s="35" t="str">
        <f>VLOOKUP($B141,'Complete Player Data'!$B$2:$AE$680,3,false)</f>
        <v>6'2"</v>
      </c>
    </row>
    <row r="142" hidden="1">
      <c r="A142" s="36">
        <v>283.0</v>
      </c>
      <c r="B142" s="39" t="s">
        <v>250</v>
      </c>
      <c r="C142" s="38">
        <v>3.5</v>
      </c>
      <c r="D142" s="38" t="s">
        <v>621</v>
      </c>
      <c r="E142" s="38" t="s">
        <v>651</v>
      </c>
      <c r="F142" s="35" t="str">
        <f>VLOOKUP($B142,'Complete Player Data'!$B$2:$AE$680,3,false)</f>
        <v>6'5"</v>
      </c>
    </row>
    <row r="143" hidden="1">
      <c r="A143" s="32">
        <v>330.0</v>
      </c>
      <c r="B143" s="40" t="s">
        <v>175</v>
      </c>
      <c r="C143" s="34">
        <v>2.75</v>
      </c>
      <c r="D143" s="34" t="s">
        <v>626</v>
      </c>
      <c r="E143" s="34" t="s">
        <v>690</v>
      </c>
      <c r="F143" s="35" t="str">
        <f>VLOOKUP($B143,'Complete Player Data'!$B$2:$AE$680,3,false)</f>
        <v>6'11.5"</v>
      </c>
    </row>
    <row r="144" hidden="1">
      <c r="A144" s="36">
        <v>191.0</v>
      </c>
      <c r="B144" s="39" t="s">
        <v>377</v>
      </c>
      <c r="C144" s="38">
        <v>4.75</v>
      </c>
      <c r="D144" s="38" t="s">
        <v>655</v>
      </c>
      <c r="E144" s="38" t="s">
        <v>690</v>
      </c>
      <c r="F144" s="35" t="str">
        <f>VLOOKUP($B144,'Complete Player Data'!$B$2:$AE$680,3,false)</f>
        <v>6'9.5"</v>
      </c>
    </row>
    <row r="145" hidden="1">
      <c r="A145" s="36">
        <v>205.0</v>
      </c>
      <c r="B145" s="39" t="s">
        <v>341</v>
      </c>
      <c r="C145" s="38">
        <v>4.5</v>
      </c>
      <c r="D145" s="38" t="s">
        <v>638</v>
      </c>
      <c r="E145" s="38" t="s">
        <v>618</v>
      </c>
      <c r="F145" s="35" t="str">
        <f>VLOOKUP($B145,'Complete Player Data'!$B$2:$AE$680,3,false)</f>
        <v>6'3"</v>
      </c>
    </row>
    <row r="146" hidden="1">
      <c r="A146" s="32">
        <v>64.0</v>
      </c>
      <c r="B146" s="40" t="s">
        <v>538</v>
      </c>
      <c r="C146" s="34">
        <v>7.0</v>
      </c>
      <c r="D146" s="34" t="s">
        <v>627</v>
      </c>
      <c r="E146" s="34" t="s">
        <v>629</v>
      </c>
      <c r="F146" s="35" t="str">
        <f>VLOOKUP($B146,'Complete Player Data'!$B$2:$AE$680,3,false)</f>
        <v>6'8"</v>
      </c>
    </row>
    <row r="147" hidden="1">
      <c r="A147" s="36">
        <v>135.0</v>
      </c>
      <c r="B147" s="39" t="s">
        <v>453</v>
      </c>
      <c r="C147" s="38">
        <v>5.75</v>
      </c>
      <c r="D147" s="38" t="s">
        <v>635</v>
      </c>
      <c r="E147" s="38" t="s">
        <v>680</v>
      </c>
      <c r="F147" s="35" t="str">
        <f>VLOOKUP($B147,'Complete Player Data'!$B$2:$AE$680,3,false)</f>
        <v>6'7.25"</v>
      </c>
    </row>
    <row r="148" hidden="1">
      <c r="A148" s="32">
        <v>4.0</v>
      </c>
      <c r="B148" s="40" t="s">
        <v>610</v>
      </c>
      <c r="C148" s="34">
        <v>9.5</v>
      </c>
      <c r="D148" s="34" t="s">
        <v>635</v>
      </c>
      <c r="E148" s="34" t="s">
        <v>691</v>
      </c>
      <c r="F148" s="35" t="str">
        <f>VLOOKUP($B148,'Complete Player Data'!$B$2:$AE$680,3,false)</f>
        <v>6'7.25"</v>
      </c>
    </row>
    <row r="149" hidden="1">
      <c r="A149" s="32">
        <v>206.0</v>
      </c>
      <c r="B149" s="40" t="s">
        <v>329</v>
      </c>
      <c r="C149" s="34">
        <v>4.5</v>
      </c>
      <c r="D149" s="34" t="s">
        <v>649</v>
      </c>
      <c r="E149" s="34" t="s">
        <v>686</v>
      </c>
      <c r="F149" s="35" t="str">
        <f>VLOOKUP($B149,'Complete Player Data'!$B$2:$AE$680,3,false)</f>
        <v>6'8.75"</v>
      </c>
    </row>
    <row r="150" hidden="1">
      <c r="A150" s="32">
        <v>152.0</v>
      </c>
      <c r="B150" s="40" t="s">
        <v>427</v>
      </c>
      <c r="C150" s="34">
        <v>5.5</v>
      </c>
      <c r="D150" s="34" t="s">
        <v>692</v>
      </c>
      <c r="E150" s="34" t="s">
        <v>621</v>
      </c>
      <c r="F150" s="35" t="str">
        <f>VLOOKUP($B150,'Complete Player Data'!$B$2:$AE$680,3,false)</f>
        <v>5'11.5"</v>
      </c>
    </row>
    <row r="151" hidden="1">
      <c r="A151" s="36">
        <v>207.0</v>
      </c>
      <c r="B151" s="39" t="s">
        <v>338</v>
      </c>
      <c r="C151" s="38">
        <v>4.5</v>
      </c>
      <c r="D151" s="38" t="s">
        <v>626</v>
      </c>
      <c r="E151" s="38" t="s">
        <v>653</v>
      </c>
      <c r="F151" s="35" t="str">
        <f>VLOOKUP($B151,'Complete Player Data'!$B$2:$AE$680,3,false)</f>
        <v>6'11.5"</v>
      </c>
    </row>
    <row r="152" hidden="1">
      <c r="A152" s="32">
        <v>284.0</v>
      </c>
      <c r="B152" s="40" t="s">
        <v>231</v>
      </c>
      <c r="C152" s="34">
        <v>3.5</v>
      </c>
      <c r="D152" s="34" t="s">
        <v>689</v>
      </c>
      <c r="E152" s="34" t="s">
        <v>631</v>
      </c>
      <c r="F152" s="35" t="str">
        <f>VLOOKUP($B152,'Complete Player Data'!$B$2:$AE$680,3,false)</f>
        <v>6'2.5"</v>
      </c>
    </row>
    <row r="153" hidden="1">
      <c r="A153" s="32">
        <v>354.0</v>
      </c>
      <c r="B153" s="40" t="s">
        <v>152</v>
      </c>
      <c r="C153" s="34">
        <v>2.5</v>
      </c>
      <c r="D153" s="34" t="s">
        <v>687</v>
      </c>
      <c r="E153" s="34" t="s">
        <v>680</v>
      </c>
      <c r="F153" s="35" t="str">
        <f>VLOOKUP($B153,'Complete Player Data'!$B$2:$AE$680,3,false)</f>
        <v>6'10.5"</v>
      </c>
    </row>
    <row r="154" hidden="1">
      <c r="A154" s="36">
        <v>261.0</v>
      </c>
      <c r="B154" s="39" t="s">
        <v>296</v>
      </c>
      <c r="C154" s="38">
        <v>4.0</v>
      </c>
      <c r="D154" s="38" t="s">
        <v>634</v>
      </c>
      <c r="E154" s="38" t="s">
        <v>660</v>
      </c>
      <c r="F154" s="35" t="str">
        <f>VLOOKUP($B154,'Complete Player Data'!$B$2:$AE$680,3,false)</f>
        <v>6'6.75"</v>
      </c>
    </row>
    <row r="155" hidden="1">
      <c r="A155" s="36">
        <v>159.0</v>
      </c>
      <c r="B155" s="39" t="s">
        <v>420</v>
      </c>
      <c r="C155" s="38">
        <v>5.5</v>
      </c>
      <c r="D155" s="38" t="s">
        <v>647</v>
      </c>
      <c r="E155" s="38" t="s">
        <v>645</v>
      </c>
      <c r="F155" s="35" t="str">
        <f>VLOOKUP($B155,'Complete Player Data'!$B$2:$AE$680,3,false)</f>
        <v>6'3.5"</v>
      </c>
    </row>
    <row r="156" hidden="1">
      <c r="A156" s="32">
        <v>160.0</v>
      </c>
      <c r="B156" s="40" t="s">
        <v>428</v>
      </c>
      <c r="C156" s="34">
        <v>5.5</v>
      </c>
      <c r="D156" s="34" t="s">
        <v>647</v>
      </c>
      <c r="E156" s="34" t="s">
        <v>645</v>
      </c>
      <c r="F156" s="35" t="str">
        <f>VLOOKUP($B156,'Complete Player Data'!$B$2:$AE$680,3,false)</f>
        <v>6'3.5"</v>
      </c>
    </row>
    <row r="157" hidden="1">
      <c r="A157" s="32">
        <v>366.0</v>
      </c>
      <c r="B157" s="40" t="s">
        <v>122</v>
      </c>
      <c r="C157" s="34">
        <v>2.0</v>
      </c>
      <c r="D157" s="34" t="s">
        <v>645</v>
      </c>
      <c r="E157" s="34" t="s">
        <v>637</v>
      </c>
      <c r="F157" s="35" t="str">
        <f>VLOOKUP($B157,'Complete Player Data'!$B$2:$AE$680,3,false)</f>
        <v>6'9"</v>
      </c>
    </row>
    <row r="158" hidden="1">
      <c r="A158" s="32">
        <v>192.0</v>
      </c>
      <c r="B158" s="40" t="s">
        <v>380</v>
      </c>
      <c r="C158" s="34">
        <v>4.75</v>
      </c>
      <c r="D158" s="34" t="s">
        <v>638</v>
      </c>
      <c r="E158" s="34" t="s">
        <v>677</v>
      </c>
      <c r="F158" s="35" t="str">
        <f>VLOOKUP($B158,'Complete Player Data'!$B$2:$AE$680,3,false)</f>
        <v>6'3"</v>
      </c>
    </row>
    <row r="159" hidden="1">
      <c r="A159" s="32">
        <v>208.0</v>
      </c>
      <c r="B159" s="40" t="s">
        <v>344</v>
      </c>
      <c r="C159" s="34">
        <v>4.5</v>
      </c>
      <c r="D159" s="34" t="s">
        <v>673</v>
      </c>
      <c r="E159" s="34" t="s">
        <v>643</v>
      </c>
      <c r="F159" s="35" t="str">
        <f>VLOOKUP($B159,'Complete Player Data'!$B$2:$AE$680,3,false)</f>
        <v>6'4.75"</v>
      </c>
    </row>
    <row r="160" hidden="1">
      <c r="A160" s="36">
        <v>249.0</v>
      </c>
      <c r="B160" s="39" t="s">
        <v>280</v>
      </c>
      <c r="C160" s="38">
        <v>4.0</v>
      </c>
      <c r="D160" s="38" t="s">
        <v>630</v>
      </c>
      <c r="E160" s="38" t="s">
        <v>627</v>
      </c>
      <c r="F160" s="35" t="str">
        <f>VLOOKUP($B160,'Complete Player Data'!$B$2:$AE$680,3,false)</f>
        <v>6'4"</v>
      </c>
    </row>
    <row r="161" hidden="1">
      <c r="A161" s="32">
        <v>338.0</v>
      </c>
      <c r="B161" s="40" t="s">
        <v>171</v>
      </c>
      <c r="C161" s="34">
        <v>2.75</v>
      </c>
      <c r="D161" s="34" t="s">
        <v>634</v>
      </c>
      <c r="E161" s="34" t="s">
        <v>655</v>
      </c>
      <c r="F161" s="35" t="str">
        <f>VLOOKUP($B161,'Complete Player Data'!$B$2:$AE$680,3,false)</f>
        <v>6'6.75"</v>
      </c>
    </row>
    <row r="162" hidden="1">
      <c r="A162" s="32">
        <v>344.0</v>
      </c>
      <c r="B162" s="40" t="s">
        <v>163</v>
      </c>
      <c r="C162" s="34">
        <v>2.5</v>
      </c>
      <c r="D162" s="34" t="s">
        <v>665</v>
      </c>
      <c r="E162" s="34" t="s">
        <v>650</v>
      </c>
      <c r="F162" s="35" t="str">
        <f>VLOOKUP($B162,'Complete Player Data'!$B$2:$AE$680,3,false)</f>
        <v>7'0.25"</v>
      </c>
    </row>
    <row r="163" hidden="1">
      <c r="A163" s="36">
        <v>315.0</v>
      </c>
      <c r="B163" s="39" t="s">
        <v>194</v>
      </c>
      <c r="C163" s="38">
        <v>3.0</v>
      </c>
      <c r="D163" s="38" t="s">
        <v>670</v>
      </c>
      <c r="E163" s="38" t="s">
        <v>630</v>
      </c>
      <c r="F163" s="35" t="str">
        <f>VLOOKUP($B163,'Complete Player Data'!$B$2:$AE$680,3,false)</f>
        <v>6'1"</v>
      </c>
    </row>
    <row r="164" hidden="1">
      <c r="A164" s="32">
        <v>78.0</v>
      </c>
      <c r="B164" s="40" t="s">
        <v>528</v>
      </c>
      <c r="C164" s="34">
        <v>6.75</v>
      </c>
      <c r="D164" s="34" t="s">
        <v>648</v>
      </c>
      <c r="E164" s="34" t="s">
        <v>693</v>
      </c>
      <c r="F164" s="35" t="str">
        <f>VLOOKUP($B164,'Complete Player Data'!$B$2:$AE$680,3,false)</f>
        <v>6'10.25"</v>
      </c>
    </row>
    <row r="165" hidden="1">
      <c r="A165" s="36">
        <v>285.0</v>
      </c>
      <c r="B165" s="39" t="s">
        <v>251</v>
      </c>
      <c r="C165" s="38">
        <v>3.5</v>
      </c>
      <c r="D165" s="38" t="s">
        <v>630</v>
      </c>
      <c r="E165" s="38" t="s">
        <v>618</v>
      </c>
      <c r="F165" s="35" t="str">
        <f>VLOOKUP($B165,'Complete Player Data'!$B$2:$AE$680,3,false)</f>
        <v>6'4"</v>
      </c>
    </row>
    <row r="166" hidden="1">
      <c r="A166" s="36">
        <v>209.0</v>
      </c>
      <c r="B166" s="39" t="s">
        <v>337</v>
      </c>
      <c r="C166" s="38">
        <v>4.5</v>
      </c>
      <c r="D166" s="38" t="s">
        <v>677</v>
      </c>
      <c r="E166" s="38" t="s">
        <v>665</v>
      </c>
      <c r="F166" s="35" t="str">
        <f>VLOOKUP($B166,'Complete Player Data'!$B$2:$AE$680,3,false)</f>
        <v>6'7.75"</v>
      </c>
    </row>
    <row r="167" hidden="1">
      <c r="A167" s="32">
        <v>250.0</v>
      </c>
      <c r="B167" s="40" t="s">
        <v>290</v>
      </c>
      <c r="C167" s="34">
        <v>4.0</v>
      </c>
      <c r="D167" s="34" t="s">
        <v>661</v>
      </c>
      <c r="E167" s="34" t="s">
        <v>665</v>
      </c>
      <c r="F167" s="35" t="str">
        <f>VLOOKUP($B167,'Complete Player Data'!$B$2:$AE$680,3,false)</f>
        <v>6'8.25"</v>
      </c>
    </row>
    <row r="168" hidden="1">
      <c r="A168" s="32">
        <v>180.0</v>
      </c>
      <c r="B168" s="40" t="s">
        <v>392</v>
      </c>
      <c r="C168" s="34">
        <v>5.0</v>
      </c>
      <c r="D168" s="34" t="s">
        <v>643</v>
      </c>
      <c r="E168" s="34" t="s">
        <v>690</v>
      </c>
      <c r="F168" s="35" t="str">
        <f>VLOOKUP($B168,'Complete Player Data'!$B$2:$AE$680,3,false)</f>
        <v>6'9.25"</v>
      </c>
    </row>
    <row r="169" hidden="1">
      <c r="A169" s="36">
        <v>367.0</v>
      </c>
      <c r="B169" s="39" t="s">
        <v>121</v>
      </c>
      <c r="C169" s="38">
        <v>2.0</v>
      </c>
      <c r="D169" s="38" t="s">
        <v>647</v>
      </c>
      <c r="E169" s="38" t="s">
        <v>625</v>
      </c>
      <c r="F169" s="35" t="str">
        <f>VLOOKUP($B169,'Complete Player Data'!$B$2:$AE$680,3,false)</f>
        <v>6'3.5"</v>
      </c>
    </row>
    <row r="170" hidden="1">
      <c r="A170" s="36">
        <v>3.0</v>
      </c>
      <c r="B170" s="39" t="s">
        <v>611</v>
      </c>
      <c r="C170" s="38">
        <v>9.75</v>
      </c>
      <c r="D170" s="38" t="s">
        <v>623</v>
      </c>
      <c r="E170" s="38" t="s">
        <v>690</v>
      </c>
      <c r="F170" s="35" t="str">
        <f>VLOOKUP($B170,'Complete Player Data'!$B$2:$AE$680,3,false)</f>
        <v>6'4.5"</v>
      </c>
    </row>
    <row r="171" hidden="1">
      <c r="A171" s="32">
        <v>316.0</v>
      </c>
      <c r="B171" s="40" t="s">
        <v>200</v>
      </c>
      <c r="C171" s="34">
        <v>3.0</v>
      </c>
      <c r="D171" s="34" t="s">
        <v>647</v>
      </c>
      <c r="E171" s="34" t="s">
        <v>666</v>
      </c>
      <c r="F171" s="35" t="str">
        <f>VLOOKUP($B171,'Complete Player Data'!$B$2:$AE$680,3,false)</f>
        <v>6'3.5"</v>
      </c>
    </row>
    <row r="172" hidden="1">
      <c r="A172" s="36">
        <v>193.0</v>
      </c>
      <c r="B172" s="39" t="s">
        <v>365</v>
      </c>
      <c r="C172" s="38">
        <v>4.75</v>
      </c>
      <c r="D172" s="38" t="s">
        <v>647</v>
      </c>
      <c r="E172" s="38" t="s">
        <v>661</v>
      </c>
      <c r="F172" s="35" t="str">
        <f>VLOOKUP($B172,'Complete Player Data'!$B$2:$AE$680,3,false)</f>
        <v>6'3.5"</v>
      </c>
    </row>
    <row r="173" hidden="1">
      <c r="A173" s="36">
        <v>69.0</v>
      </c>
      <c r="B173" s="39" t="s">
        <v>522</v>
      </c>
      <c r="C173" s="38">
        <v>6.75</v>
      </c>
      <c r="D173" s="38" t="s">
        <v>630</v>
      </c>
      <c r="E173" s="38" t="s">
        <v>660</v>
      </c>
      <c r="F173" s="35" t="str">
        <f>VLOOKUP($B173,'Complete Player Data'!$B$2:$AE$680,3,false)</f>
        <v>6'4"</v>
      </c>
    </row>
    <row r="174" hidden="1">
      <c r="A174" s="32">
        <v>136.0</v>
      </c>
      <c r="B174" s="40" t="s">
        <v>461</v>
      </c>
      <c r="C174" s="34">
        <v>5.75</v>
      </c>
      <c r="D174" s="34" t="s">
        <v>640</v>
      </c>
      <c r="E174" s="34" t="s">
        <v>628</v>
      </c>
      <c r="F174" s="35" t="str">
        <f>VLOOKUP($B174,'Complete Player Data'!$B$2:$AE$680,3,false)</f>
        <v>6'7"</v>
      </c>
    </row>
    <row r="175" hidden="1">
      <c r="A175" s="36">
        <v>153.0</v>
      </c>
      <c r="B175" s="39" t="s">
        <v>306</v>
      </c>
      <c r="C175" s="38">
        <v>5.5</v>
      </c>
      <c r="D175" s="38" t="s">
        <v>626</v>
      </c>
      <c r="E175" s="38" t="s">
        <v>693</v>
      </c>
      <c r="F175" s="35" t="str">
        <f>VLOOKUP($B175,'Complete Player Data'!$B$2:$AE$680,3,false)</f>
        <v>6'11.5"</v>
      </c>
    </row>
    <row r="176" hidden="1">
      <c r="A176" s="32">
        <v>100.0</v>
      </c>
      <c r="B176" s="40" t="s">
        <v>502</v>
      </c>
      <c r="C176" s="34">
        <v>6.25</v>
      </c>
      <c r="D176" s="34" t="s">
        <v>627</v>
      </c>
      <c r="E176" s="34" t="s">
        <v>690</v>
      </c>
      <c r="F176" s="35" t="str">
        <f>VLOOKUP($B176,'Complete Player Data'!$B$2:$AE$680,3,false)</f>
        <v>6'8"</v>
      </c>
    </row>
    <row r="177" hidden="1">
      <c r="A177" s="32">
        <v>44.0</v>
      </c>
      <c r="B177" s="40" t="s">
        <v>561</v>
      </c>
      <c r="C177" s="34">
        <v>7.5</v>
      </c>
      <c r="D177" s="34" t="s">
        <v>624</v>
      </c>
      <c r="E177" s="34" t="s">
        <v>671</v>
      </c>
      <c r="F177" s="35" t="str">
        <f>VLOOKUP($B177,'Complete Player Data'!$B$2:$AE$680,3,false)</f>
        <v>6'9.75"</v>
      </c>
    </row>
    <row r="178" hidden="1">
      <c r="A178" s="32">
        <v>210.0</v>
      </c>
      <c r="B178" s="40" t="s">
        <v>312</v>
      </c>
      <c r="C178" s="34">
        <v>4.5</v>
      </c>
      <c r="D178" s="34" t="s">
        <v>651</v>
      </c>
      <c r="E178" s="34" t="s">
        <v>680</v>
      </c>
      <c r="F178" s="35" t="str">
        <f>VLOOKUP($B178,'Complete Player Data'!$B$2:$AE$680,3,false)</f>
        <v>6'8.5"</v>
      </c>
    </row>
    <row r="179" hidden="1">
      <c r="A179" s="32">
        <v>20.0</v>
      </c>
      <c r="B179" s="40" t="s">
        <v>590</v>
      </c>
      <c r="C179" s="34">
        <v>8.25</v>
      </c>
      <c r="D179" s="34" t="s">
        <v>645</v>
      </c>
      <c r="E179" s="34" t="s">
        <v>671</v>
      </c>
      <c r="F179" s="35" t="str">
        <f>VLOOKUP($B179,'Complete Player Data'!$B$2:$AE$680,3,false)</f>
        <v>6'9"</v>
      </c>
    </row>
    <row r="180" hidden="1">
      <c r="A180" s="32">
        <v>154.0</v>
      </c>
      <c r="B180" s="40" t="s">
        <v>433</v>
      </c>
      <c r="C180" s="34">
        <v>5.5</v>
      </c>
      <c r="D180" s="34" t="s">
        <v>638</v>
      </c>
      <c r="E180" s="34" t="s">
        <v>651</v>
      </c>
      <c r="F180" s="35" t="str">
        <f>VLOOKUP($B180,'Complete Player Data'!$B$2:$AE$680,3,false)</f>
        <v>6'3"</v>
      </c>
    </row>
    <row r="181" hidden="1">
      <c r="A181" s="32">
        <v>58.0</v>
      </c>
      <c r="B181" s="40" t="s">
        <v>554</v>
      </c>
      <c r="C181" s="34">
        <v>7.0</v>
      </c>
      <c r="D181" s="34" t="s">
        <v>637</v>
      </c>
      <c r="E181" s="34" t="s">
        <v>669</v>
      </c>
      <c r="F181" s="35" t="str">
        <f>VLOOKUP($B181,'Complete Player Data'!$B$2:$AE$680,3,false)</f>
        <v>6'11"</v>
      </c>
    </row>
    <row r="182" hidden="1">
      <c r="A182" s="32">
        <v>164.0</v>
      </c>
      <c r="B182" s="40" t="s">
        <v>403</v>
      </c>
      <c r="C182" s="34">
        <v>5.25</v>
      </c>
      <c r="D182" s="34" t="s">
        <v>648</v>
      </c>
      <c r="E182" s="34" t="s">
        <v>632</v>
      </c>
      <c r="F182" s="35" t="str">
        <f>VLOOKUP($B182,'Complete Player Data'!$B$2:$AE$680,3,false)</f>
        <v>6'10.25"</v>
      </c>
    </row>
    <row r="183" hidden="1">
      <c r="A183" s="36">
        <v>85.0</v>
      </c>
      <c r="B183" s="39" t="s">
        <v>505</v>
      </c>
      <c r="C183" s="38">
        <v>6.5</v>
      </c>
      <c r="D183" s="38" t="s">
        <v>663</v>
      </c>
      <c r="E183" s="38" t="s">
        <v>619</v>
      </c>
      <c r="F183" s="35" t="str">
        <f>VLOOKUP($B183,'Complete Player Data'!$B$2:$AE$680,3,false)</f>
        <v>6'5.25"</v>
      </c>
    </row>
    <row r="184" hidden="1">
      <c r="A184" s="36">
        <v>251.0</v>
      </c>
      <c r="B184" s="39" t="s">
        <v>300</v>
      </c>
      <c r="C184" s="38">
        <v>4.0</v>
      </c>
      <c r="D184" s="38" t="s">
        <v>659</v>
      </c>
      <c r="E184" s="38" t="s">
        <v>635</v>
      </c>
      <c r="F184" s="35" t="str">
        <f>VLOOKUP($B184,'Complete Player Data'!$B$2:$AE$680,3,false)</f>
        <v>6'3.25"</v>
      </c>
    </row>
    <row r="185" hidden="1">
      <c r="A185" s="36">
        <v>239.0</v>
      </c>
      <c r="B185" s="39" t="s">
        <v>328</v>
      </c>
      <c r="C185" s="38">
        <v>4.25</v>
      </c>
      <c r="D185" s="38" t="s">
        <v>649</v>
      </c>
      <c r="E185" s="38" t="s">
        <v>680</v>
      </c>
      <c r="F185" s="35" t="str">
        <f>VLOOKUP($B185,'Complete Player Data'!$B$2:$AE$680,3,false)</f>
        <v>6'8.75"</v>
      </c>
    </row>
    <row r="186" hidden="1">
      <c r="A186" s="32">
        <v>286.0</v>
      </c>
      <c r="B186" s="40" t="s">
        <v>244</v>
      </c>
      <c r="C186" s="34">
        <v>3.5</v>
      </c>
      <c r="D186" s="34" t="s">
        <v>618</v>
      </c>
      <c r="E186" s="34" t="s">
        <v>637</v>
      </c>
      <c r="F186" s="35" t="str">
        <f>VLOOKUP($B186,'Complete Player Data'!$B$2:$AE$680,3,false)</f>
        <v>6'7.5"</v>
      </c>
    </row>
    <row r="187" hidden="1">
      <c r="A187" s="36">
        <v>131.0</v>
      </c>
      <c r="B187" s="39" t="s">
        <v>463</v>
      </c>
      <c r="C187" s="38">
        <v>6.0</v>
      </c>
      <c r="D187" s="38" t="s">
        <v>674</v>
      </c>
      <c r="E187" s="38" t="s">
        <v>666</v>
      </c>
      <c r="F187" s="35" t="str">
        <f>VLOOKUP($B187,'Complete Player Data'!$B$2:$AE$680,3,false)</f>
        <v>6'0.5"</v>
      </c>
    </row>
    <row r="188" hidden="1">
      <c r="A188" s="36">
        <v>101.0</v>
      </c>
      <c r="B188" s="39" t="s">
        <v>496</v>
      </c>
      <c r="C188" s="38">
        <v>6.25</v>
      </c>
      <c r="D188" s="38" t="s">
        <v>640</v>
      </c>
      <c r="E188" s="38" t="s">
        <v>686</v>
      </c>
      <c r="F188" s="35" t="str">
        <f>VLOOKUP($B188,'Complete Player Data'!$B$2:$AE$680,3,false)</f>
        <v>6'7"</v>
      </c>
    </row>
    <row r="189" hidden="1">
      <c r="A189" s="36">
        <v>21.0</v>
      </c>
      <c r="B189" s="39" t="s">
        <v>589</v>
      </c>
      <c r="C189" s="38">
        <v>8.25</v>
      </c>
      <c r="D189" s="38" t="s">
        <v>666</v>
      </c>
      <c r="E189" s="38" t="s">
        <v>650</v>
      </c>
      <c r="F189" s="35" t="str">
        <f>VLOOKUP($B189,'Complete Player Data'!$B$2:$AE$680,3,false)</f>
        <v>6'6.5"</v>
      </c>
    </row>
    <row r="190" hidden="1">
      <c r="A190" s="32">
        <v>368.0</v>
      </c>
      <c r="B190" s="40" t="s">
        <v>138</v>
      </c>
      <c r="C190" s="34">
        <v>2.0</v>
      </c>
      <c r="D190" s="34" t="s">
        <v>677</v>
      </c>
      <c r="E190" s="34" t="s">
        <v>624</v>
      </c>
      <c r="F190" s="35" t="str">
        <f>VLOOKUP($B190,'Complete Player Data'!$B$2:$AE$680,3,false)</f>
        <v>6'7.75"</v>
      </c>
    </row>
    <row r="191" hidden="1">
      <c r="A191" s="32">
        <v>308.0</v>
      </c>
      <c r="B191" s="40" t="s">
        <v>229</v>
      </c>
      <c r="C191" s="34">
        <v>3.25</v>
      </c>
      <c r="D191" s="34" t="s">
        <v>651</v>
      </c>
      <c r="E191" s="34" t="s">
        <v>619</v>
      </c>
      <c r="F191" s="35" t="str">
        <f>VLOOKUP($B191,'Complete Player Data'!$B$2:$AE$680,3,false)</f>
        <v>6'8.5"</v>
      </c>
    </row>
    <row r="192" hidden="1">
      <c r="A192" s="32">
        <v>252.0</v>
      </c>
      <c r="B192" s="40" t="s">
        <v>286</v>
      </c>
      <c r="C192" s="34">
        <v>4.0</v>
      </c>
      <c r="D192" s="34" t="s">
        <v>685</v>
      </c>
      <c r="E192" s="34" t="s">
        <v>681</v>
      </c>
      <c r="F192" s="35" t="str">
        <f>VLOOKUP($B192,'Complete Player Data'!$B$2:$AE$680,3,false)</f>
        <v>6'0.25"</v>
      </c>
    </row>
    <row r="193" hidden="1">
      <c r="A193" s="36">
        <v>377.0</v>
      </c>
      <c r="B193" s="39" t="s">
        <v>104</v>
      </c>
      <c r="C193" s="38">
        <v>1.5</v>
      </c>
      <c r="D193" s="38" t="s">
        <v>631</v>
      </c>
      <c r="E193" s="38" t="s">
        <v>618</v>
      </c>
      <c r="F193" s="35" t="str">
        <f>VLOOKUP($B193,'Complete Player Data'!$B$2:$AE$680,3,false)</f>
        <v>6'6"</v>
      </c>
    </row>
    <row r="194" hidden="1">
      <c r="A194" s="32">
        <v>384.0</v>
      </c>
      <c r="B194" s="40" t="s">
        <v>89</v>
      </c>
      <c r="C194" s="34">
        <v>1.25</v>
      </c>
      <c r="D194" s="34" t="s">
        <v>673</v>
      </c>
      <c r="E194" s="34" t="s">
        <v>631</v>
      </c>
      <c r="F194" s="35" t="str">
        <f>VLOOKUP($B194,'Complete Player Data'!$B$2:$AE$680,3,false)</f>
        <v>6'4.75"</v>
      </c>
    </row>
    <row r="195" hidden="1">
      <c r="A195" s="36">
        <v>345.0</v>
      </c>
      <c r="B195" s="39" t="s">
        <v>150</v>
      </c>
      <c r="C195" s="38">
        <v>2.5</v>
      </c>
      <c r="D195" s="38" t="s">
        <v>677</v>
      </c>
      <c r="E195" s="38" t="s">
        <v>648</v>
      </c>
      <c r="F195" s="35" t="str">
        <f>VLOOKUP($B195,'Complete Player Data'!$B$2:$AE$680,3,false)</f>
        <v>6'7.75"</v>
      </c>
    </row>
    <row r="196" hidden="1">
      <c r="A196" s="36">
        <v>165.0</v>
      </c>
      <c r="B196" s="39" t="s">
        <v>400</v>
      </c>
      <c r="C196" s="38">
        <v>5.25</v>
      </c>
      <c r="D196" s="38" t="s">
        <v>639</v>
      </c>
      <c r="E196" s="38" t="s">
        <v>637</v>
      </c>
      <c r="F196" s="35" t="str">
        <f>VLOOKUP($B196,'Complete Player Data'!$B$2:$AE$680,3,false)</f>
        <v>6'5.75"</v>
      </c>
    </row>
    <row r="197" hidden="1">
      <c r="A197" s="32">
        <v>166.0</v>
      </c>
      <c r="B197" s="40" t="s">
        <v>406</v>
      </c>
      <c r="C197" s="34">
        <v>5.25</v>
      </c>
      <c r="D197" s="34" t="s">
        <v>619</v>
      </c>
      <c r="E197" s="34" t="s">
        <v>693</v>
      </c>
      <c r="F197" s="35" t="str">
        <f>VLOOKUP($B197,'Complete Player Data'!$B$2:$AE$680,3,false)</f>
        <v>6'11.75"</v>
      </c>
    </row>
    <row r="198" hidden="1">
      <c r="A198" s="36">
        <v>317.0</v>
      </c>
      <c r="B198" s="39" t="s">
        <v>201</v>
      </c>
      <c r="C198" s="38">
        <v>3.0</v>
      </c>
      <c r="D198" s="38" t="s">
        <v>661</v>
      </c>
      <c r="E198" s="38" t="s">
        <v>652</v>
      </c>
      <c r="F198" s="35" t="str">
        <f>VLOOKUP($B198,'Complete Player Data'!$B$2:$AE$680,3,false)</f>
        <v>6'8.25"</v>
      </c>
    </row>
    <row r="199" hidden="1">
      <c r="A199" s="36">
        <v>299.0</v>
      </c>
      <c r="B199" s="39" t="s">
        <v>210</v>
      </c>
      <c r="C199" s="38">
        <v>3.25</v>
      </c>
      <c r="D199" s="38" t="s">
        <v>673</v>
      </c>
      <c r="E199" s="38" t="s">
        <v>627</v>
      </c>
      <c r="F199" s="35" t="str">
        <f>VLOOKUP($B199,'Complete Player Data'!$B$2:$AE$680,3,false)</f>
        <v>6'4.75"</v>
      </c>
    </row>
    <row r="200" hidden="1">
      <c r="A200" s="32">
        <v>240.0</v>
      </c>
      <c r="B200" s="40" t="s">
        <v>310</v>
      </c>
      <c r="C200" s="34">
        <v>4.25</v>
      </c>
      <c r="D200" s="34" t="s">
        <v>681</v>
      </c>
      <c r="E200" s="34" t="s">
        <v>651</v>
      </c>
      <c r="F200" s="35" t="str">
        <f>VLOOKUP($B200,'Complete Player Data'!$B$2:$AE$680,3,false)</f>
        <v>6'4.25"</v>
      </c>
    </row>
    <row r="201" hidden="1">
      <c r="A201" s="32">
        <v>118.0</v>
      </c>
      <c r="B201" s="5" t="s">
        <v>484</v>
      </c>
      <c r="C201" s="34">
        <v>6.0</v>
      </c>
      <c r="D201" s="34" t="s">
        <v>637</v>
      </c>
      <c r="E201" s="34" t="s">
        <v>693</v>
      </c>
      <c r="F201" s="35" t="str">
        <f>VLOOKUP($B201,'Complete Player Data'!$B$2:$AE$680,3,false)</f>
        <v>6'11"</v>
      </c>
    </row>
    <row r="202" hidden="1">
      <c r="A202" s="32">
        <v>346.0</v>
      </c>
      <c r="B202" s="40" t="s">
        <v>162</v>
      </c>
      <c r="C202" s="34">
        <v>2.5</v>
      </c>
      <c r="D202" s="34" t="s">
        <v>687</v>
      </c>
      <c r="E202" s="34" t="s">
        <v>680</v>
      </c>
      <c r="F202" s="35" t="str">
        <f>VLOOKUP($B202,'Complete Player Data'!$B$2:$AE$680,3,false)</f>
        <v>6'10.5"</v>
      </c>
    </row>
    <row r="203" hidden="1">
      <c r="A203" s="32">
        <v>234.0</v>
      </c>
      <c r="B203" s="40" t="s">
        <v>307</v>
      </c>
      <c r="C203" s="34">
        <v>4.25</v>
      </c>
      <c r="D203" s="34" t="s">
        <v>640</v>
      </c>
      <c r="E203" s="34" t="s">
        <v>652</v>
      </c>
      <c r="F203" s="35" t="str">
        <f>VLOOKUP($B203,'Complete Player Data'!$B$2:$AE$680,3,false)</f>
        <v>6'7"</v>
      </c>
    </row>
    <row r="204" hidden="1">
      <c r="A204" s="32">
        <v>194.0</v>
      </c>
      <c r="B204" s="40" t="s">
        <v>376</v>
      </c>
      <c r="C204" s="34">
        <v>4.75</v>
      </c>
      <c r="D204" s="34" t="s">
        <v>659</v>
      </c>
      <c r="E204" s="34" t="s">
        <v>627</v>
      </c>
      <c r="F204" s="35" t="str">
        <f>VLOOKUP($B204,'Complete Player Data'!$B$2:$AE$680,3,false)</f>
        <v>6'3.25"</v>
      </c>
    </row>
    <row r="205" hidden="1">
      <c r="A205" s="36">
        <v>155.0</v>
      </c>
      <c r="B205" s="39" t="s">
        <v>426</v>
      </c>
      <c r="C205" s="38">
        <v>5.5</v>
      </c>
      <c r="D205" s="38" t="s">
        <v>694</v>
      </c>
      <c r="E205" s="38" t="s">
        <v>623</v>
      </c>
      <c r="F205" s="35" t="str">
        <f>VLOOKUP($B205,'Complete Player Data'!$B$2:$AE$680,3,false)</f>
        <v>5'11"</v>
      </c>
    </row>
    <row r="206" hidden="1">
      <c r="A206" s="36">
        <v>211.0</v>
      </c>
      <c r="B206" s="39" t="s">
        <v>354</v>
      </c>
      <c r="C206" s="38">
        <v>4.5</v>
      </c>
      <c r="D206" s="38" t="s">
        <v>639</v>
      </c>
      <c r="E206" s="38" t="s">
        <v>648</v>
      </c>
      <c r="F206" s="35" t="str">
        <f>VLOOKUP($B206,'Complete Player Data'!$B$2:$AE$680,3,false)</f>
        <v>6'5.75"</v>
      </c>
    </row>
    <row r="207" hidden="1">
      <c r="A207" s="32">
        <v>300.0</v>
      </c>
      <c r="B207" s="40" t="s">
        <v>212</v>
      </c>
      <c r="C207" s="34">
        <v>3.25</v>
      </c>
      <c r="D207" s="34" t="s">
        <v>647</v>
      </c>
      <c r="E207" s="34" t="s">
        <v>634</v>
      </c>
      <c r="F207" s="35" t="str">
        <f>VLOOKUP($B207,'Complete Player Data'!$B$2:$AE$680,3,false)</f>
        <v>6'3.5"</v>
      </c>
    </row>
    <row r="208" hidden="1">
      <c r="A208" s="36">
        <v>369.0</v>
      </c>
      <c r="B208" s="39" t="s">
        <v>115</v>
      </c>
      <c r="C208" s="38">
        <v>2.0</v>
      </c>
      <c r="D208" s="38" t="s">
        <v>694</v>
      </c>
      <c r="E208" s="38" t="s">
        <v>670</v>
      </c>
      <c r="F208" s="35" t="str">
        <f>VLOOKUP($B208,'Complete Player Data'!$B$2:$AE$680,3,false)</f>
        <v>5'11"</v>
      </c>
    </row>
    <row r="209" hidden="1">
      <c r="A209" s="36">
        <v>119.0</v>
      </c>
      <c r="B209" s="39" t="s">
        <v>480</v>
      </c>
      <c r="C209" s="38">
        <v>6.0</v>
      </c>
      <c r="D209" s="38" t="s">
        <v>659</v>
      </c>
      <c r="E209" s="38" t="s">
        <v>643</v>
      </c>
      <c r="F209" s="35" t="str">
        <f>VLOOKUP($B209,'Complete Player Data'!$B$2:$AE$680,3,false)</f>
        <v>6'3.25"</v>
      </c>
    </row>
    <row r="210" hidden="1">
      <c r="A210" s="36">
        <v>405.0</v>
      </c>
      <c r="B210" s="39" t="s">
        <v>54</v>
      </c>
      <c r="C210" s="38">
        <v>-0.5</v>
      </c>
      <c r="D210" s="38" t="s">
        <v>627</v>
      </c>
      <c r="E210" s="38" t="s">
        <v>618</v>
      </c>
      <c r="F210" s="35" t="str">
        <f>VLOOKUP($B210,'Complete Player Data'!$B$2:$AE$680,3,false)</f>
        <v>6'8"</v>
      </c>
    </row>
    <row r="211" hidden="1">
      <c r="A211" s="36">
        <v>167.0</v>
      </c>
      <c r="B211" s="39" t="s">
        <v>411</v>
      </c>
      <c r="C211" s="38">
        <v>5.25</v>
      </c>
      <c r="D211" s="38" t="s">
        <v>623</v>
      </c>
      <c r="E211" s="38" t="s">
        <v>624</v>
      </c>
      <c r="F211" s="35" t="str">
        <f>VLOOKUP($B211,'Complete Player Data'!$B$2:$AE$680,3,false)</f>
        <v>6'4.5"</v>
      </c>
    </row>
    <row r="212" hidden="1">
      <c r="A212" s="32">
        <v>212.0</v>
      </c>
      <c r="B212" s="40" t="s">
        <v>348</v>
      </c>
      <c r="C212" s="34">
        <v>4.5</v>
      </c>
      <c r="D212" s="34" t="s">
        <v>664</v>
      </c>
      <c r="E212" s="34" t="s">
        <v>661</v>
      </c>
      <c r="F212" s="35" t="str">
        <f>VLOOKUP($B212,'Complete Player Data'!$B$2:$AE$680,3,false)</f>
        <v>6'3.75"</v>
      </c>
    </row>
    <row r="213" hidden="1">
      <c r="A213" s="36">
        <v>241.0</v>
      </c>
      <c r="B213" s="39" t="s">
        <v>303</v>
      </c>
      <c r="C213" s="38">
        <v>4.25</v>
      </c>
      <c r="D213" s="38" t="s">
        <v>618</v>
      </c>
      <c r="E213" s="38" t="s">
        <v>619</v>
      </c>
      <c r="F213" s="35" t="str">
        <f>VLOOKUP($B213,'Complete Player Data'!$B$2:$AE$680,3,false)</f>
        <v>6'7.5"</v>
      </c>
    </row>
    <row r="214" hidden="1">
      <c r="A214" s="36">
        <v>9.0</v>
      </c>
      <c r="B214" s="39" t="s">
        <v>603</v>
      </c>
      <c r="C214" s="38">
        <v>9.0</v>
      </c>
      <c r="D214" s="38" t="s">
        <v>638</v>
      </c>
      <c r="E214" s="38" t="s">
        <v>641</v>
      </c>
      <c r="F214" s="35" t="str">
        <f>VLOOKUP($B214,'Complete Player Data'!$B$2:$AE$680,3,false)</f>
        <v>6'3"</v>
      </c>
    </row>
    <row r="215" hidden="1">
      <c r="A215" s="36">
        <v>181.0</v>
      </c>
      <c r="B215" s="39" t="s">
        <v>363</v>
      </c>
      <c r="C215" s="38">
        <v>5.0</v>
      </c>
      <c r="D215" s="38" t="s">
        <v>621</v>
      </c>
      <c r="E215" s="38" t="s">
        <v>622</v>
      </c>
      <c r="F215" s="35" t="str">
        <f>VLOOKUP($B215,'Complete Player Data'!$B$2:$AE$680,3,false)</f>
        <v>6'5"</v>
      </c>
    </row>
    <row r="216" hidden="1">
      <c r="A216" s="36">
        <v>267.0</v>
      </c>
      <c r="B216" s="39" t="s">
        <v>265</v>
      </c>
      <c r="C216" s="38">
        <v>3.75</v>
      </c>
      <c r="D216" s="38" t="s">
        <v>659</v>
      </c>
      <c r="E216" s="38" t="s">
        <v>640</v>
      </c>
      <c r="F216" s="35" t="str">
        <f>VLOOKUP($B216,'Complete Player Data'!$B$2:$AE$680,3,false)</f>
        <v>6'3.25"</v>
      </c>
    </row>
    <row r="217" hidden="1">
      <c r="A217" s="32">
        <v>70.0</v>
      </c>
      <c r="B217" s="40" t="s">
        <v>529</v>
      </c>
      <c r="C217" s="34">
        <v>6.75</v>
      </c>
      <c r="D217" s="34" t="s">
        <v>651</v>
      </c>
      <c r="E217" s="34" t="s">
        <v>662</v>
      </c>
      <c r="F217" s="35" t="str">
        <f>VLOOKUP($B217,'Complete Player Data'!$B$2:$AE$680,3,false)</f>
        <v>6'8.5"</v>
      </c>
    </row>
    <row r="218" hidden="1">
      <c r="A218" s="32">
        <v>318.0</v>
      </c>
      <c r="B218" s="5" t="s">
        <v>208</v>
      </c>
      <c r="C218" s="34">
        <v>3.0</v>
      </c>
      <c r="D218" s="34" t="s">
        <v>645</v>
      </c>
      <c r="E218" s="34" t="s">
        <v>641</v>
      </c>
      <c r="F218" s="35" t="str">
        <f>VLOOKUP($B218,'Complete Player Data'!$B$2:$AE$680,3,false)</f>
        <v>6'9"</v>
      </c>
    </row>
    <row r="219" hidden="1">
      <c r="A219" s="36">
        <v>235.0</v>
      </c>
      <c r="B219" s="39" t="s">
        <v>323</v>
      </c>
      <c r="C219" s="38">
        <v>4.25</v>
      </c>
      <c r="D219" s="38" t="s">
        <v>677</v>
      </c>
      <c r="E219" s="38" t="s">
        <v>641</v>
      </c>
      <c r="F219" s="35" t="str">
        <f>VLOOKUP($B219,'Complete Player Data'!$B$2:$AE$680,3,false)</f>
        <v>6'7.75"</v>
      </c>
    </row>
    <row r="220" hidden="1">
      <c r="A220" s="32">
        <v>120.0</v>
      </c>
      <c r="B220" s="40" t="s">
        <v>372</v>
      </c>
      <c r="C220" s="34">
        <v>6.0</v>
      </c>
      <c r="D220" s="34" t="s">
        <v>625</v>
      </c>
      <c r="E220" s="34" t="s">
        <v>626</v>
      </c>
      <c r="F220" s="35" t="str">
        <f>VLOOKUP($B220,'Complete Player Data'!$B$2:$AE$680,3,false)</f>
        <v>6'5.5"</v>
      </c>
    </row>
    <row r="221" hidden="1">
      <c r="A221" s="36">
        <v>137.0</v>
      </c>
      <c r="B221" s="39" t="s">
        <v>441</v>
      </c>
      <c r="C221" s="38">
        <v>5.75</v>
      </c>
      <c r="D221" s="38" t="s">
        <v>623</v>
      </c>
      <c r="E221" s="38" t="s">
        <v>648</v>
      </c>
      <c r="F221" s="35" t="str">
        <f>VLOOKUP($B221,'Complete Player Data'!$B$2:$AE$680,3,false)</f>
        <v>6'4.5"</v>
      </c>
    </row>
    <row r="222" hidden="1">
      <c r="A222" s="36">
        <v>347.0</v>
      </c>
      <c r="B222" s="5" t="s">
        <v>159</v>
      </c>
      <c r="C222" s="38">
        <v>2.5</v>
      </c>
      <c r="D222" s="38" t="s">
        <v>626</v>
      </c>
      <c r="E222" s="38" t="s">
        <v>656</v>
      </c>
      <c r="F222" s="35" t="str">
        <f>VLOOKUP($B222,'Complete Player Data'!$B$2:$AE$680,3,false)</f>
        <v>6'11.5"</v>
      </c>
    </row>
    <row r="223" hidden="1">
      <c r="A223" s="32">
        <v>268.0</v>
      </c>
      <c r="B223" s="40" t="s">
        <v>263</v>
      </c>
      <c r="C223" s="34">
        <v>3.75</v>
      </c>
      <c r="D223" s="34" t="s">
        <v>622</v>
      </c>
      <c r="E223" s="34" t="s">
        <v>695</v>
      </c>
      <c r="F223" s="35" t="str">
        <f>VLOOKUP($B223,'Complete Player Data'!$B$2:$AE$680,3,false)</f>
        <v>6'10"</v>
      </c>
    </row>
    <row r="224" hidden="1">
      <c r="A224" s="36">
        <v>213.0</v>
      </c>
      <c r="B224" s="39" t="s">
        <v>330</v>
      </c>
      <c r="C224" s="38">
        <v>4.5</v>
      </c>
      <c r="D224" s="38" t="s">
        <v>637</v>
      </c>
      <c r="E224" s="38" t="s">
        <v>632</v>
      </c>
      <c r="F224" s="35" t="str">
        <f>VLOOKUP($B224,'Complete Player Data'!$B$2:$AE$680,3,false)</f>
        <v>6'11"</v>
      </c>
    </row>
    <row r="225" hidden="1">
      <c r="A225" s="32">
        <v>10.0</v>
      </c>
      <c r="B225" s="40" t="s">
        <v>601</v>
      </c>
      <c r="C225" s="34">
        <v>9.0</v>
      </c>
      <c r="D225" s="34" t="s">
        <v>631</v>
      </c>
      <c r="E225" s="34" t="s">
        <v>629</v>
      </c>
      <c r="F225" s="35" t="str">
        <f>VLOOKUP($B225,'Complete Player Data'!$B$2:$AE$680,3,false)</f>
        <v>6'6"</v>
      </c>
    </row>
    <row r="226" hidden="1">
      <c r="A226" s="32">
        <v>328.0</v>
      </c>
      <c r="B226" s="40" t="s">
        <v>203</v>
      </c>
      <c r="C226" s="34">
        <v>3.0</v>
      </c>
      <c r="D226" s="34" t="s">
        <v>627</v>
      </c>
      <c r="E226" s="34" t="s">
        <v>637</v>
      </c>
      <c r="F226" s="35" t="str">
        <f>VLOOKUP($B226,'Complete Player Data'!$B$2:$AE$680,3,false)</f>
        <v>6'8"</v>
      </c>
    </row>
    <row r="227" hidden="1">
      <c r="A227" s="32">
        <v>26.0</v>
      </c>
      <c r="B227" s="40" t="s">
        <v>585</v>
      </c>
      <c r="C227" s="34">
        <v>8.0</v>
      </c>
      <c r="D227" s="34" t="s">
        <v>635</v>
      </c>
      <c r="E227" s="34" t="s">
        <v>662</v>
      </c>
      <c r="F227" s="35" t="str">
        <f>VLOOKUP($B227,'Complete Player Data'!$B$2:$AE$680,3,false)</f>
        <v>6'7.25"</v>
      </c>
    </row>
    <row r="228" hidden="1">
      <c r="A228" s="32">
        <v>214.0</v>
      </c>
      <c r="B228" s="40" t="s">
        <v>360</v>
      </c>
      <c r="C228" s="34">
        <v>4.5</v>
      </c>
      <c r="D228" s="34" t="s">
        <v>673</v>
      </c>
      <c r="E228" s="34" t="s">
        <v>643</v>
      </c>
      <c r="F228" s="35" t="str">
        <f>VLOOKUP($B228,'Complete Player Data'!$B$2:$AE$680,3,false)</f>
        <v>6'4.75"</v>
      </c>
    </row>
    <row r="229" hidden="1">
      <c r="A229" s="32">
        <v>408.0</v>
      </c>
      <c r="B229" s="40" t="s">
        <v>46</v>
      </c>
      <c r="C229" s="34">
        <v>-1.0</v>
      </c>
      <c r="D229" s="34" t="s">
        <v>660</v>
      </c>
      <c r="E229" s="34" t="s">
        <v>624</v>
      </c>
      <c r="F229" s="35" t="str">
        <f>VLOOKUP($B229,'Complete Player Data'!$B$2:$AE$680,3,false)</f>
        <v>6'10.75"</v>
      </c>
    </row>
    <row r="230" hidden="1">
      <c r="A230" s="36">
        <v>15.0</v>
      </c>
      <c r="B230" s="39" t="s">
        <v>594</v>
      </c>
      <c r="C230" s="38">
        <v>8.5</v>
      </c>
      <c r="D230" s="38" t="s">
        <v>639</v>
      </c>
      <c r="E230" s="38" t="s">
        <v>690</v>
      </c>
      <c r="F230" s="35" t="str">
        <f>VLOOKUP($B230,'Complete Player Data'!$B$2:$AE$680,3,false)</f>
        <v>6'5.75"</v>
      </c>
    </row>
    <row r="231" hidden="1">
      <c r="A231" s="36">
        <v>199.0</v>
      </c>
      <c r="B231" s="39" t="s">
        <v>368</v>
      </c>
      <c r="C231" s="38">
        <v>4.75</v>
      </c>
      <c r="D231" s="38" t="s">
        <v>646</v>
      </c>
      <c r="E231" s="38" t="s">
        <v>637</v>
      </c>
      <c r="F231" s="35" t="str">
        <f>VLOOKUP($B231,'Complete Player Data'!$B$2:$AE$680,3,false)</f>
        <v>6'6.25"</v>
      </c>
    </row>
    <row r="232" hidden="1">
      <c r="A232" s="32">
        <v>144.0</v>
      </c>
      <c r="B232" s="40" t="s">
        <v>452</v>
      </c>
      <c r="C232" s="34">
        <v>5.75</v>
      </c>
      <c r="D232" s="34" t="s">
        <v>692</v>
      </c>
      <c r="E232" s="34" t="s">
        <v>663</v>
      </c>
      <c r="F232" s="35" t="str">
        <f>VLOOKUP($B232,'Complete Player Data'!$B$2:$AE$680,3,false)</f>
        <v>5'11.5"</v>
      </c>
    </row>
    <row r="233" hidden="1">
      <c r="A233" s="36">
        <v>385.0</v>
      </c>
      <c r="B233" s="39" t="s">
        <v>94</v>
      </c>
      <c r="C233" s="38">
        <v>1.25</v>
      </c>
      <c r="D233" s="38" t="s">
        <v>631</v>
      </c>
      <c r="E233" s="38" t="s">
        <v>635</v>
      </c>
      <c r="F233" s="35" t="str">
        <f>VLOOKUP($B233,'Complete Player Data'!$B$2:$AE$680,3,false)</f>
        <v>6'6"</v>
      </c>
    </row>
    <row r="234" hidden="1">
      <c r="A234" s="36">
        <v>287.0</v>
      </c>
      <c r="B234" s="39" t="s">
        <v>258</v>
      </c>
      <c r="C234" s="38">
        <v>3.5</v>
      </c>
      <c r="D234" s="38" t="s">
        <v>623</v>
      </c>
      <c r="E234" s="38" t="s">
        <v>627</v>
      </c>
      <c r="F234" s="35" t="str">
        <f>VLOOKUP($B234,'Complete Player Data'!$B$2:$AE$680,3,false)</f>
        <v>6'4.5"</v>
      </c>
    </row>
    <row r="235" hidden="1">
      <c r="A235" s="32">
        <v>386.0</v>
      </c>
      <c r="B235" s="40" t="s">
        <v>92</v>
      </c>
      <c r="C235" s="34">
        <v>1.25</v>
      </c>
      <c r="D235" s="34" t="s">
        <v>631</v>
      </c>
      <c r="E235" s="34" t="s">
        <v>635</v>
      </c>
      <c r="F235" s="35" t="str">
        <f>VLOOKUP($B235,'Complete Player Data'!$B$2:$AE$680,3,false)</f>
        <v>6'6"</v>
      </c>
    </row>
    <row r="236" hidden="1">
      <c r="A236" s="36">
        <v>269.0</v>
      </c>
      <c r="B236" s="39" t="s">
        <v>272</v>
      </c>
      <c r="C236" s="38">
        <v>3.75</v>
      </c>
      <c r="D236" s="38" t="s">
        <v>647</v>
      </c>
      <c r="E236" s="38" t="s">
        <v>635</v>
      </c>
      <c r="F236" s="35" t="str">
        <f>VLOOKUP($B236,'Complete Player Data'!$B$2:$AE$680,3,false)</f>
        <v>6'3.5"</v>
      </c>
    </row>
    <row r="237" hidden="1">
      <c r="A237" s="32">
        <v>236.0</v>
      </c>
      <c r="B237" s="40" t="s">
        <v>304</v>
      </c>
      <c r="C237" s="34">
        <v>4.25</v>
      </c>
      <c r="D237" s="34" t="s">
        <v>640</v>
      </c>
      <c r="E237" s="34" t="s">
        <v>652</v>
      </c>
      <c r="F237" s="35" t="str">
        <f>VLOOKUP($B237,'Complete Player Data'!$B$2:$AE$680,3,false)</f>
        <v>6'7"</v>
      </c>
    </row>
    <row r="238" hidden="1">
      <c r="A238" s="36">
        <v>33.0</v>
      </c>
      <c r="B238" s="39" t="s">
        <v>396</v>
      </c>
      <c r="C238" s="38">
        <v>7.75</v>
      </c>
      <c r="D238" s="38" t="s">
        <v>645</v>
      </c>
      <c r="E238" s="38" t="s">
        <v>691</v>
      </c>
      <c r="F238" s="35" t="str">
        <f>VLOOKUP($B238,'Complete Player Data'!$B$2:$AE$680,3,false)</f>
        <v>6'9"</v>
      </c>
    </row>
    <row r="239" hidden="1">
      <c r="A239" s="36">
        <v>387.0</v>
      </c>
      <c r="B239" s="39" t="s">
        <v>96</v>
      </c>
      <c r="C239" s="38">
        <v>1.25</v>
      </c>
      <c r="D239" s="38" t="s">
        <v>646</v>
      </c>
      <c r="E239" s="38" t="s">
        <v>618</v>
      </c>
      <c r="F239" s="35" t="str">
        <f>VLOOKUP($B239,'Complete Player Data'!$B$2:$AE$680,3,false)</f>
        <v>6'6.25"</v>
      </c>
    </row>
    <row r="240" hidden="1">
      <c r="A240" s="36">
        <v>253.0</v>
      </c>
      <c r="B240" s="5" t="s">
        <v>288</v>
      </c>
      <c r="C240" s="38">
        <v>4.0</v>
      </c>
      <c r="D240" s="38" t="s">
        <v>677</v>
      </c>
      <c r="E240" s="38" t="s">
        <v>619</v>
      </c>
      <c r="F240" s="35" t="str">
        <f>VLOOKUP($B240,'Complete Player Data'!$B$2:$AE$680,3,false)</f>
        <v>6'7.75"</v>
      </c>
    </row>
    <row r="241" hidden="1">
      <c r="A241" s="32">
        <v>288.0</v>
      </c>
      <c r="B241" s="40" t="s">
        <v>256</v>
      </c>
      <c r="C241" s="34">
        <v>3.5</v>
      </c>
      <c r="D241" s="34" t="s">
        <v>677</v>
      </c>
      <c r="E241" s="34" t="s">
        <v>652</v>
      </c>
      <c r="F241" s="35" t="str">
        <f>VLOOKUP($B241,'Complete Player Data'!$B$2:$AE$680,3,false)</f>
        <v>6'7.75"</v>
      </c>
    </row>
    <row r="242" hidden="1">
      <c r="A242" s="32">
        <v>182.0</v>
      </c>
      <c r="B242" s="40" t="s">
        <v>397</v>
      </c>
      <c r="C242" s="34">
        <v>5.0</v>
      </c>
      <c r="D242" s="34" t="s">
        <v>630</v>
      </c>
      <c r="E242" s="34" t="s">
        <v>645</v>
      </c>
      <c r="F242" s="35" t="str">
        <f>VLOOKUP($B242,'Complete Player Data'!$B$2:$AE$680,3,false)</f>
        <v>6'4"</v>
      </c>
    </row>
    <row r="243" hidden="1">
      <c r="A243" s="36">
        <v>45.0</v>
      </c>
      <c r="B243" s="39" t="s">
        <v>564</v>
      </c>
      <c r="C243" s="38">
        <v>7.5</v>
      </c>
      <c r="D243" s="38" t="s">
        <v>627</v>
      </c>
      <c r="E243" s="38" t="s">
        <v>632</v>
      </c>
      <c r="F243" s="35" t="str">
        <f>VLOOKUP($B243,'Complete Player Data'!$B$2:$AE$680,3,false)</f>
        <v>6'8"</v>
      </c>
    </row>
    <row r="244" hidden="1">
      <c r="A244" s="32">
        <v>156.0</v>
      </c>
      <c r="B244" s="40" t="s">
        <v>424</v>
      </c>
      <c r="C244" s="34">
        <v>5.5</v>
      </c>
      <c r="D244" s="34" t="s">
        <v>618</v>
      </c>
      <c r="E244" s="34" t="s">
        <v>680</v>
      </c>
      <c r="F244" s="35" t="str">
        <f>VLOOKUP($B244,'Complete Player Data'!$B$2:$AE$680,3,false)</f>
        <v>6'7.5"</v>
      </c>
    </row>
    <row r="245" hidden="1">
      <c r="A245" s="32">
        <v>254.0</v>
      </c>
      <c r="B245" s="40" t="s">
        <v>285</v>
      </c>
      <c r="C245" s="34">
        <v>4.0</v>
      </c>
      <c r="D245" s="34" t="s">
        <v>634</v>
      </c>
      <c r="E245" s="34" t="s">
        <v>660</v>
      </c>
      <c r="F245" s="35" t="str">
        <f>VLOOKUP($B245,'Complete Player Data'!$B$2:$AE$680,3,false)</f>
        <v>6'6.75"</v>
      </c>
    </row>
    <row r="246" hidden="1">
      <c r="A246" s="36">
        <v>301.0</v>
      </c>
      <c r="B246" s="39" t="s">
        <v>226</v>
      </c>
      <c r="C246" s="38">
        <v>3.25</v>
      </c>
      <c r="D246" s="38" t="s">
        <v>673</v>
      </c>
      <c r="E246" s="38" t="s">
        <v>627</v>
      </c>
      <c r="F246" s="35" t="str">
        <f>VLOOKUP($B246,'Complete Player Data'!$B$2:$AE$680,3,false)</f>
        <v>6'4.75"</v>
      </c>
    </row>
    <row r="247" hidden="1">
      <c r="A247" s="36">
        <v>237.0</v>
      </c>
      <c r="B247" s="39" t="s">
        <v>316</v>
      </c>
      <c r="C247" s="38">
        <v>4.25</v>
      </c>
      <c r="D247" s="38" t="s">
        <v>667</v>
      </c>
      <c r="E247" s="38" t="s">
        <v>621</v>
      </c>
      <c r="F247" s="35" t="str">
        <f>VLOOKUP($B247,'Complete Player Data'!$B$2:$AE$680,3,false)</f>
        <v>6'0.75"</v>
      </c>
    </row>
    <row r="248" hidden="1">
      <c r="A248" s="32">
        <v>302.0</v>
      </c>
      <c r="B248" s="40" t="s">
        <v>216</v>
      </c>
      <c r="C248" s="34">
        <v>3.25</v>
      </c>
      <c r="D248" s="34" t="s">
        <v>639</v>
      </c>
      <c r="E248" s="34" t="s">
        <v>645</v>
      </c>
      <c r="F248" s="35" t="str">
        <f>VLOOKUP($B248,'Complete Player Data'!$B$2:$AE$680,3,false)</f>
        <v>6'5.75"</v>
      </c>
    </row>
    <row r="249" hidden="1">
      <c r="A249" s="36">
        <v>289.0</v>
      </c>
      <c r="B249" s="5" t="s">
        <v>232</v>
      </c>
      <c r="C249" s="38">
        <v>3.5</v>
      </c>
      <c r="D249" s="38" t="s">
        <v>678</v>
      </c>
      <c r="E249" s="38" t="s">
        <v>669</v>
      </c>
      <c r="F249" s="35" t="str">
        <f>VLOOKUP($B249,'Complete Player Data'!$B$2:$AE$680,3,false)</f>
        <v>7'2.5"</v>
      </c>
    </row>
    <row r="250" hidden="1">
      <c r="A250" s="36">
        <v>49.0</v>
      </c>
      <c r="B250" s="39" t="s">
        <v>555</v>
      </c>
      <c r="C250" s="38">
        <v>7.25</v>
      </c>
      <c r="D250" s="38" t="s">
        <v>618</v>
      </c>
      <c r="E250" s="38" t="s">
        <v>650</v>
      </c>
      <c r="F250" s="35" t="str">
        <f>VLOOKUP($B250,'Complete Player Data'!$B$2:$AE$680,3,false)</f>
        <v>6'7.5"</v>
      </c>
    </row>
    <row r="251" hidden="1">
      <c r="A251" s="36">
        <v>409.0</v>
      </c>
      <c r="B251" s="39" t="s">
        <v>43</v>
      </c>
      <c r="C251" s="38">
        <v>-1.0</v>
      </c>
      <c r="D251" s="38" t="s">
        <v>627</v>
      </c>
      <c r="E251" s="38" t="s">
        <v>640</v>
      </c>
      <c r="F251" s="35" t="str">
        <f>VLOOKUP($B251,'Complete Player Data'!$B$2:$AE$680,3,false)</f>
        <v>6'8"</v>
      </c>
    </row>
    <row r="252" hidden="1">
      <c r="A252" s="36">
        <v>357.0</v>
      </c>
      <c r="B252" s="39" t="s">
        <v>142</v>
      </c>
      <c r="C252" s="38">
        <v>2.25</v>
      </c>
      <c r="D252" s="38" t="s">
        <v>620</v>
      </c>
      <c r="E252" s="38" t="s">
        <v>658</v>
      </c>
      <c r="F252" s="35" t="str">
        <f>VLOOKUP($B252,'Complete Player Data'!$B$2:$AE$680,3,false)</f>
        <v>5'11.75"</v>
      </c>
    </row>
    <row r="253" hidden="1">
      <c r="A253" s="32">
        <v>358.0</v>
      </c>
      <c r="B253" s="40" t="s">
        <v>139</v>
      </c>
      <c r="C253" s="34">
        <v>2.25</v>
      </c>
      <c r="D253" s="34" t="s">
        <v>676</v>
      </c>
      <c r="E253" s="34" t="s">
        <v>630</v>
      </c>
      <c r="F253" s="35" t="str">
        <f>VLOOKUP($B253,'Complete Player Data'!$B$2:$AE$680,3,false)</f>
        <v>6'1.75"</v>
      </c>
    </row>
    <row r="254" hidden="1">
      <c r="A254" s="36">
        <v>303.0</v>
      </c>
      <c r="B254" s="39" t="s">
        <v>209</v>
      </c>
      <c r="C254" s="38">
        <v>3.25</v>
      </c>
      <c r="D254" s="38" t="s">
        <v>639</v>
      </c>
      <c r="E254" s="38" t="s">
        <v>645</v>
      </c>
      <c r="F254" s="35" t="str">
        <f>VLOOKUP($B254,'Complete Player Data'!$B$2:$AE$680,3,false)</f>
        <v>6'5.75"</v>
      </c>
    </row>
    <row r="255" hidden="1">
      <c r="A255" s="32">
        <v>370.0</v>
      </c>
      <c r="B255" s="40" t="s">
        <v>124</v>
      </c>
      <c r="C255" s="34">
        <v>2.0</v>
      </c>
      <c r="D255" s="34" t="s">
        <v>631</v>
      </c>
      <c r="E255" s="34" t="s">
        <v>627</v>
      </c>
      <c r="F255" s="35" t="str">
        <f>VLOOKUP($B255,'Complete Player Data'!$B$2:$AE$680,3,false)</f>
        <v>6'6"</v>
      </c>
    </row>
    <row r="256" hidden="1">
      <c r="A256" s="36">
        <v>331.0</v>
      </c>
      <c r="B256" s="39" t="s">
        <v>172</v>
      </c>
      <c r="C256" s="38">
        <v>2.75</v>
      </c>
      <c r="D256" s="38" t="s">
        <v>630</v>
      </c>
      <c r="E256" s="38" t="s">
        <v>634</v>
      </c>
      <c r="F256" s="35" t="str">
        <f>VLOOKUP($B256,'Complete Player Data'!$B$2:$AE$680,3,false)</f>
        <v>6'4"</v>
      </c>
    </row>
    <row r="257" hidden="1">
      <c r="A257" s="36">
        <v>121.0</v>
      </c>
      <c r="B257" s="39" t="s">
        <v>482</v>
      </c>
      <c r="C257" s="38">
        <v>6.0</v>
      </c>
      <c r="D257" s="38" t="s">
        <v>618</v>
      </c>
      <c r="E257" s="38" t="s">
        <v>696</v>
      </c>
      <c r="F257" s="35" t="str">
        <f>VLOOKUP($B257,'Complete Player Data'!$B$2:$AE$680,3,false)</f>
        <v>6'7.5"</v>
      </c>
    </row>
    <row r="258" hidden="1">
      <c r="A258" s="32">
        <v>270.0</v>
      </c>
      <c r="B258" s="40" t="s">
        <v>266</v>
      </c>
      <c r="C258" s="34">
        <v>3.75</v>
      </c>
      <c r="D258" s="34" t="s">
        <v>651</v>
      </c>
      <c r="E258" s="34" t="s">
        <v>665</v>
      </c>
      <c r="F258" s="35" t="str">
        <f>VLOOKUP($B258,'Complete Player Data'!$B$2:$AE$680,3,false)</f>
        <v>6'8.5"</v>
      </c>
    </row>
    <row r="259" hidden="1">
      <c r="A259" s="36">
        <v>71.0</v>
      </c>
      <c r="B259" s="39" t="s">
        <v>530</v>
      </c>
      <c r="C259" s="38">
        <v>6.75</v>
      </c>
      <c r="D259" s="38" t="s">
        <v>664</v>
      </c>
      <c r="E259" s="38" t="s">
        <v>687</v>
      </c>
      <c r="F259" s="35" t="str">
        <f>VLOOKUP($B259,'Complete Player Data'!$B$2:$AE$680,3,false)</f>
        <v>6'3.75"</v>
      </c>
    </row>
    <row r="260">
      <c r="A260" s="36">
        <v>271.0</v>
      </c>
      <c r="B260" s="39" t="s">
        <v>697</v>
      </c>
      <c r="C260" s="38">
        <v>3.75</v>
      </c>
      <c r="D260" s="38" t="s">
        <v>663</v>
      </c>
      <c r="E260" s="38" t="s">
        <v>645</v>
      </c>
      <c r="F260" s="35" t="str">
        <f>VLOOKUP($B260,'Complete Player Data'!$B$2:$AE$680,3,false)</f>
        <v>#N/A</v>
      </c>
    </row>
    <row r="261" hidden="1">
      <c r="A261" s="32">
        <v>138.0</v>
      </c>
      <c r="B261" s="40" t="s">
        <v>440</v>
      </c>
      <c r="C261" s="34">
        <v>5.75</v>
      </c>
      <c r="D261" s="34" t="s">
        <v>698</v>
      </c>
      <c r="E261" s="34" t="s">
        <v>651</v>
      </c>
      <c r="F261" s="35" t="str">
        <f>VLOOKUP($B261,'Complete Player Data'!$B$2:$AE$680,3,false)</f>
        <v>6'2.75"</v>
      </c>
    </row>
    <row r="262" hidden="1">
      <c r="A262" s="36">
        <v>215.0</v>
      </c>
      <c r="B262" s="5" t="s">
        <v>346</v>
      </c>
      <c r="C262" s="38">
        <v>4.5</v>
      </c>
      <c r="D262" s="38" t="s">
        <v>666</v>
      </c>
      <c r="E262" s="38" t="s">
        <v>637</v>
      </c>
      <c r="F262" s="35" t="str">
        <f>VLOOKUP($B262,'Complete Player Data'!$B$2:$AE$680,3,false)</f>
        <v>6'6.5"</v>
      </c>
    </row>
    <row r="263" hidden="1">
      <c r="A263" s="32">
        <v>290.0</v>
      </c>
      <c r="B263" s="40" t="s">
        <v>261</v>
      </c>
      <c r="C263" s="34">
        <v>3.5</v>
      </c>
      <c r="D263" s="34" t="s">
        <v>622</v>
      </c>
      <c r="E263" s="34" t="s">
        <v>696</v>
      </c>
      <c r="F263" s="35" t="str">
        <f>VLOOKUP($B263,'Complete Player Data'!$B$2:$AE$680,3,false)</f>
        <v>6'10"</v>
      </c>
    </row>
    <row r="264" hidden="1">
      <c r="A264" s="36">
        <v>397.0</v>
      </c>
      <c r="B264" s="39" t="s">
        <v>69</v>
      </c>
      <c r="C264" s="38">
        <v>0.75</v>
      </c>
      <c r="D264" s="38" t="s">
        <v>623</v>
      </c>
      <c r="E264" s="38" t="s">
        <v>663</v>
      </c>
      <c r="F264" s="35" t="str">
        <f>VLOOKUP($B264,'Complete Player Data'!$B$2:$AE$680,3,false)</f>
        <v>6'4.5"</v>
      </c>
    </row>
    <row r="265" hidden="1">
      <c r="A265" s="36">
        <v>371.0</v>
      </c>
      <c r="B265" s="39" t="s">
        <v>127</v>
      </c>
      <c r="C265" s="38">
        <v>2.0</v>
      </c>
      <c r="D265" s="38" t="s">
        <v>670</v>
      </c>
      <c r="E265" s="38" t="s">
        <v>638</v>
      </c>
      <c r="F265" s="35" t="str">
        <f>VLOOKUP($B265,'Complete Player Data'!$B$2:$AE$680,3,false)</f>
        <v>6'1"</v>
      </c>
    </row>
    <row r="266" hidden="1">
      <c r="A266" s="32">
        <v>132.0</v>
      </c>
      <c r="B266" s="40" t="s">
        <v>485</v>
      </c>
      <c r="C266" s="34">
        <v>6.0</v>
      </c>
      <c r="D266" s="34" t="s">
        <v>630</v>
      </c>
      <c r="E266" s="34" t="s">
        <v>622</v>
      </c>
      <c r="F266" s="35" t="str">
        <f>VLOOKUP($B266,'Complete Player Data'!$B$2:$AE$680,3,false)</f>
        <v>6'4"</v>
      </c>
    </row>
    <row r="267" hidden="1">
      <c r="A267" s="32">
        <v>72.0</v>
      </c>
      <c r="B267" s="40" t="s">
        <v>526</v>
      </c>
      <c r="C267" s="34">
        <v>6.75</v>
      </c>
      <c r="D267" s="34" t="s">
        <v>664</v>
      </c>
      <c r="E267" s="34" t="s">
        <v>687</v>
      </c>
      <c r="F267" s="35" t="str">
        <f>VLOOKUP($B267,'Complete Player Data'!$B$2:$AE$680,3,false)</f>
        <v>6'3.75"</v>
      </c>
    </row>
    <row r="268" hidden="1">
      <c r="A268" s="36">
        <v>291.0</v>
      </c>
      <c r="B268" s="39" t="s">
        <v>255</v>
      </c>
      <c r="C268" s="38">
        <v>3.5</v>
      </c>
      <c r="D268" s="38" t="s">
        <v>647</v>
      </c>
      <c r="E268" s="38" t="s">
        <v>640</v>
      </c>
      <c r="F268" s="35" t="str">
        <f>VLOOKUP($B268,'Complete Player Data'!$B$2:$AE$680,3,false)</f>
        <v>6'3.5"</v>
      </c>
    </row>
    <row r="269" hidden="1">
      <c r="A269" s="32">
        <v>332.0</v>
      </c>
      <c r="B269" s="40" t="s">
        <v>178</v>
      </c>
      <c r="C269" s="34">
        <v>2.75</v>
      </c>
      <c r="D269" s="34" t="s">
        <v>642</v>
      </c>
      <c r="E269" s="34" t="s">
        <v>621</v>
      </c>
      <c r="F269" s="35" t="str">
        <f>VLOOKUP($B269,'Complete Player Data'!$B$2:$AE$680,3,false)</f>
        <v>6'2.25"</v>
      </c>
    </row>
    <row r="270" hidden="1">
      <c r="A270" s="36">
        <v>319.0</v>
      </c>
      <c r="B270" s="5" t="s">
        <v>188</v>
      </c>
      <c r="C270" s="38">
        <v>3.0</v>
      </c>
      <c r="D270" s="38" t="s">
        <v>640</v>
      </c>
      <c r="E270" s="38" t="s">
        <v>622</v>
      </c>
      <c r="F270" s="35" t="str">
        <f>VLOOKUP($B270,'Complete Player Data'!$B$2:$AE$680,3,false)</f>
        <v>6'7"</v>
      </c>
    </row>
    <row r="271" hidden="1">
      <c r="A271" s="32">
        <v>50.0</v>
      </c>
      <c r="B271" s="40" t="s">
        <v>556</v>
      </c>
      <c r="C271" s="34">
        <v>7.25</v>
      </c>
      <c r="D271" s="34" t="s">
        <v>658</v>
      </c>
      <c r="E271" s="34" t="s">
        <v>643</v>
      </c>
      <c r="F271" s="35" t="str">
        <f>VLOOKUP($B271,'Complete Player Data'!$B$2:$AE$680,3,false)</f>
        <v>6'2"</v>
      </c>
    </row>
    <row r="272" hidden="1">
      <c r="A272" s="32">
        <v>48.0</v>
      </c>
      <c r="B272" s="40" t="s">
        <v>562</v>
      </c>
      <c r="C272" s="34">
        <v>7.5</v>
      </c>
      <c r="D272" s="34" t="s">
        <v>663</v>
      </c>
      <c r="E272" s="34" t="s">
        <v>628</v>
      </c>
      <c r="F272" s="35" t="str">
        <f>VLOOKUP($B272,'Complete Player Data'!$B$2:$AE$680,3,false)</f>
        <v>6'5.25"</v>
      </c>
    </row>
    <row r="273" hidden="1">
      <c r="A273" s="32">
        <v>92.0</v>
      </c>
      <c r="B273" s="40" t="s">
        <v>508</v>
      </c>
      <c r="C273" s="34">
        <v>6.5</v>
      </c>
      <c r="D273" s="34" t="s">
        <v>641</v>
      </c>
      <c r="E273" s="34" t="s">
        <v>699</v>
      </c>
      <c r="F273" s="35" t="str">
        <f>VLOOKUP($B273,'Complete Player Data'!$B$2:$AE$680,3,false)</f>
        <v>7'0"</v>
      </c>
    </row>
    <row r="274" hidden="1">
      <c r="A274" s="32">
        <v>122.0</v>
      </c>
      <c r="B274" s="40" t="s">
        <v>478</v>
      </c>
      <c r="C274" s="34">
        <v>6.0</v>
      </c>
      <c r="D274" s="34" t="s">
        <v>638</v>
      </c>
      <c r="E274" s="34" t="s">
        <v>645</v>
      </c>
      <c r="F274" s="35" t="str">
        <f>VLOOKUP($B274,'Complete Player Data'!$B$2:$AE$680,3,false)</f>
        <v>6'3"</v>
      </c>
    </row>
    <row r="275" hidden="1">
      <c r="A275" s="32">
        <v>320.0</v>
      </c>
      <c r="B275" s="40" t="s">
        <v>191</v>
      </c>
      <c r="C275" s="34">
        <v>3.0</v>
      </c>
      <c r="D275" s="34" t="s">
        <v>677</v>
      </c>
      <c r="E275" s="34" t="s">
        <v>660</v>
      </c>
      <c r="F275" s="35" t="str">
        <f>VLOOKUP($B275,'Complete Player Data'!$B$2:$AE$680,3,false)</f>
        <v>6'7.75"</v>
      </c>
    </row>
    <row r="276" hidden="1">
      <c r="A276" s="32">
        <v>378.0</v>
      </c>
      <c r="B276" s="40" t="s">
        <v>108</v>
      </c>
      <c r="C276" s="34">
        <v>1.5</v>
      </c>
      <c r="D276" s="34" t="s">
        <v>687</v>
      </c>
      <c r="E276" s="34" t="s">
        <v>641</v>
      </c>
      <c r="F276" s="35" t="str">
        <f>VLOOKUP($B276,'Complete Player Data'!$B$2:$AE$680,3,false)</f>
        <v>6'10.5"</v>
      </c>
    </row>
    <row r="277" hidden="1">
      <c r="A277" s="36">
        <v>403.0</v>
      </c>
      <c r="B277" s="39" t="s">
        <v>59</v>
      </c>
      <c r="C277" s="38">
        <v>-0.25</v>
      </c>
      <c r="D277" s="38" t="s">
        <v>652</v>
      </c>
      <c r="E277" s="38" t="s">
        <v>637</v>
      </c>
      <c r="F277" s="35" t="str">
        <f>VLOOKUP($B277,'Complete Player Data'!$B$2:$AE$680,3,false)</f>
        <v>6'11.25"</v>
      </c>
    </row>
    <row r="278" hidden="1">
      <c r="A278" s="32">
        <v>86.0</v>
      </c>
      <c r="B278" s="40" t="s">
        <v>449</v>
      </c>
      <c r="C278" s="34">
        <v>6.5</v>
      </c>
      <c r="D278" s="34" t="s">
        <v>621</v>
      </c>
      <c r="E278" s="34" t="s">
        <v>626</v>
      </c>
      <c r="F278" s="35" t="str">
        <f>VLOOKUP($B278,'Complete Player Data'!$B$2:$AE$680,3,false)</f>
        <v>6'5"</v>
      </c>
    </row>
    <row r="279" hidden="1">
      <c r="A279" s="32">
        <v>224.0</v>
      </c>
      <c r="B279" s="40" t="s">
        <v>333</v>
      </c>
      <c r="C279" s="34">
        <v>4.5</v>
      </c>
      <c r="D279" s="34" t="s">
        <v>681</v>
      </c>
      <c r="E279" s="34" t="s">
        <v>649</v>
      </c>
      <c r="F279" s="35" t="str">
        <f>VLOOKUP($B279,'Complete Player Data'!$B$2:$AE$680,3,false)</f>
        <v>6'4.25"</v>
      </c>
    </row>
    <row r="280" hidden="1">
      <c r="A280" s="32">
        <v>348.0</v>
      </c>
      <c r="B280" s="40" t="s">
        <v>157</v>
      </c>
      <c r="C280" s="34">
        <v>2.5</v>
      </c>
      <c r="D280" s="34" t="s">
        <v>621</v>
      </c>
      <c r="E280" s="34" t="s">
        <v>618</v>
      </c>
      <c r="F280" s="35" t="str">
        <f>VLOOKUP($B280,'Complete Player Data'!$B$2:$AE$680,3,false)</f>
        <v>6'5"</v>
      </c>
    </row>
    <row r="281" hidden="1">
      <c r="A281" s="36">
        <v>379.0</v>
      </c>
      <c r="B281" s="39" t="s">
        <v>103</v>
      </c>
      <c r="C281" s="38">
        <v>1.5</v>
      </c>
      <c r="D281" s="38" t="s">
        <v>643</v>
      </c>
      <c r="E281" s="38" t="s">
        <v>660</v>
      </c>
      <c r="F281" s="35" t="str">
        <f>VLOOKUP($B281,'Complete Player Data'!$B$2:$AE$680,3,false)</f>
        <v>6'9.25"</v>
      </c>
    </row>
    <row r="282" hidden="1">
      <c r="A282" s="36">
        <v>359.0</v>
      </c>
      <c r="B282" s="39" t="s">
        <v>141</v>
      </c>
      <c r="C282" s="38">
        <v>2.25</v>
      </c>
      <c r="D282" s="38" t="s">
        <v>624</v>
      </c>
      <c r="E282" s="38" t="s">
        <v>641</v>
      </c>
      <c r="F282" s="35" t="str">
        <f>VLOOKUP($B282,'Complete Player Data'!$B$2:$AE$680,3,false)</f>
        <v>6'9.75"</v>
      </c>
    </row>
    <row r="283" hidden="1">
      <c r="A283" s="36">
        <v>51.0</v>
      </c>
      <c r="B283" s="39" t="s">
        <v>462</v>
      </c>
      <c r="C283" s="38">
        <v>7.25</v>
      </c>
      <c r="D283" s="38" t="s">
        <v>639</v>
      </c>
      <c r="E283" s="38" t="s">
        <v>680</v>
      </c>
      <c r="F283" s="35" t="str">
        <f>VLOOKUP($B283,'Complete Player Data'!$B$2:$AE$680,3,false)</f>
        <v>6'5.75"</v>
      </c>
    </row>
    <row r="284" hidden="1">
      <c r="A284" s="36">
        <v>73.0</v>
      </c>
      <c r="B284" s="39" t="s">
        <v>464</v>
      </c>
      <c r="C284" s="38">
        <v>6.75</v>
      </c>
      <c r="D284" s="38" t="s">
        <v>694</v>
      </c>
      <c r="E284" s="38" t="s">
        <v>639</v>
      </c>
      <c r="F284" s="35" t="str">
        <f>VLOOKUP($B284,'Complete Player Data'!$B$2:$AE$680,3,false)</f>
        <v>5'11"</v>
      </c>
    </row>
    <row r="285" hidden="1">
      <c r="A285" s="36">
        <v>333.0</v>
      </c>
      <c r="B285" s="39" t="s">
        <v>177</v>
      </c>
      <c r="C285" s="38">
        <v>2.75</v>
      </c>
      <c r="D285" s="38" t="s">
        <v>648</v>
      </c>
      <c r="E285" s="38" t="s">
        <v>680</v>
      </c>
      <c r="F285" s="35" t="str">
        <f>VLOOKUP($B285,'Complete Player Data'!$B$2:$AE$680,3,false)</f>
        <v>6'10.25"</v>
      </c>
    </row>
    <row r="286" hidden="1">
      <c r="A286" s="32">
        <v>34.0</v>
      </c>
      <c r="B286" s="40" t="s">
        <v>569</v>
      </c>
      <c r="C286" s="34">
        <v>7.75</v>
      </c>
      <c r="D286" s="34" t="s">
        <v>670</v>
      </c>
      <c r="E286" s="34" t="s">
        <v>649</v>
      </c>
      <c r="F286" s="35" t="str">
        <f>VLOOKUP($B286,'Complete Player Data'!$B$2:$AE$680,3,false)</f>
        <v>6'1"</v>
      </c>
    </row>
    <row r="287" hidden="1">
      <c r="A287" s="27">
        <v>1.0</v>
      </c>
      <c r="B287" s="39" t="s">
        <v>469</v>
      </c>
      <c r="C287" s="38">
        <v>10.75</v>
      </c>
      <c r="D287" s="38" t="s">
        <v>652</v>
      </c>
      <c r="E287" s="38" t="s">
        <v>654</v>
      </c>
      <c r="F287" s="35" t="str">
        <f>VLOOKUP($B287,'Complete Player Data'!$B$2:$AE$680,3,false)</f>
        <v>6'11.25"</v>
      </c>
    </row>
    <row r="288" hidden="1">
      <c r="A288" s="32">
        <v>334.0</v>
      </c>
      <c r="B288" s="40" t="s">
        <v>180</v>
      </c>
      <c r="C288" s="34">
        <v>2.75</v>
      </c>
      <c r="D288" s="34" t="s">
        <v>683</v>
      </c>
      <c r="E288" s="34" t="s">
        <v>630</v>
      </c>
      <c r="F288" s="35" t="str">
        <f>VLOOKUP($B288,'Complete Player Data'!$B$2:$AE$680,3,false)</f>
        <v>6'1.25"</v>
      </c>
    </row>
    <row r="289" hidden="1">
      <c r="A289" s="32">
        <v>6.0</v>
      </c>
      <c r="B289" s="40" t="s">
        <v>608</v>
      </c>
      <c r="C289" s="34">
        <v>9.25</v>
      </c>
      <c r="D289" s="34" t="s">
        <v>640</v>
      </c>
      <c r="E289" s="34" t="s">
        <v>700</v>
      </c>
      <c r="F289" s="35" t="str">
        <f>VLOOKUP($B289,'Complete Player Data'!$B$2:$AE$680,3,false)</f>
        <v>6'7"</v>
      </c>
    </row>
    <row r="290" hidden="1">
      <c r="A290" s="32">
        <v>372.0</v>
      </c>
      <c r="B290" s="40" t="s">
        <v>134</v>
      </c>
      <c r="C290" s="34">
        <v>2.0</v>
      </c>
      <c r="D290" s="34" t="s">
        <v>622</v>
      </c>
      <c r="E290" s="34" t="s">
        <v>641</v>
      </c>
      <c r="F290" s="35" t="str">
        <f>VLOOKUP($B290,'Complete Player Data'!$B$2:$AE$680,3,false)</f>
        <v>6'10"</v>
      </c>
    </row>
    <row r="291" hidden="1">
      <c r="A291" s="32">
        <v>22.0</v>
      </c>
      <c r="B291" s="40" t="s">
        <v>588</v>
      </c>
      <c r="C291" s="34">
        <v>8.25</v>
      </c>
      <c r="D291" s="34" t="s">
        <v>623</v>
      </c>
      <c r="E291" s="34" t="s">
        <v>628</v>
      </c>
      <c r="F291" s="35" t="str">
        <f>VLOOKUP($B291,'Complete Player Data'!$B$2:$AE$680,3,false)</f>
        <v>6'4.5"</v>
      </c>
    </row>
    <row r="292" hidden="1">
      <c r="A292" s="32">
        <v>172.0</v>
      </c>
      <c r="B292" s="5" t="s">
        <v>405</v>
      </c>
      <c r="C292" s="34">
        <v>5.25</v>
      </c>
      <c r="D292" s="34" t="s">
        <v>643</v>
      </c>
      <c r="E292" s="34" t="s">
        <v>678</v>
      </c>
      <c r="F292" s="35" t="str">
        <f>VLOOKUP($B292,'Complete Player Data'!$B$2:$AE$680,3,false)</f>
        <v>6'9.25"</v>
      </c>
    </row>
    <row r="293" hidden="1">
      <c r="A293" s="32">
        <v>102.0</v>
      </c>
      <c r="B293" s="40" t="s">
        <v>499</v>
      </c>
      <c r="C293" s="34">
        <v>6.25</v>
      </c>
      <c r="D293" s="34" t="s">
        <v>624</v>
      </c>
      <c r="E293" s="34" t="s">
        <v>653</v>
      </c>
      <c r="F293" s="35" t="str">
        <f>VLOOKUP($B293,'Complete Player Data'!$B$2:$AE$680,3,false)</f>
        <v>6'9.75"</v>
      </c>
    </row>
    <row r="294" hidden="1">
      <c r="A294" s="36">
        <v>59.0</v>
      </c>
      <c r="B294" s="39" t="s">
        <v>545</v>
      </c>
      <c r="C294" s="38">
        <v>7.0</v>
      </c>
      <c r="D294" s="38" t="s">
        <v>639</v>
      </c>
      <c r="E294" s="38" t="s">
        <v>628</v>
      </c>
      <c r="F294" s="35" t="str">
        <f>VLOOKUP($B294,'Complete Player Data'!$B$2:$AE$680,3,false)</f>
        <v>6'5.75"</v>
      </c>
    </row>
    <row r="295" hidden="1">
      <c r="A295" s="32">
        <v>12.0</v>
      </c>
      <c r="B295" s="40" t="s">
        <v>598</v>
      </c>
      <c r="C295" s="34">
        <v>8.75</v>
      </c>
      <c r="D295" s="34" t="s">
        <v>623</v>
      </c>
      <c r="E295" s="34" t="s">
        <v>686</v>
      </c>
      <c r="F295" s="35" t="str">
        <f>VLOOKUP($B295,'Complete Player Data'!$B$2:$AE$680,3,false)</f>
        <v>6'4.5"</v>
      </c>
    </row>
    <row r="296" hidden="1">
      <c r="A296" s="36">
        <v>123.0</v>
      </c>
      <c r="B296" s="39" t="s">
        <v>465</v>
      </c>
      <c r="C296" s="38">
        <v>6.0</v>
      </c>
      <c r="D296" s="38" t="s">
        <v>627</v>
      </c>
      <c r="E296" s="38" t="s">
        <v>656</v>
      </c>
      <c r="F296" s="35" t="str">
        <f>VLOOKUP($B296,'Complete Player Data'!$B$2:$AE$680,3,false)</f>
        <v>6'8"</v>
      </c>
    </row>
    <row r="297" hidden="1">
      <c r="A297" s="36">
        <v>87.0</v>
      </c>
      <c r="B297" s="39" t="s">
        <v>512</v>
      </c>
      <c r="C297" s="38">
        <v>6.5</v>
      </c>
      <c r="D297" s="38" t="s">
        <v>649</v>
      </c>
      <c r="E297" s="38" t="s">
        <v>662</v>
      </c>
      <c r="F297" s="35" t="str">
        <f>VLOOKUP($B297,'Complete Player Data'!$B$2:$AE$680,3,false)</f>
        <v>6'8.75"</v>
      </c>
    </row>
    <row r="298" hidden="1">
      <c r="A298" s="36">
        <v>157.0</v>
      </c>
      <c r="B298" s="39" t="s">
        <v>430</v>
      </c>
      <c r="C298" s="38">
        <v>5.5</v>
      </c>
      <c r="D298" s="38" t="s">
        <v>660</v>
      </c>
      <c r="E298" s="38" t="s">
        <v>700</v>
      </c>
      <c r="F298" s="35" t="str">
        <f>VLOOKUP($B298,'Complete Player Data'!$B$2:$AE$680,3,false)</f>
        <v>6'10.75"</v>
      </c>
    </row>
    <row r="299" hidden="1">
      <c r="A299" s="36">
        <v>139.0</v>
      </c>
      <c r="B299" s="39" t="s">
        <v>446</v>
      </c>
      <c r="C299" s="38">
        <v>5.75</v>
      </c>
      <c r="D299" s="38" t="s">
        <v>622</v>
      </c>
      <c r="E299" s="38" t="s">
        <v>675</v>
      </c>
      <c r="F299" s="35" t="str">
        <f>VLOOKUP($B299,'Complete Player Data'!$B$2:$AE$680,3,false)</f>
        <v>6'10"</v>
      </c>
    </row>
    <row r="300" hidden="1">
      <c r="A300" s="32">
        <v>216.0</v>
      </c>
      <c r="B300" s="40" t="s">
        <v>334</v>
      </c>
      <c r="C300" s="34">
        <v>4.5</v>
      </c>
      <c r="D300" s="34" t="s">
        <v>622</v>
      </c>
      <c r="E300" s="34" t="s">
        <v>678</v>
      </c>
      <c r="F300" s="35" t="str">
        <f>VLOOKUP($B300,'Complete Player Data'!$B$2:$AE$680,3,false)</f>
        <v>6'10"</v>
      </c>
    </row>
    <row r="301" hidden="1">
      <c r="A301" s="32">
        <v>272.0</v>
      </c>
      <c r="B301" s="40" t="s">
        <v>273</v>
      </c>
      <c r="C301" s="34">
        <v>3.75</v>
      </c>
      <c r="D301" s="34" t="s">
        <v>687</v>
      </c>
      <c r="E301" s="34" t="s">
        <v>690</v>
      </c>
      <c r="F301" s="35" t="str">
        <f>VLOOKUP($B301,'Complete Player Data'!$B$2:$AE$680,3,false)</f>
        <v>6'10.5"</v>
      </c>
    </row>
    <row r="302" hidden="1">
      <c r="A302" s="32">
        <v>168.0</v>
      </c>
      <c r="B302" s="40" t="s">
        <v>402</v>
      </c>
      <c r="C302" s="34">
        <v>5.25</v>
      </c>
      <c r="D302" s="34" t="s">
        <v>681</v>
      </c>
      <c r="E302" s="34" t="s">
        <v>655</v>
      </c>
      <c r="F302" s="35" t="str">
        <f>VLOOKUP($B302,'Complete Player Data'!$B$2:$AE$680,3,false)</f>
        <v>6'4.25"</v>
      </c>
    </row>
    <row r="303" hidden="1">
      <c r="A303" s="36">
        <v>195.0</v>
      </c>
      <c r="B303" s="39" t="s">
        <v>378</v>
      </c>
      <c r="C303" s="38">
        <v>4.75</v>
      </c>
      <c r="D303" s="38" t="s">
        <v>661</v>
      </c>
      <c r="E303" s="38" t="s">
        <v>680</v>
      </c>
      <c r="F303" s="35" t="str">
        <f>VLOOKUP($B303,'Complete Player Data'!$B$2:$AE$680,3,false)</f>
        <v>6'8.25"</v>
      </c>
    </row>
    <row r="304" hidden="1">
      <c r="A304" s="32">
        <v>292.0</v>
      </c>
      <c r="B304" s="5" t="s">
        <v>260</v>
      </c>
      <c r="C304" s="34">
        <v>3.5</v>
      </c>
      <c r="D304" s="34" t="s">
        <v>626</v>
      </c>
      <c r="E304" s="34" t="s">
        <v>629</v>
      </c>
      <c r="F304" s="35" t="str">
        <f>VLOOKUP($B304,'Complete Player Data'!$B$2:$AE$680,3,false)</f>
        <v>6'11.5"</v>
      </c>
    </row>
    <row r="305" hidden="1">
      <c r="A305" s="36">
        <v>339.0</v>
      </c>
      <c r="B305" s="5" t="s">
        <v>185</v>
      </c>
      <c r="C305" s="38">
        <v>2.75</v>
      </c>
      <c r="D305" s="38" t="s">
        <v>655</v>
      </c>
      <c r="E305" s="38" t="s">
        <v>665</v>
      </c>
      <c r="F305" s="35" t="str">
        <f>VLOOKUP($B305,'Complete Player Data'!$B$2:$AE$680,3,false)</f>
        <v>6'9.5"</v>
      </c>
    </row>
    <row r="306" hidden="1">
      <c r="A306" s="36">
        <v>103.0</v>
      </c>
      <c r="B306" s="5" t="s">
        <v>501</v>
      </c>
      <c r="C306" s="38">
        <v>6.25</v>
      </c>
      <c r="D306" s="38" t="s">
        <v>648</v>
      </c>
      <c r="E306" s="38" t="s">
        <v>672</v>
      </c>
      <c r="F306" s="35" t="str">
        <f>VLOOKUP($B306,'Complete Player Data'!$B$2:$AE$680,3,false)</f>
        <v>6'10.25"</v>
      </c>
    </row>
    <row r="307" hidden="1">
      <c r="A307" s="36">
        <v>35.0</v>
      </c>
      <c r="B307" s="39" t="s">
        <v>573</v>
      </c>
      <c r="C307" s="38">
        <v>7.75</v>
      </c>
      <c r="D307" s="38" t="s">
        <v>638</v>
      </c>
      <c r="E307" s="38" t="s">
        <v>660</v>
      </c>
      <c r="F307" s="35" t="str">
        <f>VLOOKUP($B307,'Complete Player Data'!$B$2:$AE$680,3,false)</f>
        <v>6'3"</v>
      </c>
    </row>
    <row r="308" hidden="1">
      <c r="A308" s="36">
        <v>27.0</v>
      </c>
      <c r="B308" s="5" t="s">
        <v>581</v>
      </c>
      <c r="C308" s="38">
        <v>8.0</v>
      </c>
      <c r="D308" s="38" t="s">
        <v>646</v>
      </c>
      <c r="E308" s="38" t="s">
        <v>690</v>
      </c>
      <c r="F308" s="35" t="str">
        <f>VLOOKUP($B308,'Complete Player Data'!$B$2:$AE$680,3,false)</f>
        <v>6'6.25"</v>
      </c>
    </row>
    <row r="309" hidden="1">
      <c r="A309" s="36">
        <v>169.0</v>
      </c>
      <c r="B309" s="39" t="s">
        <v>404</v>
      </c>
      <c r="C309" s="38">
        <v>5.25</v>
      </c>
      <c r="D309" s="38" t="s">
        <v>649</v>
      </c>
      <c r="E309" s="38" t="s">
        <v>656</v>
      </c>
      <c r="F309" s="35" t="str">
        <f>VLOOKUP($B309,'Complete Player Data'!$B$2:$AE$680,3,false)</f>
        <v>6'8.75"</v>
      </c>
    </row>
    <row r="310" hidden="1">
      <c r="A310" s="36">
        <v>145.0</v>
      </c>
      <c r="B310" s="39" t="s">
        <v>436</v>
      </c>
      <c r="C310" s="38">
        <v>5.75</v>
      </c>
      <c r="D310" s="38" t="s">
        <v>623</v>
      </c>
      <c r="E310" s="38" t="s">
        <v>648</v>
      </c>
      <c r="F310" s="35" t="str">
        <f>VLOOKUP($B310,'Complete Player Data'!$B$2:$AE$680,3,false)</f>
        <v>6'4.5"</v>
      </c>
    </row>
    <row r="311" hidden="1">
      <c r="A311" s="36">
        <v>349.0</v>
      </c>
      <c r="B311" s="39" t="s">
        <v>168</v>
      </c>
      <c r="C311" s="38">
        <v>2.5</v>
      </c>
      <c r="D311" s="38" t="s">
        <v>687</v>
      </c>
      <c r="E311" s="38" t="s">
        <v>680</v>
      </c>
      <c r="F311" s="35" t="str">
        <f>VLOOKUP($B311,'Complete Player Data'!$B$2:$AE$680,3,false)</f>
        <v>6'10.5"</v>
      </c>
    </row>
    <row r="312" hidden="1">
      <c r="A312" s="32">
        <v>140.0</v>
      </c>
      <c r="B312" s="40" t="s">
        <v>442</v>
      </c>
      <c r="C312" s="34">
        <v>5.75</v>
      </c>
      <c r="D312" s="34" t="s">
        <v>661</v>
      </c>
      <c r="E312" s="34" t="s">
        <v>656</v>
      </c>
      <c r="F312" s="35" t="str">
        <f>VLOOKUP($B312,'Complete Player Data'!$B$2:$AE$680,3,false)</f>
        <v>6'8.25"</v>
      </c>
    </row>
    <row r="313" hidden="1">
      <c r="A313" s="36">
        <v>321.0</v>
      </c>
      <c r="B313" s="39" t="s">
        <v>199</v>
      </c>
      <c r="C313" s="38">
        <v>3.0</v>
      </c>
      <c r="D313" s="38" t="s">
        <v>640</v>
      </c>
      <c r="E313" s="38" t="s">
        <v>622</v>
      </c>
      <c r="F313" s="35" t="str">
        <f>VLOOKUP($B313,'Complete Player Data'!$B$2:$AE$680,3,false)</f>
        <v>6'7"</v>
      </c>
    </row>
    <row r="314" hidden="1">
      <c r="A314" s="32">
        <v>124.0</v>
      </c>
      <c r="B314" s="40" t="s">
        <v>474</v>
      </c>
      <c r="C314" s="34">
        <v>6.0</v>
      </c>
      <c r="D314" s="34" t="s">
        <v>618</v>
      </c>
      <c r="E314" s="34" t="s">
        <v>696</v>
      </c>
      <c r="F314" s="35" t="str">
        <f>VLOOKUP($B314,'Complete Player Data'!$B$2:$AE$680,3,false)</f>
        <v>6'7.5"</v>
      </c>
    </row>
    <row r="315" hidden="1">
      <c r="A315" s="36">
        <v>355.0</v>
      </c>
      <c r="B315" s="39" t="s">
        <v>145</v>
      </c>
      <c r="C315" s="38">
        <v>2.5</v>
      </c>
      <c r="D315" s="38" t="s">
        <v>655</v>
      </c>
      <c r="E315" s="38" t="s">
        <v>641</v>
      </c>
      <c r="F315" s="35" t="str">
        <f>VLOOKUP($B315,'Complete Player Data'!$B$2:$AE$680,3,false)</f>
        <v>6'9.5"</v>
      </c>
    </row>
    <row r="316" hidden="1">
      <c r="A316" s="32">
        <v>60.0</v>
      </c>
      <c r="B316" s="40" t="s">
        <v>543</v>
      </c>
      <c r="C316" s="34">
        <v>7.0</v>
      </c>
      <c r="D316" s="34" t="s">
        <v>623</v>
      </c>
      <c r="E316" s="34" t="s">
        <v>626</v>
      </c>
      <c r="F316" s="35" t="str">
        <f>VLOOKUP($B316,'Complete Player Data'!$B$2:$AE$680,3,false)</f>
        <v>6'4.5"</v>
      </c>
    </row>
    <row r="317" hidden="1">
      <c r="A317" s="32">
        <v>28.0</v>
      </c>
      <c r="B317" s="40" t="s">
        <v>582</v>
      </c>
      <c r="C317" s="34">
        <v>8.0</v>
      </c>
      <c r="D317" s="34" t="s">
        <v>666</v>
      </c>
      <c r="E317" s="34" t="s">
        <v>678</v>
      </c>
      <c r="F317" s="35" t="str">
        <f>VLOOKUP($B317,'Complete Player Data'!$B$2:$AE$680,3,false)</f>
        <v>6'6.5"</v>
      </c>
    </row>
    <row r="318" hidden="1">
      <c r="A318" s="32">
        <v>296.0</v>
      </c>
      <c r="B318" s="40" t="s">
        <v>245</v>
      </c>
      <c r="C318" s="34">
        <v>3.5</v>
      </c>
      <c r="D318" s="34" t="s">
        <v>645</v>
      </c>
      <c r="E318" s="34" t="s">
        <v>633</v>
      </c>
      <c r="F318" s="35" t="str">
        <f>VLOOKUP($B318,'Complete Player Data'!$B$2:$AE$680,3,false)</f>
        <v>6'9"</v>
      </c>
    </row>
    <row r="319" hidden="1">
      <c r="A319" s="36">
        <v>61.0</v>
      </c>
      <c r="B319" s="39" t="s">
        <v>552</v>
      </c>
      <c r="C319" s="38">
        <v>7.0</v>
      </c>
      <c r="D319" s="38" t="s">
        <v>661</v>
      </c>
      <c r="E319" s="38" t="s">
        <v>662</v>
      </c>
      <c r="F319" s="35" t="str">
        <f>VLOOKUP($B319,'Complete Player Data'!$B$2:$AE$680,3,false)</f>
        <v>6'8.25"</v>
      </c>
    </row>
    <row r="320" hidden="1">
      <c r="A320" s="36">
        <v>255.0</v>
      </c>
      <c r="B320" s="39" t="s">
        <v>278</v>
      </c>
      <c r="C320" s="38">
        <v>4.0</v>
      </c>
      <c r="D320" s="38" t="s">
        <v>630</v>
      </c>
      <c r="E320" s="38" t="s">
        <v>627</v>
      </c>
      <c r="F320" s="35" t="str">
        <f>VLOOKUP($B320,'Complete Player Data'!$B$2:$AE$680,3,false)</f>
        <v>6'4"</v>
      </c>
    </row>
    <row r="321" hidden="1">
      <c r="A321" s="36">
        <v>225.0</v>
      </c>
      <c r="B321" s="39" t="s">
        <v>361</v>
      </c>
      <c r="C321" s="38">
        <v>4.5</v>
      </c>
      <c r="D321" s="38" t="s">
        <v>643</v>
      </c>
      <c r="E321" s="38" t="s">
        <v>695</v>
      </c>
      <c r="F321" s="35" t="str">
        <f>VLOOKUP($B321,'Complete Player Data'!$B$2:$AE$680,3,false)</f>
        <v>6'9.25"</v>
      </c>
    </row>
    <row r="322" hidden="1">
      <c r="A322" s="32">
        <v>88.0</v>
      </c>
      <c r="B322" s="40" t="s">
        <v>504</v>
      </c>
      <c r="C322" s="34">
        <v>6.5</v>
      </c>
      <c r="D322" s="34" t="s">
        <v>674</v>
      </c>
      <c r="E322" s="34" t="s">
        <v>640</v>
      </c>
      <c r="F322" s="35" t="str">
        <f>VLOOKUP($B322,'Complete Player Data'!$B$2:$AE$680,3,false)</f>
        <v>6'0.5"</v>
      </c>
    </row>
    <row r="323" hidden="1">
      <c r="A323" s="32">
        <v>256.0</v>
      </c>
      <c r="B323" s="40" t="s">
        <v>291</v>
      </c>
      <c r="C323" s="34">
        <v>4.0</v>
      </c>
      <c r="D323" s="34" t="s">
        <v>640</v>
      </c>
      <c r="E323" s="34" t="s">
        <v>637</v>
      </c>
      <c r="F323" s="35" t="str">
        <f>VLOOKUP($B323,'Complete Player Data'!$B$2:$AE$680,3,false)</f>
        <v>6'7"</v>
      </c>
    </row>
    <row r="324" hidden="1">
      <c r="A324" s="36">
        <v>335.0</v>
      </c>
      <c r="B324" s="39" t="s">
        <v>184</v>
      </c>
      <c r="C324" s="38">
        <v>2.75</v>
      </c>
      <c r="D324" s="38" t="s">
        <v>701</v>
      </c>
      <c r="E324" s="38" t="s">
        <v>658</v>
      </c>
      <c r="F324" s="35" t="str">
        <f>VLOOKUP($B324,'Complete Player Data'!$B$2:$AE$680,3,false)</f>
        <v>5'11.25"</v>
      </c>
    </row>
    <row r="325" hidden="1">
      <c r="A325" s="36">
        <v>293.0</v>
      </c>
      <c r="B325" s="39" t="s">
        <v>254</v>
      </c>
      <c r="C325" s="38">
        <v>3.5</v>
      </c>
      <c r="D325" s="38" t="s">
        <v>677</v>
      </c>
      <c r="E325" s="38" t="s">
        <v>652</v>
      </c>
      <c r="F325" s="35" t="str">
        <f>VLOOKUP($B325,'Complete Player Data'!$B$2:$AE$680,3,false)</f>
        <v>6'7.75"</v>
      </c>
    </row>
    <row r="326" hidden="1">
      <c r="A326" s="36">
        <v>217.0</v>
      </c>
      <c r="B326" s="39" t="s">
        <v>355</v>
      </c>
      <c r="C326" s="38">
        <v>4.5</v>
      </c>
      <c r="D326" s="38" t="s">
        <v>645</v>
      </c>
      <c r="E326" s="38" t="s">
        <v>696</v>
      </c>
      <c r="F326" s="35" t="str">
        <f>VLOOKUP($B326,'Complete Player Data'!$B$2:$AE$680,3,false)</f>
        <v>6'9"</v>
      </c>
    </row>
    <row r="327" hidden="1">
      <c r="A327" s="32">
        <v>322.0</v>
      </c>
      <c r="B327" s="40" t="s">
        <v>186</v>
      </c>
      <c r="C327" s="34">
        <v>3.0</v>
      </c>
      <c r="D327" s="34" t="s">
        <v>670</v>
      </c>
      <c r="E327" s="34" t="s">
        <v>630</v>
      </c>
      <c r="F327" s="35" t="str">
        <f>VLOOKUP($B327,'Complete Player Data'!$B$2:$AE$680,3,false)</f>
        <v>6'1"</v>
      </c>
    </row>
    <row r="328" hidden="1">
      <c r="A328" s="32">
        <v>146.0</v>
      </c>
      <c r="B328" s="40" t="s">
        <v>444</v>
      </c>
      <c r="C328" s="34">
        <v>5.75</v>
      </c>
      <c r="D328" s="34" t="s">
        <v>634</v>
      </c>
      <c r="E328" s="34" t="s">
        <v>633</v>
      </c>
      <c r="F328" s="35" t="str">
        <f>VLOOKUP($B328,'Complete Player Data'!$B$2:$AE$680,3,false)</f>
        <v>6'6.75"</v>
      </c>
    </row>
    <row r="329" hidden="1">
      <c r="A329" s="32">
        <v>170.0</v>
      </c>
      <c r="B329" s="40" t="s">
        <v>412</v>
      </c>
      <c r="C329" s="34">
        <v>5.25</v>
      </c>
      <c r="D329" s="34" t="s">
        <v>618</v>
      </c>
      <c r="E329" s="34" t="s">
        <v>628</v>
      </c>
      <c r="F329" s="35" t="str">
        <f>VLOOKUP($B329,'Complete Player Data'!$B$2:$AE$680,3,false)</f>
        <v>6'7.5"</v>
      </c>
    </row>
    <row r="330" hidden="1">
      <c r="A330" s="36">
        <v>273.0</v>
      </c>
      <c r="B330" s="39" t="s">
        <v>268</v>
      </c>
      <c r="C330" s="38">
        <v>3.75</v>
      </c>
      <c r="D330" s="38" t="s">
        <v>630</v>
      </c>
      <c r="E330" s="38" t="s">
        <v>677</v>
      </c>
      <c r="F330" s="35" t="str">
        <f>VLOOKUP($B330,'Complete Player Data'!$B$2:$AE$680,3,false)</f>
        <v>6'4"</v>
      </c>
    </row>
    <row r="331" hidden="1">
      <c r="A331" s="32">
        <v>304.0</v>
      </c>
      <c r="B331" s="40" t="s">
        <v>225</v>
      </c>
      <c r="C331" s="34">
        <v>3.25</v>
      </c>
      <c r="D331" s="34" t="s">
        <v>664</v>
      </c>
      <c r="E331" s="34" t="s">
        <v>640</v>
      </c>
      <c r="F331" s="35" t="str">
        <f>VLOOKUP($B331,'Complete Player Data'!$B$2:$AE$680,3,false)</f>
        <v>6'3.75"</v>
      </c>
    </row>
    <row r="332" hidden="1">
      <c r="A332" s="32">
        <v>380.0</v>
      </c>
      <c r="B332" s="40" t="s">
        <v>101</v>
      </c>
      <c r="C332" s="34">
        <v>1.5</v>
      </c>
      <c r="D332" s="34" t="s">
        <v>674</v>
      </c>
      <c r="E332" s="34" t="s">
        <v>658</v>
      </c>
      <c r="F332" s="35" t="str">
        <f>VLOOKUP($B332,'Complete Player Data'!$B$2:$AE$680,3,false)</f>
        <v>6'0.5"</v>
      </c>
    </row>
    <row r="333" hidden="1">
      <c r="A333" s="36">
        <v>323.0</v>
      </c>
      <c r="B333" s="39" t="s">
        <v>202</v>
      </c>
      <c r="C333" s="38">
        <v>3.0</v>
      </c>
      <c r="D333" s="38" t="s">
        <v>639</v>
      </c>
      <c r="E333" s="38" t="s">
        <v>649</v>
      </c>
      <c r="F333" s="35" t="str">
        <f>VLOOKUP($B333,'Complete Player Data'!$B$2:$AE$680,3,false)</f>
        <v>6'5.75"</v>
      </c>
    </row>
    <row r="334" hidden="1">
      <c r="A334" s="36">
        <v>13.0</v>
      </c>
      <c r="B334" s="39" t="s">
        <v>518</v>
      </c>
      <c r="C334" s="38">
        <v>8.75</v>
      </c>
      <c r="D334" s="38" t="s">
        <v>689</v>
      </c>
      <c r="E334" s="38" t="s">
        <v>652</v>
      </c>
      <c r="F334" s="35" t="str">
        <f>VLOOKUP($B334,'Complete Player Data'!$B$2:$AE$680,3,false)</f>
        <v>6'2.5"</v>
      </c>
    </row>
    <row r="335" hidden="1">
      <c r="A335" s="36">
        <v>171.0</v>
      </c>
      <c r="B335" s="39" t="s">
        <v>410</v>
      </c>
      <c r="C335" s="38">
        <v>5.25</v>
      </c>
      <c r="D335" s="38" t="s">
        <v>661</v>
      </c>
      <c r="E335" s="38" t="s">
        <v>696</v>
      </c>
      <c r="F335" s="35" t="str">
        <f>VLOOKUP($B335,'Complete Player Data'!$B$2:$AE$680,3,false)</f>
        <v>6'8.25"</v>
      </c>
    </row>
    <row r="336" hidden="1">
      <c r="A336" s="36">
        <v>125.0</v>
      </c>
      <c r="B336" s="39" t="s">
        <v>467</v>
      </c>
      <c r="C336" s="38">
        <v>6.0</v>
      </c>
      <c r="D336" s="38" t="s">
        <v>638</v>
      </c>
      <c r="E336" s="38" t="s">
        <v>645</v>
      </c>
      <c r="F336" s="35" t="str">
        <f>VLOOKUP($B336,'Complete Player Data'!$B$2:$AE$680,3,false)</f>
        <v>6'3"</v>
      </c>
    </row>
    <row r="337" hidden="1">
      <c r="A337" s="36">
        <v>183.0</v>
      </c>
      <c r="B337" s="39" t="s">
        <v>381</v>
      </c>
      <c r="C337" s="38">
        <v>5.0</v>
      </c>
      <c r="D337" s="38" t="s">
        <v>621</v>
      </c>
      <c r="E337" s="38" t="s">
        <v>622</v>
      </c>
      <c r="F337" s="35" t="str">
        <f>VLOOKUP($B337,'Complete Player Data'!$B$2:$AE$680,3,false)</f>
        <v>6'5"</v>
      </c>
    </row>
    <row r="338" hidden="1">
      <c r="A338" s="32">
        <v>46.0</v>
      </c>
      <c r="B338" s="40" t="s">
        <v>563</v>
      </c>
      <c r="C338" s="34">
        <v>7.5</v>
      </c>
      <c r="D338" s="34" t="s">
        <v>646</v>
      </c>
      <c r="E338" s="34" t="s">
        <v>695</v>
      </c>
      <c r="F338" s="35" t="str">
        <f>VLOOKUP($B338,'Complete Player Data'!$B$2:$AE$680,3,false)</f>
        <v>6'6.25"</v>
      </c>
    </row>
    <row r="339" hidden="1">
      <c r="A339" s="36">
        <v>5.0</v>
      </c>
      <c r="B339" s="39" t="s">
        <v>702</v>
      </c>
      <c r="C339" s="38">
        <v>9.5</v>
      </c>
      <c r="D339" s="38" t="s">
        <v>627</v>
      </c>
      <c r="E339" s="38" t="s">
        <v>644</v>
      </c>
      <c r="F339" s="35" t="str">
        <f>VLOOKUP($B339,'Complete Player Data'!$B$2:$AE$680,3,false)</f>
        <v>6'8"</v>
      </c>
    </row>
    <row r="340" hidden="1">
      <c r="A340" s="32">
        <v>126.0</v>
      </c>
      <c r="B340" s="40" t="s">
        <v>479</v>
      </c>
      <c r="C340" s="34">
        <v>6.0</v>
      </c>
      <c r="D340" s="34" t="s">
        <v>626</v>
      </c>
      <c r="E340" s="34" t="s">
        <v>644</v>
      </c>
      <c r="F340" s="35" t="str">
        <f>VLOOKUP($B340,'Complete Player Data'!$B$2:$AE$680,3,false)</f>
        <v>6'11.5"</v>
      </c>
    </row>
    <row r="341" hidden="1">
      <c r="A341" s="36">
        <v>89.0</v>
      </c>
      <c r="B341" s="39" t="s">
        <v>515</v>
      </c>
      <c r="C341" s="38">
        <v>6.5</v>
      </c>
      <c r="D341" s="38" t="s">
        <v>623</v>
      </c>
      <c r="E341" s="38" t="s">
        <v>637</v>
      </c>
      <c r="F341" s="35" t="str">
        <f>VLOOKUP($B341,'Complete Player Data'!$B$2:$AE$680,3,false)</f>
        <v>6'4.5"</v>
      </c>
    </row>
    <row r="342" hidden="1">
      <c r="A342" s="32">
        <v>184.0</v>
      </c>
      <c r="B342" s="40" t="s">
        <v>382</v>
      </c>
      <c r="C342" s="34">
        <v>5.0</v>
      </c>
      <c r="D342" s="34" t="s">
        <v>630</v>
      </c>
      <c r="E342" s="34" t="s">
        <v>645</v>
      </c>
      <c r="F342" s="35" t="str">
        <f>VLOOKUP($B342,'Complete Player Data'!$B$2:$AE$680,3,false)</f>
        <v>6'4"</v>
      </c>
    </row>
    <row r="343" hidden="1">
      <c r="A343" s="36">
        <v>29.0</v>
      </c>
      <c r="B343" s="39" t="s">
        <v>579</v>
      </c>
      <c r="C343" s="38">
        <v>8.0</v>
      </c>
      <c r="D343" s="38" t="s">
        <v>640</v>
      </c>
      <c r="E343" s="38" t="s">
        <v>629</v>
      </c>
      <c r="F343" s="35" t="str">
        <f>VLOOKUP($B343,'Complete Player Data'!$B$2:$AE$680,3,false)</f>
        <v>6'7"</v>
      </c>
    </row>
    <row r="344" hidden="1">
      <c r="A344" s="32">
        <v>30.0</v>
      </c>
      <c r="B344" s="40" t="s">
        <v>586</v>
      </c>
      <c r="C344" s="34">
        <v>8.0</v>
      </c>
      <c r="D344" s="34" t="s">
        <v>633</v>
      </c>
      <c r="E344" s="34" t="s">
        <v>703</v>
      </c>
      <c r="F344" s="35" t="str">
        <f>VLOOKUP($B344,'Complete Player Data'!$B$2:$AE$680,3,false)</f>
        <v>7'0.5"</v>
      </c>
    </row>
    <row r="345" hidden="1">
      <c r="A345" s="32">
        <v>104.0</v>
      </c>
      <c r="B345" s="40" t="s">
        <v>488</v>
      </c>
      <c r="C345" s="34">
        <v>6.25</v>
      </c>
      <c r="D345" s="34" t="s">
        <v>677</v>
      </c>
      <c r="E345" s="34" t="s">
        <v>656</v>
      </c>
      <c r="F345" s="35" t="str">
        <f>VLOOKUP($B345,'Complete Player Data'!$B$2:$AE$680,3,false)</f>
        <v>6'7.75"</v>
      </c>
    </row>
    <row r="346" hidden="1">
      <c r="A346" s="32">
        <v>158.0</v>
      </c>
      <c r="B346" s="40" t="s">
        <v>415</v>
      </c>
      <c r="C346" s="34">
        <v>5.5</v>
      </c>
      <c r="D346" s="34" t="s">
        <v>642</v>
      </c>
      <c r="E346" s="34" t="s">
        <v>677</v>
      </c>
      <c r="F346" s="35" t="str">
        <f>VLOOKUP($B346,'Complete Player Data'!$B$2:$AE$680,3,false)</f>
        <v>6'2.25"</v>
      </c>
    </row>
    <row r="347" hidden="1">
      <c r="A347" s="36">
        <v>39.0</v>
      </c>
      <c r="B347" s="39" t="s">
        <v>568</v>
      </c>
      <c r="C347" s="38">
        <v>7.75</v>
      </c>
      <c r="D347" s="38" t="s">
        <v>658</v>
      </c>
      <c r="E347" s="38" t="s">
        <v>624</v>
      </c>
      <c r="F347" s="35" t="str">
        <f>VLOOKUP($B347,'Complete Player Data'!$B$2:$AE$680,3,false)</f>
        <v>6'2"</v>
      </c>
    </row>
    <row r="348" hidden="1">
      <c r="A348" s="36">
        <v>257.0</v>
      </c>
      <c r="B348" s="39" t="s">
        <v>298</v>
      </c>
      <c r="C348" s="38">
        <v>4.0</v>
      </c>
      <c r="D348" s="38" t="s">
        <v>640</v>
      </c>
      <c r="E348" s="38" t="s">
        <v>637</v>
      </c>
      <c r="F348" s="35" t="str">
        <f>VLOOKUP($B348,'Complete Player Data'!$B$2:$AE$680,3,false)</f>
        <v>6'7"</v>
      </c>
    </row>
    <row r="349" hidden="1">
      <c r="A349" s="32">
        <v>350.0</v>
      </c>
      <c r="B349" s="40" t="s">
        <v>147</v>
      </c>
      <c r="C349" s="34">
        <v>2.5</v>
      </c>
      <c r="D349" s="34" t="s">
        <v>634</v>
      </c>
      <c r="E349" s="34" t="s">
        <v>643</v>
      </c>
      <c r="F349" s="35" t="str">
        <f>VLOOKUP($B349,'Complete Player Data'!$B$2:$AE$680,3,false)</f>
        <v>6'6.75"</v>
      </c>
    </row>
    <row r="350" hidden="1">
      <c r="A350" s="32">
        <v>238.0</v>
      </c>
      <c r="B350" s="40" t="s">
        <v>325</v>
      </c>
      <c r="C350" s="34">
        <v>4.25</v>
      </c>
      <c r="D350" s="34" t="s">
        <v>645</v>
      </c>
      <c r="E350" s="34" t="s">
        <v>686</v>
      </c>
      <c r="F350" s="35" t="str">
        <f>VLOOKUP($B350,'Complete Player Data'!$B$2:$AE$680,3,false)</f>
        <v>6'9"</v>
      </c>
    </row>
    <row r="351" hidden="1">
      <c r="A351" s="36">
        <v>401.0</v>
      </c>
      <c r="B351" s="39" t="s">
        <v>64</v>
      </c>
      <c r="C351" s="38">
        <v>0.25</v>
      </c>
      <c r="D351" s="38" t="s">
        <v>660</v>
      </c>
      <c r="E351" s="38" t="s">
        <v>637</v>
      </c>
      <c r="F351" s="35" t="str">
        <f>VLOOKUP($B351,'Complete Player Data'!$B$2:$AE$680,3,false)</f>
        <v>6'10.75"</v>
      </c>
    </row>
    <row r="352" hidden="1">
      <c r="A352" s="32">
        <v>36.0</v>
      </c>
      <c r="B352" s="40" t="s">
        <v>574</v>
      </c>
      <c r="C352" s="34">
        <v>7.75</v>
      </c>
      <c r="D352" s="34" t="s">
        <v>640</v>
      </c>
      <c r="E352" s="34" t="s">
        <v>650</v>
      </c>
      <c r="F352" s="35" t="str">
        <f>VLOOKUP($B352,'Complete Player Data'!$B$2:$AE$680,3,false)</f>
        <v>6'7"</v>
      </c>
    </row>
    <row r="353" hidden="1">
      <c r="A353" s="32">
        <v>324.0</v>
      </c>
      <c r="B353" s="40" t="s">
        <v>190</v>
      </c>
      <c r="C353" s="34">
        <v>3.0</v>
      </c>
      <c r="D353" s="34" t="s">
        <v>670</v>
      </c>
      <c r="E353" s="34" t="s">
        <v>630</v>
      </c>
      <c r="F353" s="35" t="str">
        <f>VLOOKUP($B353,'Complete Player Data'!$B$2:$AE$680,3,false)</f>
        <v>6'1"</v>
      </c>
    </row>
    <row r="354" hidden="1">
      <c r="A354" s="32">
        <v>52.0</v>
      </c>
      <c r="B354" s="40" t="s">
        <v>558</v>
      </c>
      <c r="C354" s="34">
        <v>7.25</v>
      </c>
      <c r="D354" s="34" t="s">
        <v>681</v>
      </c>
      <c r="E354" s="34" t="s">
        <v>626</v>
      </c>
      <c r="F354" s="35" t="str">
        <f>VLOOKUP($B354,'Complete Player Data'!$B$2:$AE$680,3,false)</f>
        <v>6'4.25"</v>
      </c>
    </row>
    <row r="355" hidden="1">
      <c r="A355" s="32">
        <v>62.0</v>
      </c>
      <c r="B355" s="40" t="s">
        <v>539</v>
      </c>
      <c r="C355" s="34">
        <v>7.0</v>
      </c>
      <c r="D355" s="34" t="s">
        <v>623</v>
      </c>
      <c r="E355" s="34" t="s">
        <v>626</v>
      </c>
      <c r="F355" s="35" t="str">
        <f>VLOOKUP($B355,'Complete Player Data'!$B$2:$AE$680,3,false)</f>
        <v>6'4.5"</v>
      </c>
    </row>
    <row r="356" hidden="1">
      <c r="A356" s="36">
        <v>23.0</v>
      </c>
      <c r="B356" s="39" t="s">
        <v>591</v>
      </c>
      <c r="C356" s="38">
        <v>8.25</v>
      </c>
      <c r="D356" s="38" t="s">
        <v>623</v>
      </c>
      <c r="E356" s="38" t="s">
        <v>628</v>
      </c>
      <c r="F356" s="35" t="str">
        <f>VLOOKUP($B356,'Complete Player Data'!$B$2:$AE$680,3,false)</f>
        <v>6'4.5"</v>
      </c>
    </row>
    <row r="357" hidden="1">
      <c r="A357" s="32">
        <v>274.0</v>
      </c>
      <c r="B357" s="40" t="s">
        <v>270</v>
      </c>
      <c r="C357" s="34">
        <v>3.75</v>
      </c>
      <c r="D357" s="34" t="s">
        <v>623</v>
      </c>
      <c r="E357" s="34" t="s">
        <v>661</v>
      </c>
      <c r="F357" s="35" t="str">
        <f>VLOOKUP($B357,'Complete Player Data'!$B$2:$AE$680,3,false)</f>
        <v>6'4.5"</v>
      </c>
    </row>
    <row r="358" hidden="1">
      <c r="A358" s="36">
        <v>381.0</v>
      </c>
      <c r="B358" s="39" t="s">
        <v>105</v>
      </c>
      <c r="C358" s="38">
        <v>1.5</v>
      </c>
      <c r="D358" s="38" t="s">
        <v>658</v>
      </c>
      <c r="E358" s="38" t="s">
        <v>647</v>
      </c>
      <c r="F358" s="35" t="str">
        <f>VLOOKUP($B358,'Complete Player Data'!$B$2:$AE$680,3,false)</f>
        <v>6'2"</v>
      </c>
    </row>
    <row r="359" hidden="1">
      <c r="A359" s="36">
        <v>141.0</v>
      </c>
      <c r="B359" s="39" t="s">
        <v>437</v>
      </c>
      <c r="C359" s="38">
        <v>5.75</v>
      </c>
      <c r="D359" s="38" t="s">
        <v>660</v>
      </c>
      <c r="E359" s="38" t="s">
        <v>672</v>
      </c>
      <c r="F359" s="35" t="str">
        <f>VLOOKUP($B359,'Complete Player Data'!$B$2:$AE$680,3,false)</f>
        <v>6'10.75"</v>
      </c>
    </row>
    <row r="360" hidden="1">
      <c r="A360" s="36">
        <v>411.0</v>
      </c>
      <c r="B360" s="39" t="s">
        <v>39</v>
      </c>
      <c r="C360" s="38">
        <v>-1.5</v>
      </c>
      <c r="D360" s="38" t="s">
        <v>666</v>
      </c>
      <c r="E360" s="38" t="s">
        <v>621</v>
      </c>
      <c r="F360" s="35" t="str">
        <f>VLOOKUP($B360,'Complete Player Data'!$B$2:$AE$680,3,false)</f>
        <v>6'6.5"</v>
      </c>
    </row>
    <row r="361" hidden="1">
      <c r="A361" s="32">
        <v>382.0</v>
      </c>
      <c r="B361" s="40" t="s">
        <v>97</v>
      </c>
      <c r="C361" s="34">
        <v>1.5</v>
      </c>
      <c r="D361" s="34" t="s">
        <v>674</v>
      </c>
      <c r="E361" s="34" t="s">
        <v>658</v>
      </c>
      <c r="F361" s="35" t="str">
        <f>VLOOKUP($B361,'Complete Player Data'!$B$2:$AE$680,3,false)</f>
        <v>6'0.5"</v>
      </c>
    </row>
    <row r="362" hidden="1">
      <c r="A362" s="36">
        <v>305.0</v>
      </c>
      <c r="B362" s="39" t="s">
        <v>223</v>
      </c>
      <c r="C362" s="38">
        <v>3.25</v>
      </c>
      <c r="D362" s="38" t="s">
        <v>640</v>
      </c>
      <c r="E362" s="38" t="s">
        <v>648</v>
      </c>
      <c r="F362" s="35" t="str">
        <f>VLOOKUP($B362,'Complete Player Data'!$B$2:$AE$680,3,false)</f>
        <v>6'7"</v>
      </c>
    </row>
    <row r="363" hidden="1">
      <c r="A363" s="36">
        <v>47.0</v>
      </c>
      <c r="B363" s="39" t="s">
        <v>565</v>
      </c>
      <c r="C363" s="38">
        <v>7.5</v>
      </c>
      <c r="D363" s="38" t="s">
        <v>651</v>
      </c>
      <c r="E363" s="38" t="s">
        <v>653</v>
      </c>
      <c r="F363" s="35" t="str">
        <f>VLOOKUP($B363,'Complete Player Data'!$B$2:$AE$680,3,false)</f>
        <v>6'8.5"</v>
      </c>
    </row>
    <row r="364" hidden="1">
      <c r="A364" s="32">
        <v>2.0</v>
      </c>
      <c r="B364" s="40" t="s">
        <v>612</v>
      </c>
      <c r="C364" s="34">
        <v>10.75</v>
      </c>
      <c r="D364" s="34" t="s">
        <v>689</v>
      </c>
      <c r="E364" s="34" t="s">
        <v>686</v>
      </c>
      <c r="F364" s="35" t="str">
        <f>VLOOKUP($B364,'Complete Player Data'!$B$2:$AE$680,3,false)</f>
        <v>6'2.5"</v>
      </c>
    </row>
    <row r="365" hidden="1">
      <c r="A365" s="36">
        <v>53.0</v>
      </c>
      <c r="B365" s="39" t="s">
        <v>557</v>
      </c>
      <c r="C365" s="38">
        <v>7.25</v>
      </c>
      <c r="D365" s="38" t="s">
        <v>634</v>
      </c>
      <c r="E365" s="38" t="s">
        <v>656</v>
      </c>
      <c r="F365" s="35" t="str">
        <f>VLOOKUP($B365,'Complete Player Data'!$B$2:$AE$680,3,false)</f>
        <v>6'6.75"</v>
      </c>
    </row>
    <row r="366" hidden="1">
      <c r="A366" s="36">
        <v>185.0</v>
      </c>
      <c r="B366" s="39" t="s">
        <v>383</v>
      </c>
      <c r="C366" s="38">
        <v>5.0</v>
      </c>
      <c r="D366" s="38" t="s">
        <v>666</v>
      </c>
      <c r="E366" s="38" t="s">
        <v>626</v>
      </c>
      <c r="F366" s="35" t="str">
        <f>VLOOKUP($B366,'Complete Player Data'!$B$2:$AE$680,3,false)</f>
        <v>6'6.5"</v>
      </c>
    </row>
    <row r="367" hidden="1">
      <c r="A367" s="36">
        <v>325.0</v>
      </c>
      <c r="B367" s="39" t="s">
        <v>192</v>
      </c>
      <c r="C367" s="38">
        <v>3.0</v>
      </c>
      <c r="D367" s="38" t="s">
        <v>673</v>
      </c>
      <c r="E367" s="38" t="s">
        <v>677</v>
      </c>
      <c r="F367" s="35" t="str">
        <f>VLOOKUP($B367,'Complete Player Data'!$B$2:$AE$680,3,false)</f>
        <v>6'4.75"</v>
      </c>
    </row>
    <row r="368" hidden="1">
      <c r="A368" s="32">
        <v>142.0</v>
      </c>
      <c r="B368" s="40" t="s">
        <v>448</v>
      </c>
      <c r="C368" s="34">
        <v>5.75</v>
      </c>
      <c r="D368" s="34" t="s">
        <v>638</v>
      </c>
      <c r="E368" s="34" t="s">
        <v>649</v>
      </c>
      <c r="F368" s="35" t="str">
        <f>VLOOKUP($B368,'Complete Player Data'!$B$2:$AE$680,3,false)</f>
        <v>6'3"</v>
      </c>
    </row>
    <row r="369" hidden="1">
      <c r="A369" s="32">
        <v>388.0</v>
      </c>
      <c r="B369" s="40" t="s">
        <v>95</v>
      </c>
      <c r="C369" s="34">
        <v>1.25</v>
      </c>
      <c r="D369" s="34" t="s">
        <v>631</v>
      </c>
      <c r="E369" s="34" t="s">
        <v>635</v>
      </c>
      <c r="F369" s="35" t="str">
        <f>VLOOKUP($B369,'Complete Player Data'!$B$2:$AE$680,3,false)</f>
        <v>6'6"</v>
      </c>
    </row>
    <row r="370" hidden="1">
      <c r="A370" s="36">
        <v>37.0</v>
      </c>
      <c r="B370" s="39" t="s">
        <v>576</v>
      </c>
      <c r="C370" s="38">
        <v>7.75</v>
      </c>
      <c r="D370" s="38" t="s">
        <v>674</v>
      </c>
      <c r="E370" s="38" t="s">
        <v>661</v>
      </c>
      <c r="F370" s="35" t="str">
        <f>VLOOKUP($B370,'Complete Player Data'!$B$2:$AE$680,3,false)</f>
        <v>6'0.5"</v>
      </c>
    </row>
    <row r="371" hidden="1">
      <c r="A371" s="32">
        <v>74.0</v>
      </c>
      <c r="B371" s="40" t="s">
        <v>519</v>
      </c>
      <c r="C371" s="34">
        <v>6.75</v>
      </c>
      <c r="D371" s="34" t="s">
        <v>673</v>
      </c>
      <c r="E371" s="34" t="s">
        <v>626</v>
      </c>
      <c r="F371" s="35" t="str">
        <f>VLOOKUP($B371,'Complete Player Data'!$B$2:$AE$680,3,false)</f>
        <v>6'4.75"</v>
      </c>
    </row>
    <row r="372" hidden="1">
      <c r="A372" s="36">
        <v>143.0</v>
      </c>
      <c r="B372" s="39" t="s">
        <v>454</v>
      </c>
      <c r="C372" s="38">
        <v>5.75</v>
      </c>
      <c r="D372" s="38" t="s">
        <v>639</v>
      </c>
      <c r="E372" s="38" t="s">
        <v>626</v>
      </c>
      <c r="F372" s="35" t="str">
        <f>VLOOKUP($B372,'Complete Player Data'!$B$2:$AE$680,3,false)</f>
        <v>6'5.75"</v>
      </c>
    </row>
    <row r="373" hidden="1">
      <c r="A373" s="36">
        <v>75.0</v>
      </c>
      <c r="B373" s="39" t="s">
        <v>531</v>
      </c>
      <c r="C373" s="38">
        <v>6.75</v>
      </c>
      <c r="D373" s="38" t="s">
        <v>663</v>
      </c>
      <c r="E373" s="38" t="s">
        <v>641</v>
      </c>
      <c r="F373" s="35" t="str">
        <f>VLOOKUP($B373,'Complete Player Data'!$B$2:$AE$680,3,false)</f>
        <v>6'5.25"</v>
      </c>
    </row>
    <row r="374" hidden="1">
      <c r="A374" s="32">
        <v>196.0</v>
      </c>
      <c r="B374" s="5" t="s">
        <v>379</v>
      </c>
      <c r="C374" s="34">
        <v>4.75</v>
      </c>
      <c r="D374" s="34" t="s">
        <v>630</v>
      </c>
      <c r="E374" s="34" t="s">
        <v>649</v>
      </c>
      <c r="F374" s="35" t="str">
        <f>VLOOKUP($B374,'Complete Player Data'!$B$2:$AE$680,3,false)</f>
        <v>6'4"</v>
      </c>
    </row>
    <row r="375" hidden="1">
      <c r="A375" s="32">
        <v>16.0</v>
      </c>
      <c r="B375" s="40" t="s">
        <v>567</v>
      </c>
      <c r="C375" s="34">
        <v>8.5</v>
      </c>
      <c r="D375" s="34" t="s">
        <v>655</v>
      </c>
      <c r="E375" s="34" t="s">
        <v>669</v>
      </c>
      <c r="F375" s="35" t="str">
        <f>VLOOKUP($B375,'Complete Player Data'!$B$2:$AE$680,3,false)</f>
        <v>6'9.5"</v>
      </c>
    </row>
    <row r="376" hidden="1">
      <c r="A376" s="36">
        <v>351.0</v>
      </c>
      <c r="B376" s="39" t="s">
        <v>149</v>
      </c>
      <c r="C376" s="38">
        <v>2.5</v>
      </c>
      <c r="D376" s="38" t="s">
        <v>623</v>
      </c>
      <c r="E376" s="38" t="s">
        <v>640</v>
      </c>
      <c r="F376" s="35" t="str">
        <f>VLOOKUP($B376,'Complete Player Data'!$B$2:$AE$680,3,false)</f>
        <v>6'4.5"</v>
      </c>
    </row>
    <row r="377" hidden="1">
      <c r="A377" s="32">
        <v>218.0</v>
      </c>
      <c r="B377" s="40" t="s">
        <v>336</v>
      </c>
      <c r="C377" s="34">
        <v>4.5</v>
      </c>
      <c r="D377" s="34" t="s">
        <v>666</v>
      </c>
      <c r="E377" s="34" t="s">
        <v>637</v>
      </c>
      <c r="F377" s="35" t="str">
        <f>VLOOKUP($B377,'Complete Player Data'!$B$2:$AE$680,3,false)</f>
        <v>6'6.5"</v>
      </c>
    </row>
    <row r="378" hidden="1">
      <c r="A378" s="32">
        <v>352.0</v>
      </c>
      <c r="B378" s="40" t="s">
        <v>151</v>
      </c>
      <c r="C378" s="34">
        <v>2.5</v>
      </c>
      <c r="D378" s="34" t="s">
        <v>674</v>
      </c>
      <c r="E378" s="34" t="s">
        <v>638</v>
      </c>
      <c r="F378" s="35" t="str">
        <f>VLOOKUP($B378,'Complete Player Data'!$B$2:$AE$680,3,false)</f>
        <v>6'0.5"</v>
      </c>
    </row>
    <row r="379" hidden="1">
      <c r="A379" s="32">
        <v>326.0</v>
      </c>
      <c r="B379" s="40" t="s">
        <v>206</v>
      </c>
      <c r="C379" s="34">
        <v>3.0</v>
      </c>
      <c r="D379" s="34" t="s">
        <v>670</v>
      </c>
      <c r="E379" s="34" t="s">
        <v>630</v>
      </c>
      <c r="F379" s="35" t="str">
        <f>VLOOKUP($B379,'Complete Player Data'!$B$2:$AE$680,3,false)</f>
        <v>6'1"</v>
      </c>
    </row>
    <row r="380" hidden="1">
      <c r="A380" s="32">
        <v>398.0</v>
      </c>
      <c r="B380" s="40" t="s">
        <v>70</v>
      </c>
      <c r="C380" s="34">
        <v>0.75</v>
      </c>
      <c r="D380" s="34" t="s">
        <v>659</v>
      </c>
      <c r="E380" s="34" t="s">
        <v>630</v>
      </c>
      <c r="F380" s="35" t="str">
        <f>VLOOKUP($B380,'Complete Player Data'!$B$2:$AE$680,3,false)</f>
        <v>6'3.25"</v>
      </c>
    </row>
    <row r="381" hidden="1">
      <c r="A381" s="32">
        <v>76.0</v>
      </c>
      <c r="B381" s="40" t="s">
        <v>533</v>
      </c>
      <c r="C381" s="34">
        <v>6.75</v>
      </c>
      <c r="D381" s="34" t="s">
        <v>618</v>
      </c>
      <c r="E381" s="34" t="s">
        <v>690</v>
      </c>
      <c r="F381" s="35" t="str">
        <f>VLOOKUP($B381,'Complete Player Data'!$B$2:$AE$680,3,false)</f>
        <v>6'7.5"</v>
      </c>
    </row>
    <row r="382" hidden="1">
      <c r="A382" s="32">
        <v>258.0</v>
      </c>
      <c r="B382" s="40" t="s">
        <v>287</v>
      </c>
      <c r="C382" s="34">
        <v>4.0</v>
      </c>
      <c r="D382" s="34" t="s">
        <v>647</v>
      </c>
      <c r="E382" s="34" t="s">
        <v>618</v>
      </c>
      <c r="F382" s="35" t="str">
        <f>VLOOKUP($B382,'Complete Player Data'!$B$2:$AE$680,3,false)</f>
        <v>6'3.5"</v>
      </c>
    </row>
    <row r="383" hidden="1">
      <c r="A383" s="32">
        <v>262.0</v>
      </c>
      <c r="B383" s="40" t="s">
        <v>302</v>
      </c>
      <c r="C383" s="34">
        <v>4.0</v>
      </c>
      <c r="D383" s="34" t="s">
        <v>659</v>
      </c>
      <c r="E383" s="34" t="s">
        <v>635</v>
      </c>
      <c r="F383" s="35" t="str">
        <f>VLOOKUP($B383,'Complete Player Data'!$B$2:$AE$680,3,false)</f>
        <v>6'3.25"</v>
      </c>
    </row>
    <row r="384" hidden="1">
      <c r="A384" s="36">
        <v>219.0</v>
      </c>
      <c r="B384" s="39" t="s">
        <v>353</v>
      </c>
      <c r="C384" s="38">
        <v>4.5</v>
      </c>
      <c r="D384" s="38" t="s">
        <v>645</v>
      </c>
      <c r="E384" s="38" t="s">
        <v>696</v>
      </c>
      <c r="F384" s="35" t="str">
        <f>VLOOKUP($B384,'Complete Player Data'!$B$2:$AE$680,3,false)</f>
        <v>6'9"</v>
      </c>
    </row>
    <row r="385" hidden="1">
      <c r="A385" s="32">
        <v>220.0</v>
      </c>
      <c r="B385" s="40" t="s">
        <v>358</v>
      </c>
      <c r="C385" s="34">
        <v>4.5</v>
      </c>
      <c r="D385" s="34" t="s">
        <v>618</v>
      </c>
      <c r="E385" s="34" t="s">
        <v>641</v>
      </c>
      <c r="F385" s="35" t="str">
        <f>VLOOKUP($B385,'Complete Player Data'!$B$2:$AE$680,3,false)</f>
        <v>6'7.5"</v>
      </c>
    </row>
    <row r="386" hidden="1">
      <c r="A386" s="32">
        <v>186.0</v>
      </c>
      <c r="B386" s="40" t="s">
        <v>395</v>
      </c>
      <c r="C386" s="34">
        <v>5.0</v>
      </c>
      <c r="D386" s="34" t="s">
        <v>639</v>
      </c>
      <c r="E386" s="34" t="s">
        <v>660</v>
      </c>
      <c r="F386" s="35" t="str">
        <f>VLOOKUP($B386,'Complete Player Data'!$B$2:$AE$680,3,false)</f>
        <v>6'5.75"</v>
      </c>
    </row>
    <row r="387" hidden="1">
      <c r="A387" s="32">
        <v>404.0</v>
      </c>
      <c r="B387" s="40" t="s">
        <v>57</v>
      </c>
      <c r="C387" s="34">
        <v>-0.25</v>
      </c>
      <c r="D387" s="34" t="s">
        <v>681</v>
      </c>
      <c r="E387" s="34" t="s">
        <v>630</v>
      </c>
      <c r="F387" s="35" t="str">
        <f>VLOOKUP($B387,'Complete Player Data'!$B$2:$AE$680,3,false)</f>
        <v>6'4.25"</v>
      </c>
    </row>
    <row r="388" hidden="1">
      <c r="A388" s="32">
        <v>410.0</v>
      </c>
      <c r="B388" s="40" t="s">
        <v>41</v>
      </c>
      <c r="C388" s="34">
        <v>-1.25</v>
      </c>
      <c r="D388" s="34" t="s">
        <v>623</v>
      </c>
      <c r="E388" s="34" t="s">
        <v>659</v>
      </c>
      <c r="F388" s="35" t="str">
        <f>VLOOKUP($B388,'Complete Player Data'!$B$2:$AE$680,3,false)</f>
        <v>6'4.5"</v>
      </c>
    </row>
    <row r="389" hidden="1">
      <c r="A389" s="36">
        <v>327.0</v>
      </c>
      <c r="B389" s="39" t="s">
        <v>198</v>
      </c>
      <c r="C389" s="38">
        <v>3.0</v>
      </c>
      <c r="D389" s="38" t="s">
        <v>673</v>
      </c>
      <c r="E389" s="38" t="s">
        <v>677</v>
      </c>
      <c r="F389" s="35" t="str">
        <f>VLOOKUP($B389,'Complete Player Data'!$B$2:$AE$680,3,false)</f>
        <v>6'4.75"</v>
      </c>
    </row>
    <row r="390" hidden="1">
      <c r="A390" s="32">
        <v>356.0</v>
      </c>
      <c r="B390" s="40" t="s">
        <v>165</v>
      </c>
      <c r="C390" s="34">
        <v>2.5</v>
      </c>
      <c r="D390" s="34" t="s">
        <v>625</v>
      </c>
      <c r="E390" s="34" t="s">
        <v>627</v>
      </c>
      <c r="F390" s="35" t="str">
        <f>VLOOKUP($B390,'Complete Player Data'!$B$2:$AE$680,3,false)</f>
        <v>6'5.5"</v>
      </c>
    </row>
    <row r="391" hidden="1">
      <c r="A391" s="36">
        <v>187.0</v>
      </c>
      <c r="B391" s="39" t="s">
        <v>386</v>
      </c>
      <c r="C391" s="38">
        <v>5.0</v>
      </c>
      <c r="D391" s="38" t="s">
        <v>658</v>
      </c>
      <c r="E391" s="38" t="s">
        <v>640</v>
      </c>
      <c r="F391" s="35" t="str">
        <f>VLOOKUP($B391,'Complete Player Data'!$B$2:$AE$680,3,false)</f>
        <v>6'2"</v>
      </c>
    </row>
    <row r="392" hidden="1">
      <c r="A392" s="36">
        <v>147.0</v>
      </c>
      <c r="B392" s="39" t="s">
        <v>443</v>
      </c>
      <c r="C392" s="38">
        <v>5.75</v>
      </c>
      <c r="D392" s="38" t="s">
        <v>642</v>
      </c>
      <c r="E392" s="38" t="s">
        <v>627</v>
      </c>
      <c r="F392" s="35" t="str">
        <f>VLOOKUP($B392,'Complete Player Data'!$B$2:$AE$680,3,false)</f>
        <v>6'2.25"</v>
      </c>
    </row>
    <row r="393" hidden="1">
      <c r="A393" s="36">
        <v>221.0</v>
      </c>
      <c r="B393" s="39" t="s">
        <v>352</v>
      </c>
      <c r="C393" s="38">
        <v>4.5</v>
      </c>
      <c r="D393" s="38" t="s">
        <v>674</v>
      </c>
      <c r="E393" s="38" t="s">
        <v>621</v>
      </c>
      <c r="F393" s="35" t="str">
        <f>VLOOKUP($B393,'Complete Player Data'!$B$2:$AE$680,3,false)</f>
        <v>6'0.5"</v>
      </c>
    </row>
    <row r="394" hidden="1">
      <c r="A394" s="36">
        <v>7.0</v>
      </c>
      <c r="B394" s="39" t="s">
        <v>607</v>
      </c>
      <c r="C394" s="38">
        <v>9.25</v>
      </c>
      <c r="D394" s="38" t="s">
        <v>622</v>
      </c>
      <c r="E394" s="38" t="s">
        <v>704</v>
      </c>
      <c r="F394" s="35" t="str">
        <f>VLOOKUP($B394,'Complete Player Data'!$B$2:$AE$680,3,false)</f>
        <v>6'10"</v>
      </c>
    </row>
    <row r="395" hidden="1">
      <c r="A395" s="32">
        <v>306.0</v>
      </c>
      <c r="B395" s="40" t="s">
        <v>217</v>
      </c>
      <c r="C395" s="34">
        <v>3.25</v>
      </c>
      <c r="D395" s="34" t="s">
        <v>677</v>
      </c>
      <c r="E395" s="34" t="s">
        <v>637</v>
      </c>
      <c r="F395" s="35" t="str">
        <f>VLOOKUP($B395,'Complete Player Data'!$B$2:$AE$680,3,false)</f>
        <v>6'7.75"</v>
      </c>
    </row>
    <row r="396" hidden="1">
      <c r="A396" s="36">
        <v>127.0</v>
      </c>
      <c r="B396" s="39" t="s">
        <v>475</v>
      </c>
      <c r="C396" s="38">
        <v>6.0</v>
      </c>
      <c r="D396" s="38" t="s">
        <v>627</v>
      </c>
      <c r="E396" s="38" t="s">
        <v>656</v>
      </c>
      <c r="F396" s="35" t="str">
        <f>VLOOKUP($B396,'Complete Player Data'!$B$2:$AE$680,3,false)</f>
        <v>6'8"</v>
      </c>
    </row>
    <row r="397" hidden="1">
      <c r="A397" s="36">
        <v>259.0</v>
      </c>
      <c r="B397" s="39" t="s">
        <v>277</v>
      </c>
      <c r="C397" s="38">
        <v>4.0</v>
      </c>
      <c r="D397" s="38" t="s">
        <v>645</v>
      </c>
      <c r="E397" s="38" t="s">
        <v>680</v>
      </c>
      <c r="F397" s="35" t="str">
        <f>VLOOKUP($B397,'Complete Player Data'!$B$2:$AE$680,3,false)</f>
        <v>6'9"</v>
      </c>
    </row>
    <row r="398" hidden="1">
      <c r="A398" s="32">
        <v>128.0</v>
      </c>
      <c r="B398" s="40" t="s">
        <v>471</v>
      </c>
      <c r="C398" s="34">
        <v>6.0</v>
      </c>
      <c r="D398" s="34" t="s">
        <v>659</v>
      </c>
      <c r="E398" s="34" t="s">
        <v>643</v>
      </c>
      <c r="F398" s="35" t="str">
        <f>VLOOKUP($B398,'Complete Player Data'!$B$2:$AE$680,3,false)</f>
        <v>6'3.25"</v>
      </c>
    </row>
    <row r="399" hidden="1">
      <c r="A399" s="36">
        <v>65.0</v>
      </c>
      <c r="B399" s="39" t="s">
        <v>535</v>
      </c>
      <c r="C399" s="38">
        <v>7.0</v>
      </c>
      <c r="D399" s="38" t="s">
        <v>630</v>
      </c>
      <c r="E399" s="38" t="s">
        <v>637</v>
      </c>
      <c r="F399" s="35" t="str">
        <f>VLOOKUP($B399,'Complete Player Data'!$B$2:$AE$680,3,false)</f>
        <v>6'4"</v>
      </c>
    </row>
    <row r="400" hidden="1">
      <c r="A400" s="36">
        <v>307.0</v>
      </c>
      <c r="B400" s="5" t="s">
        <v>218</v>
      </c>
      <c r="C400" s="38">
        <v>3.25</v>
      </c>
      <c r="D400" s="38" t="s">
        <v>677</v>
      </c>
      <c r="E400" s="38" t="s">
        <v>637</v>
      </c>
      <c r="F400" s="35" t="str">
        <f>VLOOKUP($B400,'Complete Player Data'!$B$2:$AE$680,3,false)</f>
        <v>6'7.75"</v>
      </c>
    </row>
    <row r="401" hidden="1">
      <c r="A401" s="36">
        <v>263.0</v>
      </c>
      <c r="B401" s="39" t="s">
        <v>293</v>
      </c>
      <c r="C401" s="38">
        <v>4.0</v>
      </c>
      <c r="D401" s="38" t="s">
        <v>665</v>
      </c>
      <c r="E401" s="38" t="s">
        <v>700</v>
      </c>
      <c r="F401" s="35" t="str">
        <f>VLOOKUP($B401,'Complete Player Data'!$B$2:$AE$680,3,false)</f>
        <v>7'0.25"</v>
      </c>
    </row>
    <row r="402" hidden="1">
      <c r="A402" s="32">
        <v>38.0</v>
      </c>
      <c r="B402" s="40" t="s">
        <v>575</v>
      </c>
      <c r="C402" s="34">
        <v>7.75</v>
      </c>
      <c r="D402" s="34" t="s">
        <v>649</v>
      </c>
      <c r="E402" s="34" t="s">
        <v>672</v>
      </c>
      <c r="F402" s="35" t="str">
        <f>VLOOKUP($B402,'Complete Player Data'!$B$2:$AE$680,3,false)</f>
        <v>6'8.75"</v>
      </c>
    </row>
    <row r="403" hidden="1">
      <c r="A403" s="36">
        <v>17.0</v>
      </c>
      <c r="B403" s="39" t="s">
        <v>595</v>
      </c>
      <c r="C403" s="38">
        <v>8.5</v>
      </c>
      <c r="D403" s="38" t="s">
        <v>681</v>
      </c>
      <c r="E403" s="38" t="s">
        <v>628</v>
      </c>
      <c r="F403" s="35" t="str">
        <f>VLOOKUP($B403,'Complete Player Data'!$B$2:$AE$680,3,false)</f>
        <v>6'4.25"</v>
      </c>
    </row>
    <row r="404" hidden="1">
      <c r="A404" s="32">
        <v>260.0</v>
      </c>
      <c r="B404" s="40" t="s">
        <v>292</v>
      </c>
      <c r="C404" s="34">
        <v>4.0</v>
      </c>
      <c r="D404" s="34" t="s">
        <v>623</v>
      </c>
      <c r="E404" s="34" t="s">
        <v>651</v>
      </c>
      <c r="F404" s="35" t="str">
        <f>VLOOKUP($B404,'Complete Player Data'!$B$2:$AE$680,3,false)</f>
        <v>6'4.5"</v>
      </c>
    </row>
    <row r="405" hidden="1">
      <c r="A405" s="36">
        <v>353.0</v>
      </c>
      <c r="B405" s="5" t="s">
        <v>166</v>
      </c>
      <c r="C405" s="38">
        <v>2.5</v>
      </c>
      <c r="D405" s="38" t="s">
        <v>687</v>
      </c>
      <c r="E405" s="38" t="s">
        <v>680</v>
      </c>
      <c r="F405" s="35" t="str">
        <f>VLOOKUP($B405,'Complete Player Data'!$B$2:$AE$680,3,false)</f>
        <v>6'10.5"</v>
      </c>
    </row>
    <row r="406" hidden="1">
      <c r="A406" s="32">
        <v>90.0</v>
      </c>
      <c r="B406" s="5" t="s">
        <v>509</v>
      </c>
      <c r="C406" s="34">
        <v>6.5</v>
      </c>
      <c r="D406" s="34" t="s">
        <v>618</v>
      </c>
      <c r="E406" s="34" t="s">
        <v>656</v>
      </c>
      <c r="F406" s="35" t="str">
        <f>VLOOKUP($B406,'Complete Player Data'!$B$2:$AE$680,3,false)</f>
        <v>6'7.5"</v>
      </c>
    </row>
    <row r="407" hidden="1">
      <c r="A407" s="32">
        <v>360.0</v>
      </c>
      <c r="B407" s="40" t="s">
        <v>144</v>
      </c>
      <c r="C407" s="34">
        <v>2.25</v>
      </c>
      <c r="D407" s="34" t="s">
        <v>677</v>
      </c>
      <c r="E407" s="34" t="s">
        <v>622</v>
      </c>
      <c r="F407" s="35" t="str">
        <f>VLOOKUP($B407,'Complete Player Data'!$B$2:$AE$680,3,false)</f>
        <v>6'7.75"</v>
      </c>
    </row>
    <row r="408" hidden="1">
      <c r="A408" s="32">
        <v>336.0</v>
      </c>
      <c r="B408" s="40" t="s">
        <v>183</v>
      </c>
      <c r="C408" s="34">
        <v>2.75</v>
      </c>
      <c r="D408" s="34" t="s">
        <v>648</v>
      </c>
      <c r="E408" s="34" t="s">
        <v>680</v>
      </c>
      <c r="F408" s="35" t="str">
        <f>VLOOKUP($B408,'Complete Player Data'!$B$2:$AE$680,3,false)</f>
        <v>6'10.25"</v>
      </c>
    </row>
    <row r="409" hidden="1">
      <c r="A409" s="36">
        <v>275.0</v>
      </c>
      <c r="B409" s="39" t="s">
        <v>264</v>
      </c>
      <c r="C409" s="38">
        <v>3.75</v>
      </c>
      <c r="D409" s="38" t="s">
        <v>623</v>
      </c>
      <c r="E409" s="38" t="s">
        <v>661</v>
      </c>
      <c r="F409" s="35" t="str">
        <f>VLOOKUP($B409,'Complete Player Data'!$B$2:$AE$680,3,false)</f>
        <v>6'4.5"</v>
      </c>
    </row>
    <row r="410" hidden="1">
      <c r="A410" s="36">
        <v>197.0</v>
      </c>
      <c r="B410" s="39" t="s">
        <v>373</v>
      </c>
      <c r="C410" s="38">
        <v>4.75</v>
      </c>
      <c r="D410" s="38" t="s">
        <v>643</v>
      </c>
      <c r="E410" s="38" t="s">
        <v>656</v>
      </c>
      <c r="F410" s="35" t="str">
        <f>VLOOKUP($B410,'Complete Player Data'!$B$2:$AE$680,3,false)</f>
        <v>6'9.25"</v>
      </c>
    </row>
    <row r="411" hidden="1">
      <c r="A411" s="36">
        <v>373.0</v>
      </c>
      <c r="B411" s="39" t="s">
        <v>117</v>
      </c>
      <c r="C411" s="38">
        <v>2.0</v>
      </c>
      <c r="D411" s="38" t="s">
        <v>661</v>
      </c>
      <c r="E411" s="38" t="s">
        <v>648</v>
      </c>
      <c r="F411" s="35" t="str">
        <f>VLOOKUP($B411,'Complete Player Data'!$B$2:$AE$680,3,false)</f>
        <v>6'8.25"</v>
      </c>
    </row>
    <row r="412" hidden="1">
      <c r="A412" s="32">
        <v>198.0</v>
      </c>
      <c r="B412" s="40" t="s">
        <v>362</v>
      </c>
      <c r="C412" s="34">
        <v>4.75</v>
      </c>
      <c r="D412" s="34" t="s">
        <v>639</v>
      </c>
      <c r="E412" s="34" t="s">
        <v>687</v>
      </c>
      <c r="F412" s="35" t="str">
        <f>VLOOKUP($B412,'Complete Player Data'!$B$2:$AE$680,3,false)</f>
        <v>6'5.75"</v>
      </c>
    </row>
    <row r="413" hidden="1">
      <c r="A413" s="42"/>
    </row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autoFilter ref="$A$1:$Z$1001">
    <filterColumn colId="5">
      <filters>
        <filter val="7'4&quot;"/>
        <filter val="#N/A"/>
      </filters>
    </filterColumn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</hyperlinks>
  <drawing r:id="rId4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25"/>
    <col customWidth="1" min="2" max="2" width="17.25"/>
    <col customWidth="1" min="3" max="3" width="8.63"/>
    <col customWidth="1" min="4" max="4" width="5.88"/>
    <col customWidth="1" min="5" max="5" width="6.25"/>
    <col customWidth="1" min="6" max="32" width="11.25"/>
  </cols>
  <sheetData>
    <row r="1">
      <c r="A1" s="43" t="s">
        <v>705</v>
      </c>
      <c r="B1" s="44" t="s">
        <v>0</v>
      </c>
      <c r="C1" s="44" t="s">
        <v>1</v>
      </c>
      <c r="D1" s="44" t="s">
        <v>5</v>
      </c>
      <c r="E1" s="44" t="s">
        <v>706</v>
      </c>
      <c r="F1" s="44" t="s">
        <v>7</v>
      </c>
      <c r="G1" s="44" t="s">
        <v>707</v>
      </c>
      <c r="H1" s="44" t="s">
        <v>8</v>
      </c>
      <c r="I1" s="44" t="s">
        <v>708</v>
      </c>
      <c r="J1" s="44" t="s">
        <v>709</v>
      </c>
      <c r="K1" s="44" t="s">
        <v>710</v>
      </c>
      <c r="L1" s="44" t="s">
        <v>711</v>
      </c>
      <c r="M1" s="44" t="s">
        <v>712</v>
      </c>
      <c r="N1" s="44" t="s">
        <v>713</v>
      </c>
      <c r="O1" s="44" t="s">
        <v>714</v>
      </c>
      <c r="P1" s="44" t="s">
        <v>715</v>
      </c>
      <c r="Q1" s="44" t="s">
        <v>716</v>
      </c>
      <c r="R1" s="44" t="s">
        <v>717</v>
      </c>
      <c r="S1" s="44" t="s">
        <v>718</v>
      </c>
      <c r="T1" s="44" t="s">
        <v>719</v>
      </c>
      <c r="U1" s="44" t="s">
        <v>720</v>
      </c>
      <c r="V1" s="44" t="s">
        <v>721</v>
      </c>
      <c r="W1" s="44" t="s">
        <v>722</v>
      </c>
      <c r="X1" s="44" t="s">
        <v>723</v>
      </c>
      <c r="Y1" s="44" t="s">
        <v>724</v>
      </c>
      <c r="Z1" s="44" t="s">
        <v>725</v>
      </c>
      <c r="AA1" s="44" t="s">
        <v>726</v>
      </c>
      <c r="AB1" s="44" t="s">
        <v>44</v>
      </c>
      <c r="AC1" s="44" t="s">
        <v>727</v>
      </c>
      <c r="AD1" s="45"/>
      <c r="AE1" s="44" t="s">
        <v>728</v>
      </c>
      <c r="AF1" s="46" t="s">
        <v>729</v>
      </c>
    </row>
    <row r="2">
      <c r="A2" s="4">
        <v>1.0</v>
      </c>
      <c r="B2" s="5" t="s">
        <v>551</v>
      </c>
      <c r="C2" s="6" t="s">
        <v>33</v>
      </c>
      <c r="D2" s="7">
        <v>23.0</v>
      </c>
      <c r="E2" s="5" t="s">
        <v>100</v>
      </c>
      <c r="F2" s="7">
        <v>1.0</v>
      </c>
      <c r="G2" s="7">
        <v>0.0</v>
      </c>
      <c r="H2" s="7">
        <v>2.0</v>
      </c>
      <c r="I2" s="7">
        <v>0.0</v>
      </c>
      <c r="J2" s="7">
        <v>24.2</v>
      </c>
      <c r="K2" s="7">
        <v>0.0</v>
      </c>
      <c r="L2" s="7">
        <v>0.0</v>
      </c>
      <c r="M2" s="7">
        <v>24.2</v>
      </c>
      <c r="N2" s="7">
        <v>0.0</v>
      </c>
      <c r="O2" s="7">
        <v>0.0</v>
      </c>
      <c r="P2" s="7">
        <v>0.0</v>
      </c>
      <c r="Q2" s="15"/>
      <c r="R2" s="7">
        <v>48.5</v>
      </c>
      <c r="S2" s="7">
        <v>48.5</v>
      </c>
      <c r="T2" s="7">
        <v>1.0</v>
      </c>
      <c r="U2" s="7">
        <v>0.0</v>
      </c>
      <c r="V2" s="7">
        <v>0.0</v>
      </c>
      <c r="W2" s="7">
        <v>0.0</v>
      </c>
      <c r="X2" s="7">
        <v>0.0</v>
      </c>
      <c r="Y2" s="7">
        <v>24.2</v>
      </c>
      <c r="Z2" s="7">
        <v>24.2</v>
      </c>
      <c r="AA2" s="7">
        <v>0.0</v>
      </c>
      <c r="AB2" s="7">
        <v>0.0</v>
      </c>
      <c r="AC2" s="7">
        <v>48.5</v>
      </c>
      <c r="AD2" s="15"/>
      <c r="AE2" s="7">
        <v>126.0</v>
      </c>
      <c r="AF2" s="7">
        <v>44.0</v>
      </c>
    </row>
    <row r="3">
      <c r="A3" s="4">
        <v>2.0</v>
      </c>
      <c r="B3" s="5" t="s">
        <v>162</v>
      </c>
      <c r="C3" s="6" t="s">
        <v>44</v>
      </c>
      <c r="D3" s="7">
        <v>25.0</v>
      </c>
      <c r="E3" s="5" t="s">
        <v>50</v>
      </c>
      <c r="F3" s="7">
        <v>11.0</v>
      </c>
      <c r="G3" s="7">
        <v>0.0</v>
      </c>
      <c r="H3" s="7">
        <v>124.0</v>
      </c>
      <c r="I3" s="7">
        <v>8.6</v>
      </c>
      <c r="J3" s="7">
        <v>20.7</v>
      </c>
      <c r="K3" s="7">
        <v>0.415</v>
      </c>
      <c r="L3" s="7">
        <v>2.3</v>
      </c>
      <c r="M3" s="7">
        <v>5.8</v>
      </c>
      <c r="N3" s="7">
        <v>0.4</v>
      </c>
      <c r="O3" s="7">
        <v>6.2</v>
      </c>
      <c r="P3" s="7">
        <v>14.8</v>
      </c>
      <c r="Q3" s="7">
        <v>0.421</v>
      </c>
      <c r="R3" s="7">
        <v>1.9</v>
      </c>
      <c r="S3" s="7">
        <v>3.5</v>
      </c>
      <c r="T3" s="7">
        <v>0.556</v>
      </c>
      <c r="U3" s="7">
        <v>5.8</v>
      </c>
      <c r="V3" s="7">
        <v>11.3</v>
      </c>
      <c r="W3" s="7">
        <v>17.2</v>
      </c>
      <c r="X3" s="7">
        <v>2.3</v>
      </c>
      <c r="Y3" s="7">
        <v>5.5</v>
      </c>
      <c r="Z3" s="7">
        <v>1.6</v>
      </c>
      <c r="AA3" s="7">
        <v>1.6</v>
      </c>
      <c r="AB3" s="7">
        <v>1.9</v>
      </c>
      <c r="AC3" s="7">
        <v>21.4</v>
      </c>
      <c r="AD3" s="15"/>
      <c r="AE3" s="7">
        <v>108.0</v>
      </c>
      <c r="AF3" s="7">
        <v>102.0</v>
      </c>
    </row>
    <row r="4">
      <c r="A4" s="4">
        <v>3.0</v>
      </c>
      <c r="B4" s="5" t="s">
        <v>593</v>
      </c>
      <c r="C4" s="6" t="s">
        <v>47</v>
      </c>
      <c r="D4" s="7">
        <v>29.0</v>
      </c>
      <c r="E4" s="5" t="s">
        <v>107</v>
      </c>
      <c r="F4" s="7">
        <v>67.0</v>
      </c>
      <c r="G4" s="7">
        <v>0.0</v>
      </c>
      <c r="H4" s="7">
        <v>849.0</v>
      </c>
      <c r="I4" s="7">
        <v>9.5</v>
      </c>
      <c r="J4" s="7">
        <v>15.7</v>
      </c>
      <c r="K4" s="7">
        <v>0.606</v>
      </c>
      <c r="L4" s="7">
        <v>0.0</v>
      </c>
      <c r="M4" s="7">
        <v>0.2</v>
      </c>
      <c r="N4" s="7">
        <v>0.0</v>
      </c>
      <c r="O4" s="7">
        <v>9.5</v>
      </c>
      <c r="P4" s="7">
        <v>15.5</v>
      </c>
      <c r="Q4" s="7">
        <v>0.613</v>
      </c>
      <c r="R4" s="7">
        <v>3.8</v>
      </c>
      <c r="S4" s="7">
        <v>7.2</v>
      </c>
      <c r="T4" s="7">
        <v>0.536</v>
      </c>
      <c r="U4" s="7">
        <v>7.9</v>
      </c>
      <c r="V4" s="7">
        <v>17.6</v>
      </c>
      <c r="W4" s="7">
        <v>25.5</v>
      </c>
      <c r="X4" s="7">
        <v>1.9</v>
      </c>
      <c r="Y4" s="7">
        <v>2.6</v>
      </c>
      <c r="Z4" s="7">
        <v>1.5</v>
      </c>
      <c r="AA4" s="7">
        <v>4.3</v>
      </c>
      <c r="AB4" s="7">
        <v>6.7</v>
      </c>
      <c r="AC4" s="7">
        <v>22.9</v>
      </c>
      <c r="AD4" s="15"/>
      <c r="AE4" s="7">
        <v>113.0</v>
      </c>
      <c r="AF4" s="7">
        <v>103.0</v>
      </c>
    </row>
    <row r="5">
      <c r="A5" s="4">
        <v>4.0</v>
      </c>
      <c r="B5" s="5" t="s">
        <v>553</v>
      </c>
      <c r="C5" s="6" t="s">
        <v>40</v>
      </c>
      <c r="D5" s="7">
        <v>27.0</v>
      </c>
      <c r="E5" s="5" t="s">
        <v>112</v>
      </c>
      <c r="F5" s="7">
        <v>4.0</v>
      </c>
      <c r="G5" s="7">
        <v>0.0</v>
      </c>
      <c r="H5" s="7">
        <v>24.0</v>
      </c>
      <c r="I5" s="7">
        <v>0.0</v>
      </c>
      <c r="J5" s="7">
        <v>7.9</v>
      </c>
      <c r="K5" s="7">
        <v>0.0</v>
      </c>
      <c r="L5" s="7">
        <v>0.0</v>
      </c>
      <c r="M5" s="7">
        <v>3.9</v>
      </c>
      <c r="N5" s="7">
        <v>0.0</v>
      </c>
      <c r="O5" s="7">
        <v>0.0</v>
      </c>
      <c r="P5" s="7">
        <v>3.9</v>
      </c>
      <c r="Q5" s="7">
        <v>0.0</v>
      </c>
      <c r="R5" s="7">
        <v>0.0</v>
      </c>
      <c r="S5" s="7">
        <v>0.0</v>
      </c>
      <c r="T5" s="15"/>
      <c r="U5" s="7">
        <v>5.9</v>
      </c>
      <c r="V5" s="7">
        <v>9.9</v>
      </c>
      <c r="W5" s="7">
        <v>15.8</v>
      </c>
      <c r="X5" s="7">
        <v>3.9</v>
      </c>
      <c r="Y5" s="7">
        <v>5.9</v>
      </c>
      <c r="Z5" s="7">
        <v>0.0</v>
      </c>
      <c r="AA5" s="7">
        <v>0.0</v>
      </c>
      <c r="AB5" s="7">
        <v>7.9</v>
      </c>
      <c r="AC5" s="7">
        <v>0.0</v>
      </c>
      <c r="AD5" s="15"/>
      <c r="AE5" s="7">
        <v>75.0</v>
      </c>
      <c r="AF5" s="7">
        <v>103.0</v>
      </c>
    </row>
    <row r="6">
      <c r="A6" s="4">
        <v>5.0</v>
      </c>
      <c r="B6" s="5" t="s">
        <v>277</v>
      </c>
      <c r="C6" s="6" t="s">
        <v>47</v>
      </c>
      <c r="D6" s="7">
        <v>21.0</v>
      </c>
      <c r="E6" s="5" t="s">
        <v>45</v>
      </c>
      <c r="F6" s="7">
        <v>11.0</v>
      </c>
      <c r="G6" s="7">
        <v>0.0</v>
      </c>
      <c r="H6" s="7">
        <v>28.0</v>
      </c>
      <c r="I6" s="7">
        <v>3.5</v>
      </c>
      <c r="J6" s="7">
        <v>13.9</v>
      </c>
      <c r="K6" s="7">
        <v>0.25</v>
      </c>
      <c r="L6" s="7">
        <v>0.0</v>
      </c>
      <c r="M6" s="7">
        <v>0.0</v>
      </c>
      <c r="N6" s="15"/>
      <c r="O6" s="7">
        <v>3.5</v>
      </c>
      <c r="P6" s="7">
        <v>13.9</v>
      </c>
      <c r="Q6" s="7">
        <v>0.25</v>
      </c>
      <c r="R6" s="7">
        <v>3.5</v>
      </c>
      <c r="S6" s="7">
        <v>3.5</v>
      </c>
      <c r="T6" s="7">
        <v>1.0</v>
      </c>
      <c r="U6" s="7">
        <v>5.2</v>
      </c>
      <c r="V6" s="7">
        <v>13.9</v>
      </c>
      <c r="W6" s="7">
        <v>19.1</v>
      </c>
      <c r="X6" s="7">
        <v>5.2</v>
      </c>
      <c r="Y6" s="7">
        <v>3.5</v>
      </c>
      <c r="Z6" s="7">
        <v>3.5</v>
      </c>
      <c r="AA6" s="7">
        <v>3.5</v>
      </c>
      <c r="AB6" s="7">
        <v>8.7</v>
      </c>
      <c r="AC6" s="7">
        <v>10.4</v>
      </c>
      <c r="AD6" s="15"/>
      <c r="AE6" s="7">
        <v>87.0</v>
      </c>
      <c r="AF6" s="7">
        <v>104.0</v>
      </c>
    </row>
    <row r="7">
      <c r="A7" s="4">
        <v>6.0</v>
      </c>
      <c r="B7" s="5" t="s">
        <v>355</v>
      </c>
      <c r="C7" s="6" t="s">
        <v>47</v>
      </c>
      <c r="D7" s="7">
        <v>23.0</v>
      </c>
      <c r="E7" s="5" t="s">
        <v>129</v>
      </c>
      <c r="F7" s="7">
        <v>69.0</v>
      </c>
      <c r="G7" s="7">
        <v>2.0</v>
      </c>
      <c r="H7" s="7">
        <v>755.0</v>
      </c>
      <c r="I7" s="7">
        <v>8.1</v>
      </c>
      <c r="J7" s="7">
        <v>13.7</v>
      </c>
      <c r="K7" s="7">
        <v>0.593</v>
      </c>
      <c r="L7" s="7">
        <v>0.1</v>
      </c>
      <c r="M7" s="7">
        <v>0.4</v>
      </c>
      <c r="N7" s="7">
        <v>0.167</v>
      </c>
      <c r="O7" s="7">
        <v>8.1</v>
      </c>
      <c r="P7" s="7">
        <v>13.3</v>
      </c>
      <c r="Q7" s="7">
        <v>0.606</v>
      </c>
      <c r="R7" s="7">
        <v>2.5</v>
      </c>
      <c r="S7" s="7">
        <v>3.3</v>
      </c>
      <c r="T7" s="7">
        <v>0.745</v>
      </c>
      <c r="U7" s="7">
        <v>7.3</v>
      </c>
      <c r="V7" s="7">
        <v>9.8</v>
      </c>
      <c r="W7" s="7">
        <v>17.2</v>
      </c>
      <c r="X7" s="7">
        <v>1.8</v>
      </c>
      <c r="Y7" s="7">
        <v>3.0</v>
      </c>
      <c r="Z7" s="7">
        <v>3.3</v>
      </c>
      <c r="AA7" s="7">
        <v>3.0</v>
      </c>
      <c r="AB7" s="7">
        <v>8.1</v>
      </c>
      <c r="AC7" s="7">
        <v>18.8</v>
      </c>
      <c r="AD7" s="15"/>
      <c r="AE7" s="7">
        <v>122.0</v>
      </c>
      <c r="AF7" s="7">
        <v>105.0</v>
      </c>
    </row>
    <row r="8">
      <c r="A8" s="4">
        <v>7.0</v>
      </c>
      <c r="B8" s="5" t="s">
        <v>561</v>
      </c>
      <c r="C8" s="6" t="s">
        <v>47</v>
      </c>
      <c r="D8" s="7">
        <v>23.0</v>
      </c>
      <c r="E8" s="5" t="s">
        <v>52</v>
      </c>
      <c r="F8" s="7">
        <v>63.0</v>
      </c>
      <c r="G8" s="7">
        <v>63.0</v>
      </c>
      <c r="H8" s="7">
        <v>1787.0</v>
      </c>
      <c r="I8" s="7">
        <v>11.1</v>
      </c>
      <c r="J8" s="7">
        <v>21.8</v>
      </c>
      <c r="K8" s="7">
        <v>0.506</v>
      </c>
      <c r="L8" s="7">
        <v>2.7</v>
      </c>
      <c r="M8" s="7">
        <v>7.5</v>
      </c>
      <c r="N8" s="7">
        <v>0.355</v>
      </c>
      <c r="O8" s="7">
        <v>8.4</v>
      </c>
      <c r="P8" s="7">
        <v>14.3</v>
      </c>
      <c r="Q8" s="7">
        <v>0.585</v>
      </c>
      <c r="R8" s="7">
        <v>6.4</v>
      </c>
      <c r="S8" s="7">
        <v>8.1</v>
      </c>
      <c r="T8" s="7">
        <v>0.788</v>
      </c>
      <c r="U8" s="7">
        <v>2.9</v>
      </c>
      <c r="V8" s="7">
        <v>8.5</v>
      </c>
      <c r="W8" s="7">
        <v>11.3</v>
      </c>
      <c r="X8" s="7">
        <v>1.6</v>
      </c>
      <c r="Y8" s="7">
        <v>1.7</v>
      </c>
      <c r="Z8" s="7">
        <v>5.0</v>
      </c>
      <c r="AA8" s="7">
        <v>2.8</v>
      </c>
      <c r="AB8" s="7">
        <v>6.0</v>
      </c>
      <c r="AC8" s="7">
        <v>31.2</v>
      </c>
      <c r="AD8" s="15"/>
      <c r="AE8" s="7">
        <v>118.0</v>
      </c>
      <c r="AF8" s="7">
        <v>105.0</v>
      </c>
    </row>
    <row r="9">
      <c r="A9" s="4">
        <v>8.0</v>
      </c>
      <c r="B9" s="5" t="s">
        <v>356</v>
      </c>
      <c r="C9" s="6" t="s">
        <v>40</v>
      </c>
      <c r="D9" s="7">
        <v>24.0</v>
      </c>
      <c r="E9" s="5" t="s">
        <v>45</v>
      </c>
      <c r="F9" s="7">
        <v>2.0</v>
      </c>
      <c r="G9" s="7">
        <v>0.0</v>
      </c>
      <c r="H9" s="7">
        <v>6.0</v>
      </c>
      <c r="I9" s="7">
        <v>8.1</v>
      </c>
      <c r="J9" s="7">
        <v>16.2</v>
      </c>
      <c r="K9" s="7">
        <v>0.5</v>
      </c>
      <c r="L9" s="7">
        <v>8.1</v>
      </c>
      <c r="M9" s="7">
        <v>8.1</v>
      </c>
      <c r="N9" s="7">
        <v>1.0</v>
      </c>
      <c r="O9" s="7">
        <v>0.0</v>
      </c>
      <c r="P9" s="7">
        <v>8.1</v>
      </c>
      <c r="Q9" s="7">
        <v>0.0</v>
      </c>
      <c r="R9" s="7">
        <v>0.0</v>
      </c>
      <c r="S9" s="7">
        <v>0.0</v>
      </c>
      <c r="T9" s="15"/>
      <c r="U9" s="7">
        <v>0.0</v>
      </c>
      <c r="V9" s="7">
        <v>0.0</v>
      </c>
      <c r="W9" s="7">
        <v>0.0</v>
      </c>
      <c r="X9" s="7">
        <v>8.1</v>
      </c>
      <c r="Y9" s="7">
        <v>8.1</v>
      </c>
      <c r="Z9" s="7">
        <v>0.0</v>
      </c>
      <c r="AA9" s="7">
        <v>0.0</v>
      </c>
      <c r="AB9" s="7">
        <v>8.1</v>
      </c>
      <c r="AC9" s="7">
        <v>24.4</v>
      </c>
      <c r="AD9" s="15"/>
      <c r="AE9" s="7">
        <v>161.0</v>
      </c>
      <c r="AF9" s="7">
        <v>106.0</v>
      </c>
    </row>
    <row r="10">
      <c r="A10" s="4">
        <v>9.0</v>
      </c>
      <c r="B10" s="5" t="s">
        <v>538</v>
      </c>
      <c r="C10" s="6" t="s">
        <v>44</v>
      </c>
      <c r="D10" s="7">
        <v>23.0</v>
      </c>
      <c r="E10" s="5" t="s">
        <v>77</v>
      </c>
      <c r="F10" s="7">
        <v>12.0</v>
      </c>
      <c r="G10" s="7">
        <v>0.0</v>
      </c>
      <c r="H10" s="7">
        <v>84.0</v>
      </c>
      <c r="I10" s="7">
        <v>7.2</v>
      </c>
      <c r="J10" s="7">
        <v>16.7</v>
      </c>
      <c r="K10" s="7">
        <v>0.429</v>
      </c>
      <c r="L10" s="7">
        <v>1.8</v>
      </c>
      <c r="M10" s="7">
        <v>4.8</v>
      </c>
      <c r="N10" s="7">
        <v>0.375</v>
      </c>
      <c r="O10" s="7">
        <v>5.4</v>
      </c>
      <c r="P10" s="7">
        <v>11.9</v>
      </c>
      <c r="Q10" s="7">
        <v>0.45</v>
      </c>
      <c r="R10" s="7">
        <v>2.4</v>
      </c>
      <c r="S10" s="7">
        <v>2.4</v>
      </c>
      <c r="T10" s="7">
        <v>1.0</v>
      </c>
      <c r="U10" s="7">
        <v>2.4</v>
      </c>
      <c r="V10" s="7">
        <v>9.6</v>
      </c>
      <c r="W10" s="7">
        <v>11.9</v>
      </c>
      <c r="X10" s="7">
        <v>1.8</v>
      </c>
      <c r="Y10" s="7">
        <v>2.4</v>
      </c>
      <c r="Z10" s="7">
        <v>1.8</v>
      </c>
      <c r="AA10" s="7">
        <v>0.6</v>
      </c>
      <c r="AB10" s="7">
        <v>4.8</v>
      </c>
      <c r="AC10" s="7">
        <v>18.5</v>
      </c>
      <c r="AD10" s="15"/>
      <c r="AE10" s="7">
        <v>114.0</v>
      </c>
      <c r="AF10" s="7">
        <v>106.0</v>
      </c>
    </row>
    <row r="11">
      <c r="A11" s="4">
        <v>10.0</v>
      </c>
      <c r="B11" s="41" t="s">
        <v>730</v>
      </c>
      <c r="C11" s="6" t="s">
        <v>47</v>
      </c>
      <c r="D11" s="7">
        <v>25.0</v>
      </c>
      <c r="E11" s="5" t="s">
        <v>148</v>
      </c>
      <c r="F11" s="7">
        <v>35.0</v>
      </c>
      <c r="G11" s="7">
        <v>20.0</v>
      </c>
      <c r="H11" s="7">
        <v>824.0</v>
      </c>
      <c r="I11" s="7">
        <v>7.5</v>
      </c>
      <c r="J11" s="7">
        <v>10.1</v>
      </c>
      <c r="K11" s="7">
        <v>0.747</v>
      </c>
      <c r="L11" s="7">
        <v>0.0</v>
      </c>
      <c r="M11" s="7">
        <v>0.1</v>
      </c>
      <c r="N11" s="7">
        <v>0.0</v>
      </c>
      <c r="O11" s="7">
        <v>7.5</v>
      </c>
      <c r="P11" s="7">
        <v>10.0</v>
      </c>
      <c r="Q11" s="7">
        <v>0.751</v>
      </c>
      <c r="R11" s="7">
        <v>1.5</v>
      </c>
      <c r="S11" s="7">
        <v>2.4</v>
      </c>
      <c r="T11" s="7">
        <v>0.61</v>
      </c>
      <c r="U11" s="7">
        <v>6.2</v>
      </c>
      <c r="V11" s="7">
        <v>11.1</v>
      </c>
      <c r="W11" s="7">
        <v>17.3</v>
      </c>
      <c r="X11" s="7">
        <v>3.0</v>
      </c>
      <c r="Y11" s="7">
        <v>1.3</v>
      </c>
      <c r="Z11" s="7">
        <v>2.8</v>
      </c>
      <c r="AA11" s="7">
        <v>2.0</v>
      </c>
      <c r="AB11" s="7">
        <v>4.0</v>
      </c>
      <c r="AC11" s="7">
        <v>16.5</v>
      </c>
      <c r="AD11" s="15"/>
      <c r="AE11" s="7">
        <v>143.0</v>
      </c>
      <c r="AF11" s="7">
        <v>107.0</v>
      </c>
    </row>
    <row r="12">
      <c r="A12" s="4">
        <v>11.0</v>
      </c>
      <c r="B12" s="5" t="s">
        <v>537</v>
      </c>
      <c r="C12" s="6" t="s">
        <v>33</v>
      </c>
      <c r="D12" s="7">
        <v>26.0</v>
      </c>
      <c r="E12" s="5" t="s">
        <v>77</v>
      </c>
      <c r="F12" s="7">
        <v>5.0</v>
      </c>
      <c r="G12" s="7">
        <v>0.0</v>
      </c>
      <c r="H12" s="7">
        <v>59.0</v>
      </c>
      <c r="I12" s="7">
        <v>7.7</v>
      </c>
      <c r="J12" s="7">
        <v>18.7</v>
      </c>
      <c r="K12" s="7">
        <v>0.409</v>
      </c>
      <c r="L12" s="7">
        <v>4.3</v>
      </c>
      <c r="M12" s="7">
        <v>15.3</v>
      </c>
      <c r="N12" s="7">
        <v>0.278</v>
      </c>
      <c r="O12" s="7">
        <v>3.4</v>
      </c>
      <c r="P12" s="7">
        <v>3.4</v>
      </c>
      <c r="Q12" s="7">
        <v>1.0</v>
      </c>
      <c r="R12" s="7">
        <v>1.7</v>
      </c>
      <c r="S12" s="7">
        <v>1.7</v>
      </c>
      <c r="T12" s="7">
        <v>1.0</v>
      </c>
      <c r="U12" s="7">
        <v>0.0</v>
      </c>
      <c r="V12" s="7">
        <v>7.7</v>
      </c>
      <c r="W12" s="7">
        <v>7.7</v>
      </c>
      <c r="X12" s="7">
        <v>4.3</v>
      </c>
      <c r="Y12" s="7">
        <v>3.4</v>
      </c>
      <c r="Z12" s="7">
        <v>0.0</v>
      </c>
      <c r="AA12" s="7">
        <v>0.0</v>
      </c>
      <c r="AB12" s="7">
        <v>2.6</v>
      </c>
      <c r="AC12" s="7">
        <v>21.3</v>
      </c>
      <c r="AD12" s="15"/>
      <c r="AE12" s="7">
        <v>121.0</v>
      </c>
      <c r="AF12" s="7">
        <v>107.0</v>
      </c>
    </row>
    <row r="13">
      <c r="A13" s="4">
        <v>12.0</v>
      </c>
      <c r="B13" s="5" t="s">
        <v>570</v>
      </c>
      <c r="C13" s="6" t="s">
        <v>47</v>
      </c>
      <c r="D13" s="7">
        <v>25.0</v>
      </c>
      <c r="E13" s="5" t="s">
        <v>107</v>
      </c>
      <c r="F13" s="7">
        <v>12.0</v>
      </c>
      <c r="G13" s="7">
        <v>0.0</v>
      </c>
      <c r="H13" s="7">
        <v>33.0</v>
      </c>
      <c r="I13" s="7">
        <v>8.9</v>
      </c>
      <c r="J13" s="7">
        <v>17.7</v>
      </c>
      <c r="K13" s="7">
        <v>0.5</v>
      </c>
      <c r="L13" s="7">
        <v>4.4</v>
      </c>
      <c r="M13" s="7">
        <v>7.4</v>
      </c>
      <c r="N13" s="7">
        <v>0.6</v>
      </c>
      <c r="O13" s="7">
        <v>4.4</v>
      </c>
      <c r="P13" s="7">
        <v>10.3</v>
      </c>
      <c r="Q13" s="7">
        <v>0.429</v>
      </c>
      <c r="R13" s="7">
        <v>5.9</v>
      </c>
      <c r="S13" s="7">
        <v>5.9</v>
      </c>
      <c r="T13" s="7">
        <v>1.0</v>
      </c>
      <c r="U13" s="7">
        <v>1.5</v>
      </c>
      <c r="V13" s="7">
        <v>14.8</v>
      </c>
      <c r="W13" s="7">
        <v>16.2</v>
      </c>
      <c r="X13" s="7">
        <v>1.5</v>
      </c>
      <c r="Y13" s="7">
        <v>1.5</v>
      </c>
      <c r="Z13" s="7">
        <v>1.5</v>
      </c>
      <c r="AA13" s="7">
        <v>1.5</v>
      </c>
      <c r="AB13" s="7">
        <v>3.0</v>
      </c>
      <c r="AC13" s="7">
        <v>28.0</v>
      </c>
      <c r="AD13" s="15"/>
      <c r="AE13" s="7">
        <v>132.0</v>
      </c>
      <c r="AF13" s="7">
        <v>107.0</v>
      </c>
    </row>
    <row r="14">
      <c r="A14" s="4">
        <v>13.0</v>
      </c>
      <c r="B14" s="5" t="s">
        <v>275</v>
      </c>
      <c r="C14" s="6" t="s">
        <v>40</v>
      </c>
      <c r="D14" s="7">
        <v>26.0</v>
      </c>
      <c r="E14" s="5" t="s">
        <v>77</v>
      </c>
      <c r="F14" s="7">
        <v>3.0</v>
      </c>
      <c r="G14" s="7">
        <v>0.0</v>
      </c>
      <c r="H14" s="7">
        <v>10.0</v>
      </c>
      <c r="I14" s="7">
        <v>10.0</v>
      </c>
      <c r="J14" s="7">
        <v>15.0</v>
      </c>
      <c r="K14" s="7">
        <v>0.667</v>
      </c>
      <c r="L14" s="7">
        <v>5.0</v>
      </c>
      <c r="M14" s="7">
        <v>10.0</v>
      </c>
      <c r="N14" s="7">
        <v>0.5</v>
      </c>
      <c r="O14" s="7">
        <v>5.0</v>
      </c>
      <c r="P14" s="7">
        <v>5.0</v>
      </c>
      <c r="Q14" s="7">
        <v>1.0</v>
      </c>
      <c r="R14" s="7">
        <v>0.0</v>
      </c>
      <c r="S14" s="7">
        <v>0.0</v>
      </c>
      <c r="T14" s="15"/>
      <c r="U14" s="7">
        <v>0.0</v>
      </c>
      <c r="V14" s="7">
        <v>0.0</v>
      </c>
      <c r="W14" s="7">
        <v>0.0</v>
      </c>
      <c r="X14" s="7">
        <v>5.0</v>
      </c>
      <c r="Y14" s="7">
        <v>5.0</v>
      </c>
      <c r="Z14" s="7">
        <v>0.0</v>
      </c>
      <c r="AA14" s="7">
        <v>5.0</v>
      </c>
      <c r="AB14" s="7">
        <v>0.0</v>
      </c>
      <c r="AC14" s="7">
        <v>25.1</v>
      </c>
      <c r="AD14" s="15"/>
      <c r="AE14" s="7">
        <v>119.0</v>
      </c>
      <c r="AF14" s="7">
        <v>108.0</v>
      </c>
    </row>
    <row r="15">
      <c r="A15" s="4">
        <v>14.0</v>
      </c>
      <c r="B15" s="5" t="s">
        <v>380</v>
      </c>
      <c r="C15" s="6" t="s">
        <v>33</v>
      </c>
      <c r="D15" s="7">
        <v>20.0</v>
      </c>
      <c r="E15" s="5" t="s">
        <v>129</v>
      </c>
      <c r="F15" s="7">
        <v>16.0</v>
      </c>
      <c r="G15" s="7">
        <v>2.0</v>
      </c>
      <c r="H15" s="7">
        <v>89.0</v>
      </c>
      <c r="I15" s="7">
        <v>9.5</v>
      </c>
      <c r="J15" s="7">
        <v>19.5</v>
      </c>
      <c r="K15" s="7">
        <v>0.486</v>
      </c>
      <c r="L15" s="7">
        <v>1.1</v>
      </c>
      <c r="M15" s="7">
        <v>2.8</v>
      </c>
      <c r="N15" s="7">
        <v>0.4</v>
      </c>
      <c r="O15" s="7">
        <v>8.4</v>
      </c>
      <c r="P15" s="7">
        <v>16.7</v>
      </c>
      <c r="Q15" s="7">
        <v>0.5</v>
      </c>
      <c r="R15" s="7">
        <v>3.3</v>
      </c>
      <c r="S15" s="7">
        <v>4.5</v>
      </c>
      <c r="T15" s="7">
        <v>0.75</v>
      </c>
      <c r="U15" s="7">
        <v>3.3</v>
      </c>
      <c r="V15" s="7">
        <v>4.5</v>
      </c>
      <c r="W15" s="7">
        <v>7.8</v>
      </c>
      <c r="X15" s="7">
        <v>4.5</v>
      </c>
      <c r="Y15" s="7">
        <v>3.9</v>
      </c>
      <c r="Z15" s="7">
        <v>1.7</v>
      </c>
      <c r="AA15" s="7">
        <v>1.7</v>
      </c>
      <c r="AB15" s="7">
        <v>8.4</v>
      </c>
      <c r="AC15" s="7">
        <v>23.4</v>
      </c>
      <c r="AD15" s="15"/>
      <c r="AE15" s="7">
        <v>116.0</v>
      </c>
      <c r="AF15" s="7">
        <v>108.0</v>
      </c>
    </row>
    <row r="16">
      <c r="A16" s="4">
        <v>15.0</v>
      </c>
      <c r="B16" s="5" t="s">
        <v>384</v>
      </c>
      <c r="C16" s="6" t="s">
        <v>44</v>
      </c>
      <c r="D16" s="7">
        <v>21.0</v>
      </c>
      <c r="E16" s="5" t="s">
        <v>77</v>
      </c>
      <c r="F16" s="7">
        <v>79.0</v>
      </c>
      <c r="G16" s="7">
        <v>79.0</v>
      </c>
      <c r="H16" s="7">
        <v>2715.0</v>
      </c>
      <c r="I16" s="7">
        <v>9.7</v>
      </c>
      <c r="J16" s="7">
        <v>17.5</v>
      </c>
      <c r="K16" s="7">
        <v>0.554</v>
      </c>
      <c r="L16" s="7">
        <v>0.4</v>
      </c>
      <c r="M16" s="7">
        <v>1.9</v>
      </c>
      <c r="N16" s="7">
        <v>0.216</v>
      </c>
      <c r="O16" s="7">
        <v>9.3</v>
      </c>
      <c r="P16" s="7">
        <v>15.6</v>
      </c>
      <c r="Q16" s="7">
        <v>0.595</v>
      </c>
      <c r="R16" s="7">
        <v>3.8</v>
      </c>
      <c r="S16" s="7">
        <v>5.6</v>
      </c>
      <c r="T16" s="7">
        <v>0.674</v>
      </c>
      <c r="U16" s="7">
        <v>3.5</v>
      </c>
      <c r="V16" s="7">
        <v>9.7</v>
      </c>
      <c r="W16" s="7">
        <v>13.1</v>
      </c>
      <c r="X16" s="7">
        <v>4.1</v>
      </c>
      <c r="Y16" s="7">
        <v>1.1</v>
      </c>
      <c r="Z16" s="7">
        <v>2.2</v>
      </c>
      <c r="AA16" s="7">
        <v>2.7</v>
      </c>
      <c r="AB16" s="7">
        <v>4.0</v>
      </c>
      <c r="AC16" s="7">
        <v>23.6</v>
      </c>
      <c r="AD16" s="15"/>
      <c r="AE16" s="7">
        <v>117.0</v>
      </c>
      <c r="AF16" s="7">
        <v>108.0</v>
      </c>
    </row>
    <row r="17">
      <c r="A17" s="4">
        <v>16.0</v>
      </c>
      <c r="B17" s="5" t="s">
        <v>166</v>
      </c>
      <c r="C17" s="6" t="s">
        <v>47</v>
      </c>
      <c r="D17" s="7">
        <v>28.0</v>
      </c>
      <c r="E17" s="5" t="s">
        <v>116</v>
      </c>
      <c r="F17" s="7">
        <v>38.0</v>
      </c>
      <c r="G17" s="7">
        <v>2.0</v>
      </c>
      <c r="H17" s="7">
        <v>458.0</v>
      </c>
      <c r="I17" s="7">
        <v>9.4</v>
      </c>
      <c r="J17" s="7">
        <v>17.9</v>
      </c>
      <c r="K17" s="7">
        <v>0.527</v>
      </c>
      <c r="L17" s="7">
        <v>0.3</v>
      </c>
      <c r="M17" s="7">
        <v>1.2</v>
      </c>
      <c r="N17" s="7">
        <v>0.273</v>
      </c>
      <c r="O17" s="7">
        <v>9.1</v>
      </c>
      <c r="P17" s="7">
        <v>16.7</v>
      </c>
      <c r="Q17" s="7">
        <v>0.544</v>
      </c>
      <c r="R17" s="7">
        <v>8.6</v>
      </c>
      <c r="S17" s="7">
        <v>11.0</v>
      </c>
      <c r="T17" s="7">
        <v>0.779</v>
      </c>
      <c r="U17" s="7">
        <v>6.1</v>
      </c>
      <c r="V17" s="7">
        <v>12.9</v>
      </c>
      <c r="W17" s="7">
        <v>19.0</v>
      </c>
      <c r="X17" s="7">
        <v>3.5</v>
      </c>
      <c r="Y17" s="7">
        <v>1.8</v>
      </c>
      <c r="Z17" s="7">
        <v>1.4</v>
      </c>
      <c r="AA17" s="7">
        <v>4.1</v>
      </c>
      <c r="AB17" s="7">
        <v>6.8</v>
      </c>
      <c r="AC17" s="7">
        <v>27.7</v>
      </c>
      <c r="AD17" s="15"/>
      <c r="AE17" s="7">
        <v>118.0</v>
      </c>
      <c r="AF17" s="7">
        <v>108.0</v>
      </c>
    </row>
    <row r="18">
      <c r="A18" s="4">
        <v>17.0</v>
      </c>
      <c r="B18" s="5" t="s">
        <v>587</v>
      </c>
      <c r="C18" s="6" t="s">
        <v>47</v>
      </c>
      <c r="D18" s="7">
        <v>29.0</v>
      </c>
      <c r="E18" s="5" t="s">
        <v>112</v>
      </c>
      <c r="F18" s="7">
        <v>56.0</v>
      </c>
      <c r="G18" s="7">
        <v>54.0</v>
      </c>
      <c r="H18" s="7">
        <v>1904.0</v>
      </c>
      <c r="I18" s="7">
        <v>13.5</v>
      </c>
      <c r="J18" s="7">
        <v>23.9</v>
      </c>
      <c r="K18" s="7">
        <v>0.563</v>
      </c>
      <c r="L18" s="7">
        <v>0.5</v>
      </c>
      <c r="M18" s="7">
        <v>1.8</v>
      </c>
      <c r="N18" s="7">
        <v>0.257</v>
      </c>
      <c r="O18" s="7">
        <v>13.0</v>
      </c>
      <c r="P18" s="7">
        <v>22.1</v>
      </c>
      <c r="Q18" s="7">
        <v>0.589</v>
      </c>
      <c r="R18" s="7">
        <v>8.7</v>
      </c>
      <c r="S18" s="7">
        <v>11.0</v>
      </c>
      <c r="T18" s="7">
        <v>0.784</v>
      </c>
      <c r="U18" s="7">
        <v>4.9</v>
      </c>
      <c r="V18" s="7">
        <v>12.6</v>
      </c>
      <c r="W18" s="7">
        <v>17.5</v>
      </c>
      <c r="X18" s="7">
        <v>3.7</v>
      </c>
      <c r="Y18" s="7">
        <v>1.5</v>
      </c>
      <c r="Z18" s="7">
        <v>2.8</v>
      </c>
      <c r="AA18" s="7">
        <v>3.0</v>
      </c>
      <c r="AB18" s="7">
        <v>3.6</v>
      </c>
      <c r="AC18" s="7">
        <v>36.1</v>
      </c>
      <c r="AD18" s="15"/>
      <c r="AE18" s="7">
        <v>124.0</v>
      </c>
      <c r="AF18" s="7">
        <v>108.0</v>
      </c>
    </row>
    <row r="19">
      <c r="A19" s="4">
        <v>18.0</v>
      </c>
      <c r="B19" s="5" t="s">
        <v>334</v>
      </c>
      <c r="C19" s="6" t="s">
        <v>47</v>
      </c>
      <c r="D19" s="7">
        <v>23.0</v>
      </c>
      <c r="E19" s="5" t="s">
        <v>63</v>
      </c>
      <c r="F19" s="7">
        <v>76.0</v>
      </c>
      <c r="G19" s="7">
        <v>76.0</v>
      </c>
      <c r="H19" s="7">
        <v>2271.0</v>
      </c>
      <c r="I19" s="7">
        <v>8.9</v>
      </c>
      <c r="J19" s="7">
        <v>12.6</v>
      </c>
      <c r="K19" s="7">
        <v>0.705</v>
      </c>
      <c r="L19" s="7">
        <v>0.0</v>
      </c>
      <c r="M19" s="7">
        <v>0.0</v>
      </c>
      <c r="N19" s="7">
        <v>0.0</v>
      </c>
      <c r="O19" s="7">
        <v>8.9</v>
      </c>
      <c r="P19" s="7">
        <v>12.6</v>
      </c>
      <c r="Q19" s="7">
        <v>0.708</v>
      </c>
      <c r="R19" s="7">
        <v>2.9</v>
      </c>
      <c r="S19" s="7">
        <v>5.3</v>
      </c>
      <c r="T19" s="7">
        <v>0.541</v>
      </c>
      <c r="U19" s="7">
        <v>4.0</v>
      </c>
      <c r="V19" s="7">
        <v>11.1</v>
      </c>
      <c r="W19" s="7">
        <v>15.1</v>
      </c>
      <c r="X19" s="7">
        <v>3.1</v>
      </c>
      <c r="Y19" s="7">
        <v>1.4</v>
      </c>
      <c r="Z19" s="7">
        <v>4.1</v>
      </c>
      <c r="AA19" s="7">
        <v>2.1</v>
      </c>
      <c r="AB19" s="7">
        <v>4.6</v>
      </c>
      <c r="AC19" s="7">
        <v>20.7</v>
      </c>
      <c r="AD19" s="15"/>
      <c r="AE19" s="7">
        <v>132.0</v>
      </c>
      <c r="AF19" s="7">
        <v>108.0</v>
      </c>
    </row>
    <row r="20">
      <c r="A20" s="4">
        <v>19.0</v>
      </c>
      <c r="B20" s="5" t="s">
        <v>90</v>
      </c>
      <c r="C20" s="6" t="s">
        <v>47</v>
      </c>
      <c r="D20" s="7">
        <v>30.0</v>
      </c>
      <c r="E20" s="5" t="s">
        <v>91</v>
      </c>
      <c r="F20" s="7">
        <v>61.0</v>
      </c>
      <c r="G20" s="7">
        <v>14.0</v>
      </c>
      <c r="H20" s="7">
        <v>874.0</v>
      </c>
      <c r="I20" s="7">
        <v>6.7</v>
      </c>
      <c r="J20" s="7">
        <v>11.5</v>
      </c>
      <c r="K20" s="7">
        <v>0.578</v>
      </c>
      <c r="L20" s="7">
        <v>0.0</v>
      </c>
      <c r="M20" s="7">
        <v>0.0</v>
      </c>
      <c r="N20" s="15"/>
      <c r="O20" s="7">
        <v>6.7</v>
      </c>
      <c r="P20" s="7">
        <v>11.5</v>
      </c>
      <c r="Q20" s="7">
        <v>0.578</v>
      </c>
      <c r="R20" s="7">
        <v>1.4</v>
      </c>
      <c r="S20" s="7">
        <v>3.9</v>
      </c>
      <c r="T20" s="7">
        <v>0.357</v>
      </c>
      <c r="U20" s="7">
        <v>5.0</v>
      </c>
      <c r="V20" s="7">
        <v>9.6</v>
      </c>
      <c r="W20" s="7">
        <v>14.5</v>
      </c>
      <c r="X20" s="7">
        <v>3.1</v>
      </c>
      <c r="Y20" s="7">
        <v>1.0</v>
      </c>
      <c r="Z20" s="7">
        <v>4.9</v>
      </c>
      <c r="AA20" s="7">
        <v>2.9</v>
      </c>
      <c r="AB20" s="7">
        <v>6.4</v>
      </c>
      <c r="AC20" s="7">
        <v>14.7</v>
      </c>
      <c r="AD20" s="15"/>
      <c r="AE20" s="7">
        <v>109.0</v>
      </c>
      <c r="AF20" s="7">
        <v>108.0</v>
      </c>
    </row>
    <row r="21">
      <c r="A21" s="4">
        <v>20.0</v>
      </c>
      <c r="B21" s="5" t="s">
        <v>283</v>
      </c>
      <c r="C21" s="6" t="s">
        <v>44</v>
      </c>
      <c r="D21" s="7">
        <v>28.0</v>
      </c>
      <c r="E21" s="5" t="s">
        <v>34</v>
      </c>
      <c r="F21" s="7">
        <v>63.0</v>
      </c>
      <c r="G21" s="7">
        <v>63.0</v>
      </c>
      <c r="H21" s="7">
        <v>2024.0</v>
      </c>
      <c r="I21" s="7">
        <v>16.7</v>
      </c>
      <c r="J21" s="7">
        <v>30.1</v>
      </c>
      <c r="K21" s="7">
        <v>0.553</v>
      </c>
      <c r="L21" s="7">
        <v>1.1</v>
      </c>
      <c r="M21" s="7">
        <v>4.0</v>
      </c>
      <c r="N21" s="7">
        <v>0.275</v>
      </c>
      <c r="O21" s="7">
        <v>15.6</v>
      </c>
      <c r="P21" s="7">
        <v>26.1</v>
      </c>
      <c r="Q21" s="7">
        <v>0.596</v>
      </c>
      <c r="R21" s="7">
        <v>11.7</v>
      </c>
      <c r="S21" s="7">
        <v>18.2</v>
      </c>
      <c r="T21" s="7">
        <v>0.645</v>
      </c>
      <c r="U21" s="7">
        <v>3.2</v>
      </c>
      <c r="V21" s="7">
        <v>14.3</v>
      </c>
      <c r="W21" s="7">
        <v>17.5</v>
      </c>
      <c r="X21" s="7">
        <v>8.5</v>
      </c>
      <c r="Y21" s="7">
        <v>1.2</v>
      </c>
      <c r="Z21" s="7">
        <v>1.2</v>
      </c>
      <c r="AA21" s="7">
        <v>5.8</v>
      </c>
      <c r="AB21" s="7">
        <v>4.6</v>
      </c>
      <c r="AC21" s="7">
        <v>46.2</v>
      </c>
      <c r="AD21" s="15"/>
      <c r="AE21" s="7">
        <v>117.0</v>
      </c>
      <c r="AF21" s="7">
        <v>108.0</v>
      </c>
    </row>
    <row r="22">
      <c r="A22" s="4">
        <v>21.0</v>
      </c>
      <c r="B22" s="5" t="s">
        <v>590</v>
      </c>
      <c r="C22" s="6" t="s">
        <v>47</v>
      </c>
      <c r="D22" s="7">
        <v>24.0</v>
      </c>
      <c r="E22" s="5" t="s">
        <v>77</v>
      </c>
      <c r="F22" s="7">
        <v>68.0</v>
      </c>
      <c r="G22" s="7">
        <v>68.0</v>
      </c>
      <c r="H22" s="7">
        <v>2220.0</v>
      </c>
      <c r="I22" s="7">
        <v>9.1</v>
      </c>
      <c r="J22" s="7">
        <v>14.1</v>
      </c>
      <c r="K22" s="7">
        <v>0.644</v>
      </c>
      <c r="L22" s="7">
        <v>0.0</v>
      </c>
      <c r="M22" s="7">
        <v>0.2</v>
      </c>
      <c r="N22" s="7">
        <v>0.1</v>
      </c>
      <c r="O22" s="7">
        <v>9.1</v>
      </c>
      <c r="P22" s="7">
        <v>13.9</v>
      </c>
      <c r="Q22" s="7">
        <v>0.653</v>
      </c>
      <c r="R22" s="7">
        <v>3.7</v>
      </c>
      <c r="S22" s="7">
        <v>5.0</v>
      </c>
      <c r="T22" s="7">
        <v>0.733</v>
      </c>
      <c r="U22" s="7">
        <v>5.0</v>
      </c>
      <c r="V22" s="7">
        <v>10.1</v>
      </c>
      <c r="W22" s="7">
        <v>15.0</v>
      </c>
      <c r="X22" s="7">
        <v>2.6</v>
      </c>
      <c r="Y22" s="7">
        <v>1.2</v>
      </c>
      <c r="Z22" s="7">
        <v>1.9</v>
      </c>
      <c r="AA22" s="7">
        <v>2.1</v>
      </c>
      <c r="AB22" s="7">
        <v>3.5</v>
      </c>
      <c r="AC22" s="7">
        <v>21.9</v>
      </c>
      <c r="AD22" s="15"/>
      <c r="AE22" s="7">
        <v>132.0</v>
      </c>
      <c r="AF22" s="7">
        <v>108.0</v>
      </c>
    </row>
    <row r="23">
      <c r="A23" s="4">
        <v>22.0</v>
      </c>
      <c r="B23" s="5" t="s">
        <v>437</v>
      </c>
      <c r="C23" s="6" t="s">
        <v>47</v>
      </c>
      <c r="D23" s="7">
        <v>29.0</v>
      </c>
      <c r="E23" s="5" t="s">
        <v>52</v>
      </c>
      <c r="F23" s="7">
        <v>42.0</v>
      </c>
      <c r="G23" s="7">
        <v>42.0</v>
      </c>
      <c r="H23" s="7">
        <v>1133.0</v>
      </c>
      <c r="I23" s="7">
        <v>6.6</v>
      </c>
      <c r="J23" s="7">
        <v>11.0</v>
      </c>
      <c r="K23" s="7">
        <v>0.597</v>
      </c>
      <c r="L23" s="7">
        <v>0.0</v>
      </c>
      <c r="M23" s="7">
        <v>0.0</v>
      </c>
      <c r="N23" s="7">
        <v>0.0</v>
      </c>
      <c r="O23" s="7">
        <v>6.6</v>
      </c>
      <c r="P23" s="7">
        <v>11.0</v>
      </c>
      <c r="Q23" s="7">
        <v>0.599</v>
      </c>
      <c r="R23" s="7">
        <v>2.0</v>
      </c>
      <c r="S23" s="7">
        <v>5.4</v>
      </c>
      <c r="T23" s="7">
        <v>0.364</v>
      </c>
      <c r="U23" s="7">
        <v>9.0</v>
      </c>
      <c r="V23" s="7">
        <v>11.4</v>
      </c>
      <c r="W23" s="7">
        <v>20.3</v>
      </c>
      <c r="X23" s="7">
        <v>4.1</v>
      </c>
      <c r="Y23" s="7">
        <v>1.5</v>
      </c>
      <c r="Z23" s="7">
        <v>1.9</v>
      </c>
      <c r="AA23" s="7">
        <v>3.3</v>
      </c>
      <c r="AB23" s="7">
        <v>4.1</v>
      </c>
      <c r="AC23" s="7">
        <v>15.1</v>
      </c>
      <c r="AD23" s="15"/>
      <c r="AE23" s="7">
        <v>118.0</v>
      </c>
      <c r="AF23" s="7">
        <v>108.0</v>
      </c>
    </row>
    <row r="24">
      <c r="A24" s="4">
        <v>23.0</v>
      </c>
      <c r="B24" s="5" t="s">
        <v>509</v>
      </c>
      <c r="C24" s="6" t="s">
        <v>47</v>
      </c>
      <c r="D24" s="7">
        <v>24.0</v>
      </c>
      <c r="E24" s="5" t="s">
        <v>52</v>
      </c>
      <c r="F24" s="7">
        <v>61.0</v>
      </c>
      <c r="G24" s="7">
        <v>29.0</v>
      </c>
      <c r="H24" s="7">
        <v>1180.0</v>
      </c>
      <c r="I24" s="7">
        <v>7.6</v>
      </c>
      <c r="J24" s="7">
        <v>12.3</v>
      </c>
      <c r="K24" s="7">
        <v>0.614</v>
      </c>
      <c r="L24" s="7">
        <v>0.2</v>
      </c>
      <c r="M24" s="7">
        <v>0.6</v>
      </c>
      <c r="N24" s="7">
        <v>0.267</v>
      </c>
      <c r="O24" s="7">
        <v>7.4</v>
      </c>
      <c r="P24" s="7">
        <v>11.7</v>
      </c>
      <c r="Q24" s="7">
        <v>0.632</v>
      </c>
      <c r="R24" s="7">
        <v>2.0</v>
      </c>
      <c r="S24" s="7">
        <v>3.6</v>
      </c>
      <c r="T24" s="7">
        <v>0.551</v>
      </c>
      <c r="U24" s="7">
        <v>4.9</v>
      </c>
      <c r="V24" s="7">
        <v>7.5</v>
      </c>
      <c r="W24" s="7">
        <v>12.4</v>
      </c>
      <c r="X24" s="7">
        <v>3.9</v>
      </c>
      <c r="Y24" s="7">
        <v>2.3</v>
      </c>
      <c r="Z24" s="7">
        <v>1.2</v>
      </c>
      <c r="AA24" s="7">
        <v>1.8</v>
      </c>
      <c r="AB24" s="7">
        <v>3.9</v>
      </c>
      <c r="AC24" s="7">
        <v>17.3</v>
      </c>
      <c r="AD24" s="15"/>
      <c r="AE24" s="7">
        <v>129.0</v>
      </c>
      <c r="AF24" s="7">
        <v>109.0</v>
      </c>
    </row>
    <row r="25">
      <c r="A25" s="4">
        <v>24.0</v>
      </c>
      <c r="B25" s="5" t="s">
        <v>446</v>
      </c>
      <c r="C25" s="6" t="s">
        <v>47</v>
      </c>
      <c r="D25" s="7">
        <v>28.0</v>
      </c>
      <c r="E25" s="9" t="s">
        <v>36</v>
      </c>
      <c r="F25" s="7">
        <v>17.0</v>
      </c>
      <c r="G25" s="7">
        <v>4.0</v>
      </c>
      <c r="H25" s="7">
        <v>195.0</v>
      </c>
      <c r="I25" s="7">
        <v>3.2</v>
      </c>
      <c r="J25" s="7">
        <v>9.0</v>
      </c>
      <c r="K25" s="7">
        <v>0.361</v>
      </c>
      <c r="L25" s="7">
        <v>0.2</v>
      </c>
      <c r="M25" s="7">
        <v>0.5</v>
      </c>
      <c r="N25" s="7">
        <v>0.5</v>
      </c>
      <c r="O25" s="7">
        <v>3.0</v>
      </c>
      <c r="P25" s="7">
        <v>8.5</v>
      </c>
      <c r="Q25" s="7">
        <v>0.353</v>
      </c>
      <c r="R25" s="7">
        <v>2.0</v>
      </c>
      <c r="S25" s="7">
        <v>3.0</v>
      </c>
      <c r="T25" s="7">
        <v>0.667</v>
      </c>
      <c r="U25" s="7">
        <v>2.5</v>
      </c>
      <c r="V25" s="7">
        <v>9.0</v>
      </c>
      <c r="W25" s="7">
        <v>11.5</v>
      </c>
      <c r="X25" s="7">
        <v>2.5</v>
      </c>
      <c r="Y25" s="7">
        <v>4.0</v>
      </c>
      <c r="Z25" s="7">
        <v>2.5</v>
      </c>
      <c r="AA25" s="7">
        <v>3.2</v>
      </c>
      <c r="AB25" s="7">
        <v>8.0</v>
      </c>
      <c r="AC25" s="7">
        <v>8.7</v>
      </c>
      <c r="AD25" s="15"/>
      <c r="AE25" s="7">
        <v>84.0</v>
      </c>
      <c r="AF25" s="7">
        <v>109.0</v>
      </c>
    </row>
    <row r="26">
      <c r="A26" s="4">
        <v>25.0</v>
      </c>
      <c r="B26" s="5" t="s">
        <v>303</v>
      </c>
      <c r="C26" s="6" t="s">
        <v>40</v>
      </c>
      <c r="D26" s="7">
        <v>20.0</v>
      </c>
      <c r="E26" s="5" t="s">
        <v>37</v>
      </c>
      <c r="F26" s="7">
        <v>15.0</v>
      </c>
      <c r="G26" s="7">
        <v>0.0</v>
      </c>
      <c r="H26" s="7">
        <v>96.0</v>
      </c>
      <c r="I26" s="7">
        <v>8.9</v>
      </c>
      <c r="J26" s="7">
        <v>17.8</v>
      </c>
      <c r="K26" s="7">
        <v>0.5</v>
      </c>
      <c r="L26" s="7">
        <v>1.0</v>
      </c>
      <c r="M26" s="7">
        <v>3.0</v>
      </c>
      <c r="N26" s="7">
        <v>0.333</v>
      </c>
      <c r="O26" s="7">
        <v>7.9</v>
      </c>
      <c r="P26" s="7">
        <v>14.8</v>
      </c>
      <c r="Q26" s="7">
        <v>0.533</v>
      </c>
      <c r="R26" s="7">
        <v>4.0</v>
      </c>
      <c r="S26" s="7">
        <v>4.0</v>
      </c>
      <c r="T26" s="7">
        <v>1.0</v>
      </c>
      <c r="U26" s="7">
        <v>2.5</v>
      </c>
      <c r="V26" s="7">
        <v>9.9</v>
      </c>
      <c r="W26" s="7">
        <v>12.4</v>
      </c>
      <c r="X26" s="7">
        <v>2.5</v>
      </c>
      <c r="Y26" s="7">
        <v>2.0</v>
      </c>
      <c r="Z26" s="7">
        <v>3.0</v>
      </c>
      <c r="AA26" s="7">
        <v>1.5</v>
      </c>
      <c r="AB26" s="7">
        <v>4.9</v>
      </c>
      <c r="AC26" s="7">
        <v>22.8</v>
      </c>
      <c r="AD26" s="15"/>
      <c r="AE26" s="7">
        <v>119.0</v>
      </c>
      <c r="AF26" s="7">
        <v>109.0</v>
      </c>
    </row>
    <row r="27">
      <c r="A27" s="4">
        <v>26.0</v>
      </c>
      <c r="B27" s="5" t="s">
        <v>492</v>
      </c>
      <c r="C27" s="6" t="s">
        <v>47</v>
      </c>
      <c r="D27" s="7">
        <v>34.0</v>
      </c>
      <c r="E27" s="5" t="s">
        <v>34</v>
      </c>
      <c r="F27" s="7">
        <v>78.0</v>
      </c>
      <c r="G27" s="7">
        <v>78.0</v>
      </c>
      <c r="H27" s="7">
        <v>2373.0</v>
      </c>
      <c r="I27" s="7">
        <v>9.6</v>
      </c>
      <c r="J27" s="7">
        <v>18.1</v>
      </c>
      <c r="K27" s="7">
        <v>0.531</v>
      </c>
      <c r="L27" s="7">
        <v>2.7</v>
      </c>
      <c r="M27" s="7">
        <v>7.3</v>
      </c>
      <c r="N27" s="7">
        <v>0.374</v>
      </c>
      <c r="O27" s="7">
        <v>6.9</v>
      </c>
      <c r="P27" s="7">
        <v>10.8</v>
      </c>
      <c r="Q27" s="7">
        <v>0.637</v>
      </c>
      <c r="R27" s="7">
        <v>3.0</v>
      </c>
      <c r="S27" s="7">
        <v>3.8</v>
      </c>
      <c r="T27" s="7">
        <v>0.784</v>
      </c>
      <c r="U27" s="7">
        <v>3.2</v>
      </c>
      <c r="V27" s="7">
        <v>7.3</v>
      </c>
      <c r="W27" s="7">
        <v>10.5</v>
      </c>
      <c r="X27" s="7">
        <v>2.0</v>
      </c>
      <c r="Y27" s="7">
        <v>0.7</v>
      </c>
      <c r="Z27" s="7">
        <v>3.9</v>
      </c>
      <c r="AA27" s="7">
        <v>2.2</v>
      </c>
      <c r="AB27" s="7">
        <v>4.1</v>
      </c>
      <c r="AC27" s="7">
        <v>24.9</v>
      </c>
      <c r="AD27" s="15"/>
      <c r="AE27" s="7">
        <v>122.0</v>
      </c>
      <c r="AF27" s="7">
        <v>109.0</v>
      </c>
    </row>
    <row r="28">
      <c r="A28" s="4">
        <v>27.0</v>
      </c>
      <c r="B28" s="5" t="s">
        <v>210</v>
      </c>
      <c r="C28" s="6" t="s">
        <v>40</v>
      </c>
      <c r="D28" s="7">
        <v>26.0</v>
      </c>
      <c r="E28" s="5" t="s">
        <v>52</v>
      </c>
      <c r="F28" s="7">
        <v>72.0</v>
      </c>
      <c r="G28" s="7">
        <v>23.0</v>
      </c>
      <c r="H28" s="7">
        <v>1494.0</v>
      </c>
      <c r="I28" s="7">
        <v>4.4</v>
      </c>
      <c r="J28" s="7">
        <v>10.2</v>
      </c>
      <c r="K28" s="7">
        <v>0.431</v>
      </c>
      <c r="L28" s="7">
        <v>1.9</v>
      </c>
      <c r="M28" s="7">
        <v>5.6</v>
      </c>
      <c r="N28" s="7">
        <v>0.339</v>
      </c>
      <c r="O28" s="7">
        <v>2.5</v>
      </c>
      <c r="P28" s="7">
        <v>4.5</v>
      </c>
      <c r="Q28" s="7">
        <v>0.545</v>
      </c>
      <c r="R28" s="7">
        <v>0.9</v>
      </c>
      <c r="S28" s="7">
        <v>1.1</v>
      </c>
      <c r="T28" s="7">
        <v>0.778</v>
      </c>
      <c r="U28" s="7">
        <v>2.0</v>
      </c>
      <c r="V28" s="7">
        <v>7.8</v>
      </c>
      <c r="W28" s="7">
        <v>9.9</v>
      </c>
      <c r="X28" s="7">
        <v>3.2</v>
      </c>
      <c r="Y28" s="7">
        <v>2.4</v>
      </c>
      <c r="Z28" s="7">
        <v>0.8</v>
      </c>
      <c r="AA28" s="7">
        <v>1.2</v>
      </c>
      <c r="AB28" s="7">
        <v>3.6</v>
      </c>
      <c r="AC28" s="7">
        <v>11.6</v>
      </c>
      <c r="AD28" s="15"/>
      <c r="AE28" s="7">
        <v>117.0</v>
      </c>
      <c r="AF28" s="7">
        <v>109.0</v>
      </c>
    </row>
    <row r="29">
      <c r="A29" s="4">
        <v>28.0</v>
      </c>
      <c r="B29" s="5" t="s">
        <v>317</v>
      </c>
      <c r="C29" s="6" t="s">
        <v>40</v>
      </c>
      <c r="D29" s="7">
        <v>29.0</v>
      </c>
      <c r="E29" s="5" t="s">
        <v>107</v>
      </c>
      <c r="F29" s="7">
        <v>32.0</v>
      </c>
      <c r="G29" s="7">
        <v>1.0</v>
      </c>
      <c r="H29" s="7">
        <v>480.0</v>
      </c>
      <c r="I29" s="7">
        <v>6.2</v>
      </c>
      <c r="J29" s="7">
        <v>11.0</v>
      </c>
      <c r="K29" s="7">
        <v>0.565</v>
      </c>
      <c r="L29" s="7">
        <v>1.3</v>
      </c>
      <c r="M29" s="7">
        <v>3.6</v>
      </c>
      <c r="N29" s="7">
        <v>0.371</v>
      </c>
      <c r="O29" s="7">
        <v>4.9</v>
      </c>
      <c r="P29" s="7">
        <v>7.4</v>
      </c>
      <c r="Q29" s="7">
        <v>0.658</v>
      </c>
      <c r="R29" s="7">
        <v>3.0</v>
      </c>
      <c r="S29" s="7">
        <v>4.6</v>
      </c>
      <c r="T29" s="7">
        <v>0.667</v>
      </c>
      <c r="U29" s="7">
        <v>2.7</v>
      </c>
      <c r="V29" s="7">
        <v>6.2</v>
      </c>
      <c r="W29" s="7">
        <v>8.9</v>
      </c>
      <c r="X29" s="7">
        <v>2.3</v>
      </c>
      <c r="Y29" s="7">
        <v>2.4</v>
      </c>
      <c r="Z29" s="7">
        <v>2.1</v>
      </c>
      <c r="AA29" s="7">
        <v>2.0</v>
      </c>
      <c r="AB29" s="7">
        <v>5.3</v>
      </c>
      <c r="AC29" s="7">
        <v>16.7</v>
      </c>
      <c r="AD29" s="15"/>
      <c r="AE29" s="7">
        <v>122.0</v>
      </c>
      <c r="AF29" s="7">
        <v>109.0</v>
      </c>
    </row>
    <row r="30">
      <c r="A30" s="4">
        <v>29.0</v>
      </c>
      <c r="B30" s="5" t="s">
        <v>586</v>
      </c>
      <c r="C30" s="6" t="s">
        <v>47</v>
      </c>
      <c r="D30" s="7">
        <v>30.0</v>
      </c>
      <c r="E30" s="5" t="s">
        <v>37</v>
      </c>
      <c r="F30" s="7">
        <v>70.0</v>
      </c>
      <c r="G30" s="7">
        <v>70.0</v>
      </c>
      <c r="H30" s="7">
        <v>2148.0</v>
      </c>
      <c r="I30" s="7">
        <v>8.0</v>
      </c>
      <c r="J30" s="7">
        <v>12.1</v>
      </c>
      <c r="K30" s="7">
        <v>0.659</v>
      </c>
      <c r="L30" s="7">
        <v>0.0</v>
      </c>
      <c r="M30" s="7">
        <v>0.1</v>
      </c>
      <c r="N30" s="7">
        <v>0.0</v>
      </c>
      <c r="O30" s="7">
        <v>8.0</v>
      </c>
      <c r="P30" s="7">
        <v>12.0</v>
      </c>
      <c r="Q30" s="7">
        <v>0.663</v>
      </c>
      <c r="R30" s="7">
        <v>4.8</v>
      </c>
      <c r="S30" s="7">
        <v>7.5</v>
      </c>
      <c r="T30" s="7">
        <v>0.644</v>
      </c>
      <c r="U30" s="7">
        <v>5.1</v>
      </c>
      <c r="V30" s="7">
        <v>12.9</v>
      </c>
      <c r="W30" s="7">
        <v>18.0</v>
      </c>
      <c r="X30" s="7">
        <v>1.9</v>
      </c>
      <c r="Y30" s="7">
        <v>1.2</v>
      </c>
      <c r="Z30" s="7">
        <v>2.1</v>
      </c>
      <c r="AA30" s="7">
        <v>2.7</v>
      </c>
      <c r="AB30" s="7">
        <v>4.6</v>
      </c>
      <c r="AC30" s="7">
        <v>20.8</v>
      </c>
      <c r="AD30" s="15"/>
      <c r="AE30" s="7">
        <v>127.0</v>
      </c>
      <c r="AF30" s="7">
        <v>109.0</v>
      </c>
    </row>
    <row r="31">
      <c r="A31" s="4">
        <v>30.0</v>
      </c>
      <c r="B31" s="5" t="s">
        <v>406</v>
      </c>
      <c r="C31" s="6" t="s">
        <v>47</v>
      </c>
      <c r="D31" s="7">
        <v>28.0</v>
      </c>
      <c r="E31" s="5" t="s">
        <v>129</v>
      </c>
      <c r="F31" s="7">
        <v>66.0</v>
      </c>
      <c r="G31" s="7">
        <v>66.0</v>
      </c>
      <c r="H31" s="7">
        <v>2284.0</v>
      </c>
      <c r="I31" s="7">
        <v>15.8</v>
      </c>
      <c r="J31" s="7">
        <v>28.8</v>
      </c>
      <c r="K31" s="7">
        <v>0.548</v>
      </c>
      <c r="L31" s="7">
        <v>1.4</v>
      </c>
      <c r="M31" s="7">
        <v>4.3</v>
      </c>
      <c r="N31" s="7">
        <v>0.33</v>
      </c>
      <c r="O31" s="7">
        <v>14.4</v>
      </c>
      <c r="P31" s="7">
        <v>24.5</v>
      </c>
      <c r="Q31" s="7">
        <v>0.587</v>
      </c>
      <c r="R31" s="7">
        <v>14.3</v>
      </c>
      <c r="S31" s="7">
        <v>16.7</v>
      </c>
      <c r="T31" s="7">
        <v>0.857</v>
      </c>
      <c r="U31" s="7">
        <v>2.5</v>
      </c>
      <c r="V31" s="7">
        <v>12.1</v>
      </c>
      <c r="W31" s="7">
        <v>14.5</v>
      </c>
      <c r="X31" s="7">
        <v>5.9</v>
      </c>
      <c r="Y31" s="7">
        <v>1.4</v>
      </c>
      <c r="Z31" s="7">
        <v>2.4</v>
      </c>
      <c r="AA31" s="7">
        <v>4.9</v>
      </c>
      <c r="AB31" s="7">
        <v>4.4</v>
      </c>
      <c r="AC31" s="7">
        <v>47.4</v>
      </c>
      <c r="AD31" s="15"/>
      <c r="AE31" s="7">
        <v>124.0</v>
      </c>
      <c r="AF31" s="7">
        <v>109.0</v>
      </c>
    </row>
    <row r="32">
      <c r="A32" s="4">
        <v>31.0</v>
      </c>
      <c r="B32" s="5" t="s">
        <v>438</v>
      </c>
      <c r="C32" s="6" t="s">
        <v>47</v>
      </c>
      <c r="D32" s="7">
        <v>26.0</v>
      </c>
      <c r="E32" s="5" t="s">
        <v>77</v>
      </c>
      <c r="F32" s="7">
        <v>22.0</v>
      </c>
      <c r="G32" s="7">
        <v>2.0</v>
      </c>
      <c r="H32" s="7">
        <v>176.0</v>
      </c>
      <c r="I32" s="7">
        <v>6.8</v>
      </c>
      <c r="J32" s="7">
        <v>14.2</v>
      </c>
      <c r="K32" s="7">
        <v>0.48</v>
      </c>
      <c r="L32" s="7">
        <v>2.0</v>
      </c>
      <c r="M32" s="7">
        <v>6.0</v>
      </c>
      <c r="N32" s="7">
        <v>0.333</v>
      </c>
      <c r="O32" s="7">
        <v>4.8</v>
      </c>
      <c r="P32" s="7">
        <v>8.3</v>
      </c>
      <c r="Q32" s="7">
        <v>0.586</v>
      </c>
      <c r="R32" s="7">
        <v>0.6</v>
      </c>
      <c r="S32" s="7">
        <v>0.6</v>
      </c>
      <c r="T32" s="7">
        <v>1.0</v>
      </c>
      <c r="U32" s="7">
        <v>2.3</v>
      </c>
      <c r="V32" s="7">
        <v>6.3</v>
      </c>
      <c r="W32" s="7">
        <v>8.5</v>
      </c>
      <c r="X32" s="7">
        <v>2.3</v>
      </c>
      <c r="Y32" s="7">
        <v>1.1</v>
      </c>
      <c r="Z32" s="7">
        <v>2.6</v>
      </c>
      <c r="AA32" s="7">
        <v>3.4</v>
      </c>
      <c r="AB32" s="7">
        <v>7.4</v>
      </c>
      <c r="AC32" s="7">
        <v>16.2</v>
      </c>
      <c r="AD32" s="15"/>
      <c r="AE32" s="7">
        <v>99.0</v>
      </c>
      <c r="AF32" s="7">
        <v>109.0</v>
      </c>
    </row>
    <row r="33">
      <c r="A33" s="4">
        <v>32.0</v>
      </c>
      <c r="B33" s="5" t="s">
        <v>75</v>
      </c>
      <c r="C33" s="6" t="s">
        <v>44</v>
      </c>
      <c r="D33" s="7">
        <v>26.0</v>
      </c>
      <c r="E33" s="5" t="s">
        <v>52</v>
      </c>
      <c r="F33" s="7">
        <v>56.0</v>
      </c>
      <c r="G33" s="7">
        <v>8.0</v>
      </c>
      <c r="H33" s="7">
        <v>1090.0</v>
      </c>
      <c r="I33" s="7">
        <v>10.0</v>
      </c>
      <c r="J33" s="7">
        <v>15.2</v>
      </c>
      <c r="K33" s="7">
        <v>0.656</v>
      </c>
      <c r="L33" s="7">
        <v>0.0</v>
      </c>
      <c r="M33" s="7">
        <v>0.3</v>
      </c>
      <c r="N33" s="7">
        <v>0.167</v>
      </c>
      <c r="O33" s="7">
        <v>9.9</v>
      </c>
      <c r="P33" s="7">
        <v>14.9</v>
      </c>
      <c r="Q33" s="7">
        <v>0.665</v>
      </c>
      <c r="R33" s="7">
        <v>4.3</v>
      </c>
      <c r="S33" s="7">
        <v>6.0</v>
      </c>
      <c r="T33" s="7">
        <v>0.723</v>
      </c>
      <c r="U33" s="7">
        <v>4.0</v>
      </c>
      <c r="V33" s="7">
        <v>9.5</v>
      </c>
      <c r="W33" s="7">
        <v>13.5</v>
      </c>
      <c r="X33" s="7">
        <v>3.1</v>
      </c>
      <c r="Y33" s="7">
        <v>1.5</v>
      </c>
      <c r="Z33" s="7">
        <v>1.6</v>
      </c>
      <c r="AA33" s="7">
        <v>2.4</v>
      </c>
      <c r="AB33" s="7">
        <v>5.7</v>
      </c>
      <c r="AC33" s="7">
        <v>24.3</v>
      </c>
      <c r="AD33" s="15"/>
      <c r="AE33" s="7">
        <v>131.0</v>
      </c>
      <c r="AF33" s="7">
        <v>109.0</v>
      </c>
    </row>
    <row r="34">
      <c r="A34" s="4">
        <v>33.0</v>
      </c>
      <c r="B34" s="5" t="s">
        <v>120</v>
      </c>
      <c r="C34" s="6" t="s">
        <v>71</v>
      </c>
      <c r="D34" s="7">
        <v>28.0</v>
      </c>
      <c r="E34" s="5" t="s">
        <v>107</v>
      </c>
      <c r="F34" s="7">
        <v>67.0</v>
      </c>
      <c r="G34" s="7">
        <v>36.0</v>
      </c>
      <c r="H34" s="7">
        <v>1575.0</v>
      </c>
      <c r="I34" s="7">
        <v>4.0</v>
      </c>
      <c r="J34" s="7">
        <v>8.8</v>
      </c>
      <c r="K34" s="7">
        <v>0.455</v>
      </c>
      <c r="L34" s="7">
        <v>1.7</v>
      </c>
      <c r="M34" s="7">
        <v>4.7</v>
      </c>
      <c r="N34" s="7">
        <v>0.364</v>
      </c>
      <c r="O34" s="7">
        <v>2.3</v>
      </c>
      <c r="P34" s="7">
        <v>4.2</v>
      </c>
      <c r="Q34" s="7">
        <v>0.556</v>
      </c>
      <c r="R34" s="7">
        <v>1.8</v>
      </c>
      <c r="S34" s="7">
        <v>2.3</v>
      </c>
      <c r="T34" s="7">
        <v>0.808</v>
      </c>
      <c r="U34" s="7">
        <v>1.3</v>
      </c>
      <c r="V34" s="7">
        <v>4.8</v>
      </c>
      <c r="W34" s="7">
        <v>6.1</v>
      </c>
      <c r="X34" s="7">
        <v>6.0</v>
      </c>
      <c r="Y34" s="7">
        <v>3.0</v>
      </c>
      <c r="Z34" s="7">
        <v>1.4</v>
      </c>
      <c r="AA34" s="7">
        <v>2.4</v>
      </c>
      <c r="AB34" s="7">
        <v>4.9</v>
      </c>
      <c r="AC34" s="7">
        <v>11.6</v>
      </c>
      <c r="AD34" s="15"/>
      <c r="AE34" s="7">
        <v>115.0</v>
      </c>
      <c r="AF34" s="7">
        <v>109.0</v>
      </c>
    </row>
    <row r="35">
      <c r="A35" s="4">
        <v>34.0</v>
      </c>
      <c r="B35" s="5" t="s">
        <v>535</v>
      </c>
      <c r="C35" s="6" t="s">
        <v>33</v>
      </c>
      <c r="D35" s="7">
        <v>22.0</v>
      </c>
      <c r="E35" s="5" t="s">
        <v>52</v>
      </c>
      <c r="F35" s="7">
        <v>15.0</v>
      </c>
      <c r="G35" s="7">
        <v>1.0</v>
      </c>
      <c r="H35" s="7">
        <v>105.0</v>
      </c>
      <c r="I35" s="7">
        <v>5.4</v>
      </c>
      <c r="J35" s="7">
        <v>18.1</v>
      </c>
      <c r="K35" s="7">
        <v>0.3</v>
      </c>
      <c r="L35" s="7">
        <v>1.8</v>
      </c>
      <c r="M35" s="7">
        <v>12.7</v>
      </c>
      <c r="N35" s="7">
        <v>0.143</v>
      </c>
      <c r="O35" s="7">
        <v>3.6</v>
      </c>
      <c r="P35" s="7">
        <v>5.4</v>
      </c>
      <c r="Q35" s="7">
        <v>0.667</v>
      </c>
      <c r="R35" s="7">
        <v>0.9</v>
      </c>
      <c r="S35" s="7">
        <v>0.9</v>
      </c>
      <c r="T35" s="7">
        <v>1.0</v>
      </c>
      <c r="U35" s="7">
        <v>1.8</v>
      </c>
      <c r="V35" s="7">
        <v>5.0</v>
      </c>
      <c r="W35" s="7">
        <v>6.8</v>
      </c>
      <c r="X35" s="7">
        <v>1.8</v>
      </c>
      <c r="Y35" s="7">
        <v>2.7</v>
      </c>
      <c r="Z35" s="7">
        <v>0.9</v>
      </c>
      <c r="AA35" s="7">
        <v>2.3</v>
      </c>
      <c r="AB35" s="7">
        <v>5.4</v>
      </c>
      <c r="AC35" s="7">
        <v>13.6</v>
      </c>
      <c r="AD35" s="15"/>
      <c r="AE35" s="7">
        <v>79.0</v>
      </c>
      <c r="AF35" s="7">
        <v>110.0</v>
      </c>
    </row>
    <row r="36">
      <c r="A36" s="4">
        <v>35.0</v>
      </c>
      <c r="B36" s="5" t="s">
        <v>508</v>
      </c>
      <c r="C36" s="6" t="s">
        <v>47</v>
      </c>
      <c r="D36" s="7">
        <v>21.0</v>
      </c>
      <c r="E36" s="5" t="s">
        <v>74</v>
      </c>
      <c r="F36" s="7">
        <v>43.0</v>
      </c>
      <c r="G36" s="7">
        <v>17.0</v>
      </c>
      <c r="H36" s="7">
        <v>828.0</v>
      </c>
      <c r="I36" s="7">
        <v>9.2</v>
      </c>
      <c r="J36" s="7">
        <v>14.4</v>
      </c>
      <c r="K36" s="7">
        <v>0.637</v>
      </c>
      <c r="L36" s="7">
        <v>0.0</v>
      </c>
      <c r="M36" s="7">
        <v>0.0</v>
      </c>
      <c r="N36" s="15"/>
      <c r="O36" s="7">
        <v>9.2</v>
      </c>
      <c r="P36" s="7">
        <v>14.4</v>
      </c>
      <c r="Q36" s="7">
        <v>0.637</v>
      </c>
      <c r="R36" s="7">
        <v>3.9</v>
      </c>
      <c r="S36" s="7">
        <v>5.6</v>
      </c>
      <c r="T36" s="7">
        <v>0.691</v>
      </c>
      <c r="U36" s="7">
        <v>5.3</v>
      </c>
      <c r="V36" s="7">
        <v>12.1</v>
      </c>
      <c r="W36" s="7">
        <v>17.5</v>
      </c>
      <c r="X36" s="7">
        <v>1.0</v>
      </c>
      <c r="Y36" s="7">
        <v>1.6</v>
      </c>
      <c r="Z36" s="7">
        <v>2.6</v>
      </c>
      <c r="AA36" s="7">
        <v>2.3</v>
      </c>
      <c r="AB36" s="7">
        <v>5.4</v>
      </c>
      <c r="AC36" s="7">
        <v>22.2</v>
      </c>
      <c r="AD36" s="15"/>
      <c r="AE36" s="7">
        <v>125.0</v>
      </c>
      <c r="AF36" s="7">
        <v>110.0</v>
      </c>
    </row>
    <row r="37">
      <c r="A37" s="4">
        <v>36.0</v>
      </c>
      <c r="B37" s="5" t="s">
        <v>76</v>
      </c>
      <c r="C37" s="6" t="s">
        <v>44</v>
      </c>
      <c r="D37" s="7">
        <v>26.0</v>
      </c>
      <c r="E37" s="5" t="s">
        <v>77</v>
      </c>
      <c r="F37" s="7">
        <v>44.0</v>
      </c>
      <c r="G37" s="7">
        <v>13.0</v>
      </c>
      <c r="H37" s="7">
        <v>891.0</v>
      </c>
      <c r="I37" s="7">
        <v>4.1</v>
      </c>
      <c r="J37" s="7">
        <v>10.0</v>
      </c>
      <c r="K37" s="7">
        <v>0.412</v>
      </c>
      <c r="L37" s="7">
        <v>2.5</v>
      </c>
      <c r="M37" s="7">
        <v>7.1</v>
      </c>
      <c r="N37" s="7">
        <v>0.354</v>
      </c>
      <c r="O37" s="7">
        <v>1.6</v>
      </c>
      <c r="P37" s="7">
        <v>2.8</v>
      </c>
      <c r="Q37" s="7">
        <v>0.56</v>
      </c>
      <c r="R37" s="7">
        <v>0.8</v>
      </c>
      <c r="S37" s="7">
        <v>1.3</v>
      </c>
      <c r="T37" s="7">
        <v>0.652</v>
      </c>
      <c r="U37" s="7">
        <v>1.1</v>
      </c>
      <c r="V37" s="7">
        <v>7.3</v>
      </c>
      <c r="W37" s="7">
        <v>8.4</v>
      </c>
      <c r="X37" s="7">
        <v>2.1</v>
      </c>
      <c r="Y37" s="7">
        <v>1.6</v>
      </c>
      <c r="Z37" s="7">
        <v>1.2</v>
      </c>
      <c r="AA37" s="7">
        <v>1.0</v>
      </c>
      <c r="AB37" s="7">
        <v>5.0</v>
      </c>
      <c r="AC37" s="7">
        <v>11.6</v>
      </c>
      <c r="AD37" s="15"/>
      <c r="AE37" s="7">
        <v>113.0</v>
      </c>
      <c r="AF37" s="7">
        <v>110.0</v>
      </c>
    </row>
    <row r="38">
      <c r="A38" s="4">
        <v>37.0</v>
      </c>
      <c r="B38" s="5" t="s">
        <v>501</v>
      </c>
      <c r="C38" s="6" t="s">
        <v>47</v>
      </c>
      <c r="D38" s="7">
        <v>32.0</v>
      </c>
      <c r="E38" s="5" t="s">
        <v>107</v>
      </c>
      <c r="F38" s="7">
        <v>82.0</v>
      </c>
      <c r="G38" s="7">
        <v>82.0</v>
      </c>
      <c r="H38" s="7">
        <v>2746.0</v>
      </c>
      <c r="I38" s="7">
        <v>10.6</v>
      </c>
      <c r="J38" s="7">
        <v>20.4</v>
      </c>
      <c r="K38" s="7">
        <v>0.52</v>
      </c>
      <c r="L38" s="7">
        <v>2.1</v>
      </c>
      <c r="M38" s="7">
        <v>6.2</v>
      </c>
      <c r="N38" s="7">
        <v>0.349</v>
      </c>
      <c r="O38" s="7">
        <v>8.4</v>
      </c>
      <c r="P38" s="7">
        <v>14.2</v>
      </c>
      <c r="Q38" s="7">
        <v>0.594</v>
      </c>
      <c r="R38" s="7">
        <v>2.3</v>
      </c>
      <c r="S38" s="7">
        <v>2.8</v>
      </c>
      <c r="T38" s="7">
        <v>0.835</v>
      </c>
      <c r="U38" s="7">
        <v>2.8</v>
      </c>
      <c r="V38" s="7">
        <v>13.2</v>
      </c>
      <c r="W38" s="7">
        <v>16.0</v>
      </c>
      <c r="X38" s="7">
        <v>4.7</v>
      </c>
      <c r="Y38" s="7">
        <v>1.1</v>
      </c>
      <c r="Z38" s="7">
        <v>1.0</v>
      </c>
      <c r="AA38" s="7">
        <v>2.5</v>
      </c>
      <c r="AB38" s="7">
        <v>3.2</v>
      </c>
      <c r="AC38" s="7">
        <v>25.7</v>
      </c>
      <c r="AD38" s="15"/>
      <c r="AE38" s="7">
        <v>117.0</v>
      </c>
      <c r="AF38" s="7">
        <v>110.0</v>
      </c>
    </row>
    <row r="39">
      <c r="A39" s="4">
        <v>38.0</v>
      </c>
      <c r="B39" s="5" t="s">
        <v>487</v>
      </c>
      <c r="C39" s="6" t="s">
        <v>47</v>
      </c>
      <c r="D39" s="7">
        <v>27.0</v>
      </c>
      <c r="E39" s="5" t="s">
        <v>148</v>
      </c>
      <c r="F39" s="7">
        <v>23.0</v>
      </c>
      <c r="G39" s="7">
        <v>1.0</v>
      </c>
      <c r="H39" s="7">
        <v>171.0</v>
      </c>
      <c r="I39" s="7">
        <v>3.1</v>
      </c>
      <c r="J39" s="7">
        <v>6.8</v>
      </c>
      <c r="K39" s="7">
        <v>0.458</v>
      </c>
      <c r="L39" s="7">
        <v>0.3</v>
      </c>
      <c r="M39" s="7">
        <v>1.1</v>
      </c>
      <c r="N39" s="7">
        <v>0.25</v>
      </c>
      <c r="O39" s="7">
        <v>2.9</v>
      </c>
      <c r="P39" s="7">
        <v>5.7</v>
      </c>
      <c r="Q39" s="7">
        <v>0.5</v>
      </c>
      <c r="R39" s="7">
        <v>0.6</v>
      </c>
      <c r="S39" s="7">
        <v>0.6</v>
      </c>
      <c r="T39" s="7">
        <v>1.0</v>
      </c>
      <c r="U39" s="7">
        <v>5.1</v>
      </c>
      <c r="V39" s="7">
        <v>8.6</v>
      </c>
      <c r="W39" s="7">
        <v>13.7</v>
      </c>
      <c r="X39" s="7">
        <v>2.0</v>
      </c>
      <c r="Y39" s="7">
        <v>0.6</v>
      </c>
      <c r="Z39" s="7">
        <v>2.3</v>
      </c>
      <c r="AA39" s="7">
        <v>3.1</v>
      </c>
      <c r="AB39" s="7">
        <v>10.0</v>
      </c>
      <c r="AC39" s="7">
        <v>7.1</v>
      </c>
      <c r="AD39" s="15"/>
      <c r="AE39" s="7">
        <v>101.0</v>
      </c>
      <c r="AF39" s="7">
        <v>110.0</v>
      </c>
    </row>
    <row r="40">
      <c r="A40" s="4">
        <v>39.0</v>
      </c>
      <c r="B40" s="5" t="s">
        <v>484</v>
      </c>
      <c r="C40" s="6" t="s">
        <v>47</v>
      </c>
      <c r="D40" s="7">
        <v>30.0</v>
      </c>
      <c r="E40" s="5" t="s">
        <v>116</v>
      </c>
      <c r="F40" s="7">
        <v>79.0</v>
      </c>
      <c r="G40" s="7">
        <v>79.0</v>
      </c>
      <c r="H40" s="7">
        <v>1968.0</v>
      </c>
      <c r="I40" s="7">
        <v>11.0</v>
      </c>
      <c r="J40" s="7">
        <v>20.1</v>
      </c>
      <c r="K40" s="7">
        <v>0.547</v>
      </c>
      <c r="L40" s="7">
        <v>0.9</v>
      </c>
      <c r="M40" s="7">
        <v>2.7</v>
      </c>
      <c r="N40" s="7">
        <v>0.349</v>
      </c>
      <c r="O40" s="7">
        <v>10.0</v>
      </c>
      <c r="P40" s="7">
        <v>17.4</v>
      </c>
      <c r="Q40" s="7">
        <v>0.577</v>
      </c>
      <c r="R40" s="7">
        <v>4.6</v>
      </c>
      <c r="S40" s="7">
        <v>5.5</v>
      </c>
      <c r="T40" s="7">
        <v>0.826</v>
      </c>
      <c r="U40" s="7">
        <v>5.5</v>
      </c>
      <c r="V40" s="7">
        <v>14.3</v>
      </c>
      <c r="W40" s="7">
        <v>19.8</v>
      </c>
      <c r="X40" s="7">
        <v>3.4</v>
      </c>
      <c r="Y40" s="7">
        <v>0.5</v>
      </c>
      <c r="Z40" s="7">
        <v>1.3</v>
      </c>
      <c r="AA40" s="7">
        <v>3.9</v>
      </c>
      <c r="AB40" s="7">
        <v>6.0</v>
      </c>
      <c r="AC40" s="7">
        <v>27.5</v>
      </c>
      <c r="AD40" s="15"/>
      <c r="AE40" s="7">
        <v>116.0</v>
      </c>
      <c r="AF40" s="7">
        <v>110.0</v>
      </c>
    </row>
    <row r="41">
      <c r="A41" s="4">
        <v>40.0</v>
      </c>
      <c r="B41" s="5" t="s">
        <v>524</v>
      </c>
      <c r="C41" s="6" t="s">
        <v>33</v>
      </c>
      <c r="D41" s="7">
        <v>20.0</v>
      </c>
      <c r="E41" s="5" t="s">
        <v>107</v>
      </c>
      <c r="F41" s="7">
        <v>38.0</v>
      </c>
      <c r="G41" s="7">
        <v>0.0</v>
      </c>
      <c r="H41" s="7">
        <v>214.0</v>
      </c>
      <c r="I41" s="7">
        <v>7.3</v>
      </c>
      <c r="J41" s="7">
        <v>16.4</v>
      </c>
      <c r="K41" s="7">
        <v>0.444</v>
      </c>
      <c r="L41" s="7">
        <v>1.6</v>
      </c>
      <c r="M41" s="7">
        <v>6.1</v>
      </c>
      <c r="N41" s="7">
        <v>0.259</v>
      </c>
      <c r="O41" s="7">
        <v>5.7</v>
      </c>
      <c r="P41" s="7">
        <v>10.2</v>
      </c>
      <c r="Q41" s="7">
        <v>0.556</v>
      </c>
      <c r="R41" s="7">
        <v>3.2</v>
      </c>
      <c r="S41" s="7">
        <v>4.8</v>
      </c>
      <c r="T41" s="7">
        <v>0.667</v>
      </c>
      <c r="U41" s="7">
        <v>2.7</v>
      </c>
      <c r="V41" s="7">
        <v>5.7</v>
      </c>
      <c r="W41" s="7">
        <v>8.4</v>
      </c>
      <c r="X41" s="7">
        <v>5.0</v>
      </c>
      <c r="Y41" s="7">
        <v>2.5</v>
      </c>
      <c r="Z41" s="7">
        <v>1.1</v>
      </c>
      <c r="AA41" s="7">
        <v>1.8</v>
      </c>
      <c r="AB41" s="7">
        <v>5.5</v>
      </c>
      <c r="AC41" s="7">
        <v>19.3</v>
      </c>
      <c r="AD41" s="15"/>
      <c r="AE41" s="7">
        <v>112.0</v>
      </c>
      <c r="AF41" s="7">
        <v>110.0</v>
      </c>
    </row>
    <row r="42">
      <c r="A42" s="4">
        <v>41.0</v>
      </c>
      <c r="B42" s="5" t="s">
        <v>244</v>
      </c>
      <c r="C42" s="6" t="s">
        <v>40</v>
      </c>
      <c r="D42" s="7">
        <v>24.0</v>
      </c>
      <c r="E42" s="5" t="s">
        <v>148</v>
      </c>
      <c r="F42" s="7">
        <v>74.0</v>
      </c>
      <c r="G42" s="7">
        <v>74.0</v>
      </c>
      <c r="H42" s="7">
        <v>2732.0</v>
      </c>
      <c r="I42" s="7">
        <v>13.0</v>
      </c>
      <c r="J42" s="7">
        <v>27.8</v>
      </c>
      <c r="K42" s="7">
        <v>0.466</v>
      </c>
      <c r="L42" s="7">
        <v>4.3</v>
      </c>
      <c r="M42" s="7">
        <v>12.2</v>
      </c>
      <c r="N42" s="7">
        <v>0.35</v>
      </c>
      <c r="O42" s="7">
        <v>8.7</v>
      </c>
      <c r="P42" s="7">
        <v>15.6</v>
      </c>
      <c r="Q42" s="7">
        <v>0.558</v>
      </c>
      <c r="R42" s="7">
        <v>9.5</v>
      </c>
      <c r="S42" s="7">
        <v>11.1</v>
      </c>
      <c r="T42" s="7">
        <v>0.854</v>
      </c>
      <c r="U42" s="7">
        <v>1.4</v>
      </c>
      <c r="V42" s="7">
        <v>10.2</v>
      </c>
      <c r="W42" s="7">
        <v>11.6</v>
      </c>
      <c r="X42" s="7">
        <v>6.1</v>
      </c>
      <c r="Y42" s="7">
        <v>1.4</v>
      </c>
      <c r="Z42" s="7">
        <v>0.9</v>
      </c>
      <c r="AA42" s="7">
        <v>3.8</v>
      </c>
      <c r="AB42" s="7">
        <v>2.9</v>
      </c>
      <c r="AC42" s="7">
        <v>39.7</v>
      </c>
      <c r="AD42" s="15"/>
      <c r="AE42" s="7">
        <v>118.0</v>
      </c>
      <c r="AF42" s="7">
        <v>110.0</v>
      </c>
    </row>
    <row r="43">
      <c r="A43" s="4">
        <v>42.0</v>
      </c>
      <c r="B43" s="5" t="s">
        <v>220</v>
      </c>
      <c r="C43" s="6" t="s">
        <v>33</v>
      </c>
      <c r="D43" s="7">
        <v>25.0</v>
      </c>
      <c r="E43" s="9" t="s">
        <v>36</v>
      </c>
      <c r="F43" s="7">
        <v>15.0</v>
      </c>
      <c r="G43" s="7">
        <v>1.0</v>
      </c>
      <c r="H43" s="7">
        <v>158.0</v>
      </c>
      <c r="I43" s="7">
        <v>5.6</v>
      </c>
      <c r="J43" s="7">
        <v>14.0</v>
      </c>
      <c r="K43" s="7">
        <v>0.4</v>
      </c>
      <c r="L43" s="7">
        <v>1.6</v>
      </c>
      <c r="M43" s="7">
        <v>5.9</v>
      </c>
      <c r="N43" s="7">
        <v>0.263</v>
      </c>
      <c r="O43" s="7">
        <v>4.1</v>
      </c>
      <c r="P43" s="7">
        <v>8.1</v>
      </c>
      <c r="Q43" s="7">
        <v>0.5</v>
      </c>
      <c r="R43" s="7">
        <v>0.9</v>
      </c>
      <c r="S43" s="7">
        <v>0.9</v>
      </c>
      <c r="T43" s="7">
        <v>1.0</v>
      </c>
      <c r="U43" s="7">
        <v>0.6</v>
      </c>
      <c r="V43" s="7">
        <v>6.9</v>
      </c>
      <c r="W43" s="7">
        <v>7.5</v>
      </c>
      <c r="X43" s="7">
        <v>6.9</v>
      </c>
      <c r="Y43" s="7">
        <v>3.1</v>
      </c>
      <c r="Z43" s="7">
        <v>1.2</v>
      </c>
      <c r="AA43" s="7">
        <v>0.9</v>
      </c>
      <c r="AB43" s="7">
        <v>7.2</v>
      </c>
      <c r="AC43" s="7">
        <v>13.7</v>
      </c>
      <c r="AD43" s="15"/>
      <c r="AE43" s="7">
        <v>111.0</v>
      </c>
      <c r="AF43" s="7">
        <v>110.0</v>
      </c>
    </row>
    <row r="44">
      <c r="A44" s="4">
        <v>43.0</v>
      </c>
      <c r="B44" s="5" t="s">
        <v>239</v>
      </c>
      <c r="C44" s="6" t="s">
        <v>71</v>
      </c>
      <c r="D44" s="7">
        <v>26.0</v>
      </c>
      <c r="E44" s="5" t="s">
        <v>63</v>
      </c>
      <c r="F44" s="7">
        <v>42.0</v>
      </c>
      <c r="G44" s="7">
        <v>33.0</v>
      </c>
      <c r="H44" s="7">
        <v>1105.0</v>
      </c>
      <c r="I44" s="7">
        <v>5.9</v>
      </c>
      <c r="J44" s="7">
        <v>10.4</v>
      </c>
      <c r="K44" s="7">
        <v>0.566</v>
      </c>
      <c r="L44" s="7">
        <v>0.0</v>
      </c>
      <c r="M44" s="7">
        <v>0.1</v>
      </c>
      <c r="N44" s="7">
        <v>0.0</v>
      </c>
      <c r="O44" s="7">
        <v>5.9</v>
      </c>
      <c r="P44" s="7">
        <v>10.3</v>
      </c>
      <c r="Q44" s="7">
        <v>0.571</v>
      </c>
      <c r="R44" s="7">
        <v>1.1</v>
      </c>
      <c r="S44" s="7">
        <v>2.5</v>
      </c>
      <c r="T44" s="7">
        <v>0.439</v>
      </c>
      <c r="U44" s="7">
        <v>1.8</v>
      </c>
      <c r="V44" s="7">
        <v>9.9</v>
      </c>
      <c r="W44" s="7">
        <v>11.6</v>
      </c>
      <c r="X44" s="7">
        <v>11.3</v>
      </c>
      <c r="Y44" s="7">
        <v>2.4</v>
      </c>
      <c r="Z44" s="7">
        <v>1.1</v>
      </c>
      <c r="AA44" s="7">
        <v>4.3</v>
      </c>
      <c r="AB44" s="7">
        <v>6.1</v>
      </c>
      <c r="AC44" s="7">
        <v>12.9</v>
      </c>
      <c r="AD44" s="15"/>
      <c r="AE44" s="7">
        <v>110.0</v>
      </c>
      <c r="AF44" s="7">
        <v>110.0</v>
      </c>
    </row>
    <row r="45">
      <c r="A45" s="4">
        <v>44.0</v>
      </c>
      <c r="B45" s="5" t="s">
        <v>320</v>
      </c>
      <c r="C45" s="6" t="s">
        <v>33</v>
      </c>
      <c r="D45" s="7">
        <v>22.0</v>
      </c>
      <c r="E45" s="5" t="s">
        <v>50</v>
      </c>
      <c r="F45" s="7">
        <v>2.0</v>
      </c>
      <c r="G45" s="7">
        <v>0.0</v>
      </c>
      <c r="H45" s="7">
        <v>30.0</v>
      </c>
      <c r="I45" s="7">
        <v>8.1</v>
      </c>
      <c r="J45" s="7">
        <v>11.3</v>
      </c>
      <c r="K45" s="7">
        <v>0.714</v>
      </c>
      <c r="L45" s="7">
        <v>3.2</v>
      </c>
      <c r="M45" s="7">
        <v>3.2</v>
      </c>
      <c r="N45" s="7">
        <v>1.0</v>
      </c>
      <c r="O45" s="7">
        <v>4.8</v>
      </c>
      <c r="P45" s="7">
        <v>8.1</v>
      </c>
      <c r="Q45" s="7">
        <v>0.6</v>
      </c>
      <c r="R45" s="7">
        <v>1.6</v>
      </c>
      <c r="S45" s="7">
        <v>3.2</v>
      </c>
      <c r="T45" s="7">
        <v>0.5</v>
      </c>
      <c r="U45" s="7">
        <v>0.0</v>
      </c>
      <c r="V45" s="7">
        <v>9.7</v>
      </c>
      <c r="W45" s="7">
        <v>9.7</v>
      </c>
      <c r="X45" s="7">
        <v>1.6</v>
      </c>
      <c r="Y45" s="7">
        <v>3.2</v>
      </c>
      <c r="Z45" s="7">
        <v>0.0</v>
      </c>
      <c r="AA45" s="7">
        <v>4.8</v>
      </c>
      <c r="AB45" s="7">
        <v>3.2</v>
      </c>
      <c r="AC45" s="7">
        <v>20.9</v>
      </c>
      <c r="AD45" s="15"/>
      <c r="AE45" s="7">
        <v>108.0</v>
      </c>
      <c r="AF45" s="7">
        <v>110.0</v>
      </c>
    </row>
    <row r="46">
      <c r="A46" s="4">
        <v>45.0</v>
      </c>
      <c r="B46" s="5" t="s">
        <v>467</v>
      </c>
      <c r="C46" s="6" t="s">
        <v>71</v>
      </c>
      <c r="D46" s="7">
        <v>32.0</v>
      </c>
      <c r="E46" s="5" t="s">
        <v>77</v>
      </c>
      <c r="F46" s="7">
        <v>33.0</v>
      </c>
      <c r="G46" s="7">
        <v>2.0</v>
      </c>
      <c r="H46" s="7">
        <v>566.0</v>
      </c>
      <c r="I46" s="7">
        <v>5.4</v>
      </c>
      <c r="J46" s="7">
        <v>15.8</v>
      </c>
      <c r="K46" s="7">
        <v>0.343</v>
      </c>
      <c r="L46" s="7">
        <v>1.9</v>
      </c>
      <c r="M46" s="7">
        <v>7.3</v>
      </c>
      <c r="N46" s="7">
        <v>0.256</v>
      </c>
      <c r="O46" s="7">
        <v>3.5</v>
      </c>
      <c r="P46" s="7">
        <v>8.5</v>
      </c>
      <c r="Q46" s="7">
        <v>0.417</v>
      </c>
      <c r="R46" s="7">
        <v>2.5</v>
      </c>
      <c r="S46" s="7">
        <v>3.1</v>
      </c>
      <c r="T46" s="7">
        <v>0.8</v>
      </c>
      <c r="U46" s="7">
        <v>0.8</v>
      </c>
      <c r="V46" s="7">
        <v>5.4</v>
      </c>
      <c r="W46" s="7">
        <v>6.2</v>
      </c>
      <c r="X46" s="7">
        <v>10.2</v>
      </c>
      <c r="Y46" s="7">
        <v>2.3</v>
      </c>
      <c r="Z46" s="7">
        <v>0.5</v>
      </c>
      <c r="AA46" s="7">
        <v>2.7</v>
      </c>
      <c r="AB46" s="7">
        <v>4.5</v>
      </c>
      <c r="AC46" s="7">
        <v>15.2</v>
      </c>
      <c r="AD46" s="15"/>
      <c r="AE46" s="7">
        <v>103.0</v>
      </c>
      <c r="AF46" s="7">
        <v>110.0</v>
      </c>
    </row>
    <row r="47">
      <c r="A47" s="4">
        <v>46.0</v>
      </c>
      <c r="B47" s="5" t="s">
        <v>468</v>
      </c>
      <c r="C47" s="6" t="s">
        <v>47</v>
      </c>
      <c r="D47" s="7">
        <v>24.0</v>
      </c>
      <c r="E47" s="5" t="s">
        <v>83</v>
      </c>
      <c r="F47" s="7">
        <v>59.0</v>
      </c>
      <c r="G47" s="7">
        <v>58.0</v>
      </c>
      <c r="H47" s="7">
        <v>1591.0</v>
      </c>
      <c r="I47" s="7">
        <v>5.8</v>
      </c>
      <c r="J47" s="7">
        <v>8.7</v>
      </c>
      <c r="K47" s="7">
        <v>0.671</v>
      </c>
      <c r="L47" s="7">
        <v>0.0</v>
      </c>
      <c r="M47" s="7">
        <v>0.0</v>
      </c>
      <c r="N47" s="15"/>
      <c r="O47" s="7">
        <v>5.8</v>
      </c>
      <c r="P47" s="7">
        <v>8.7</v>
      </c>
      <c r="Q47" s="7">
        <v>0.671</v>
      </c>
      <c r="R47" s="7">
        <v>1.8</v>
      </c>
      <c r="S47" s="7">
        <v>3.8</v>
      </c>
      <c r="T47" s="7">
        <v>0.484</v>
      </c>
      <c r="U47" s="7">
        <v>8.3</v>
      </c>
      <c r="V47" s="7">
        <v>8.9</v>
      </c>
      <c r="W47" s="7">
        <v>17.2</v>
      </c>
      <c r="X47" s="7">
        <v>1.6</v>
      </c>
      <c r="Y47" s="7">
        <v>1.7</v>
      </c>
      <c r="Z47" s="7">
        <v>3.4</v>
      </c>
      <c r="AA47" s="7">
        <v>1.3</v>
      </c>
      <c r="AB47" s="7">
        <v>5.0</v>
      </c>
      <c r="AC47" s="7">
        <v>13.5</v>
      </c>
      <c r="AD47" s="15"/>
      <c r="AE47" s="7">
        <v>142.0</v>
      </c>
      <c r="AF47" s="7">
        <v>110.0</v>
      </c>
    </row>
    <row r="48">
      <c r="A48" s="4">
        <v>47.0</v>
      </c>
      <c r="B48" s="5" t="s">
        <v>512</v>
      </c>
      <c r="C48" s="6" t="s">
        <v>47</v>
      </c>
      <c r="D48" s="7">
        <v>23.0</v>
      </c>
      <c r="E48" s="5" t="s">
        <v>37</v>
      </c>
      <c r="F48" s="7">
        <v>68.0</v>
      </c>
      <c r="G48" s="7">
        <v>11.0</v>
      </c>
      <c r="H48" s="7">
        <v>1251.0</v>
      </c>
      <c r="I48" s="7">
        <v>11.8</v>
      </c>
      <c r="J48" s="7">
        <v>21.9</v>
      </c>
      <c r="K48" s="7">
        <v>0.537</v>
      </c>
      <c r="L48" s="7">
        <v>2.8</v>
      </c>
      <c r="M48" s="7">
        <v>8.2</v>
      </c>
      <c r="N48" s="7">
        <v>0.346</v>
      </c>
      <c r="O48" s="7">
        <v>8.9</v>
      </c>
      <c r="P48" s="7">
        <v>13.7</v>
      </c>
      <c r="Q48" s="7">
        <v>0.653</v>
      </c>
      <c r="R48" s="7">
        <v>3.3</v>
      </c>
      <c r="S48" s="7">
        <v>4.8</v>
      </c>
      <c r="T48" s="7">
        <v>0.677</v>
      </c>
      <c r="U48" s="7">
        <v>2.8</v>
      </c>
      <c r="V48" s="7">
        <v>9.9</v>
      </c>
      <c r="W48" s="7">
        <v>12.6</v>
      </c>
      <c r="X48" s="7">
        <v>2.9</v>
      </c>
      <c r="Y48" s="7">
        <v>1.6</v>
      </c>
      <c r="Z48" s="7">
        <v>2.0</v>
      </c>
      <c r="AA48" s="7">
        <v>3.5</v>
      </c>
      <c r="AB48" s="7">
        <v>6.7</v>
      </c>
      <c r="AC48" s="7">
        <v>29.7</v>
      </c>
      <c r="AD48" s="15"/>
      <c r="AE48" s="7">
        <v>112.0</v>
      </c>
      <c r="AF48" s="7">
        <v>110.0</v>
      </c>
    </row>
    <row r="49">
      <c r="A49" s="4">
        <v>48.0</v>
      </c>
      <c r="B49" s="5" t="s">
        <v>342</v>
      </c>
      <c r="C49" s="6" t="s">
        <v>44</v>
      </c>
      <c r="D49" s="7">
        <v>27.0</v>
      </c>
      <c r="E49" s="5" t="s">
        <v>34</v>
      </c>
      <c r="F49" s="7">
        <v>70.0</v>
      </c>
      <c r="G49" s="7">
        <v>22.0</v>
      </c>
      <c r="H49" s="7">
        <v>1818.0</v>
      </c>
      <c r="I49" s="7">
        <v>10.5</v>
      </c>
      <c r="J49" s="7">
        <v>21.1</v>
      </c>
      <c r="K49" s="7">
        <v>0.496</v>
      </c>
      <c r="L49" s="7">
        <v>2.5</v>
      </c>
      <c r="M49" s="7">
        <v>6.8</v>
      </c>
      <c r="N49" s="7">
        <v>0.37</v>
      </c>
      <c r="O49" s="7">
        <v>8.0</v>
      </c>
      <c r="P49" s="7">
        <v>14.3</v>
      </c>
      <c r="Q49" s="7">
        <v>0.555</v>
      </c>
      <c r="R49" s="7">
        <v>2.5</v>
      </c>
      <c r="S49" s="7">
        <v>3.3</v>
      </c>
      <c r="T49" s="7">
        <v>0.768</v>
      </c>
      <c r="U49" s="7">
        <v>4.0</v>
      </c>
      <c r="V49" s="7">
        <v>13.6</v>
      </c>
      <c r="W49" s="7">
        <v>17.6</v>
      </c>
      <c r="X49" s="7">
        <v>2.8</v>
      </c>
      <c r="Y49" s="7">
        <v>0.8</v>
      </c>
      <c r="Z49" s="7">
        <v>0.4</v>
      </c>
      <c r="AA49" s="7">
        <v>2.1</v>
      </c>
      <c r="AB49" s="7">
        <v>3.0</v>
      </c>
      <c r="AC49" s="7">
        <v>25.9</v>
      </c>
      <c r="AD49" s="15"/>
      <c r="AE49" s="7">
        <v>117.0</v>
      </c>
      <c r="AF49" s="7">
        <v>110.0</v>
      </c>
    </row>
    <row r="50">
      <c r="A50" s="4">
        <v>49.0</v>
      </c>
      <c r="B50" s="5" t="s">
        <v>482</v>
      </c>
      <c r="C50" s="6" t="s">
        <v>47</v>
      </c>
      <c r="D50" s="7">
        <v>30.0</v>
      </c>
      <c r="E50" s="5" t="s">
        <v>116</v>
      </c>
      <c r="F50" s="7">
        <v>65.0</v>
      </c>
      <c r="G50" s="7">
        <v>1.0</v>
      </c>
      <c r="H50" s="7">
        <v>1381.0</v>
      </c>
      <c r="I50" s="7">
        <v>6.5</v>
      </c>
      <c r="J50" s="7">
        <v>10.7</v>
      </c>
      <c r="K50" s="7">
        <v>0.61</v>
      </c>
      <c r="L50" s="7">
        <v>0.5</v>
      </c>
      <c r="M50" s="7">
        <v>1.5</v>
      </c>
      <c r="N50" s="7">
        <v>0.333</v>
      </c>
      <c r="O50" s="7">
        <v>6.0</v>
      </c>
      <c r="P50" s="7">
        <v>9.2</v>
      </c>
      <c r="Q50" s="7">
        <v>0.654</v>
      </c>
      <c r="R50" s="7">
        <v>1.9</v>
      </c>
      <c r="S50" s="7">
        <v>2.8</v>
      </c>
      <c r="T50" s="7">
        <v>0.696</v>
      </c>
      <c r="U50" s="7">
        <v>3.7</v>
      </c>
      <c r="V50" s="7">
        <v>8.7</v>
      </c>
      <c r="W50" s="7">
        <v>12.4</v>
      </c>
      <c r="X50" s="7">
        <v>4.2</v>
      </c>
      <c r="Y50" s="7">
        <v>2.0</v>
      </c>
      <c r="Z50" s="7">
        <v>1.3</v>
      </c>
      <c r="AA50" s="7">
        <v>1.5</v>
      </c>
      <c r="AB50" s="7">
        <v>4.7</v>
      </c>
      <c r="AC50" s="7">
        <v>15.5</v>
      </c>
      <c r="AD50" s="15"/>
      <c r="AE50" s="7">
        <v>134.0</v>
      </c>
      <c r="AF50" s="7">
        <v>110.0</v>
      </c>
    </row>
    <row r="51">
      <c r="A51" s="4">
        <v>50.0</v>
      </c>
      <c r="B51" s="5" t="s">
        <v>256</v>
      </c>
      <c r="C51" s="6" t="s">
        <v>44</v>
      </c>
      <c r="D51" s="7">
        <v>34.0</v>
      </c>
      <c r="E51" s="9" t="s">
        <v>36</v>
      </c>
      <c r="F51" s="7">
        <v>62.0</v>
      </c>
      <c r="G51" s="7">
        <v>20.0</v>
      </c>
      <c r="H51" s="7">
        <v>1240.0</v>
      </c>
      <c r="I51" s="7">
        <v>6.7</v>
      </c>
      <c r="J51" s="7">
        <v>17.1</v>
      </c>
      <c r="K51" s="7">
        <v>0.389</v>
      </c>
      <c r="L51" s="7">
        <v>4.0</v>
      </c>
      <c r="M51" s="7">
        <v>11.9</v>
      </c>
      <c r="N51" s="7">
        <v>0.334</v>
      </c>
      <c r="O51" s="7">
        <v>2.7</v>
      </c>
      <c r="P51" s="7">
        <v>5.2</v>
      </c>
      <c r="Q51" s="7">
        <v>0.516</v>
      </c>
      <c r="R51" s="7">
        <v>3.2</v>
      </c>
      <c r="S51" s="7">
        <v>3.7</v>
      </c>
      <c r="T51" s="7">
        <v>0.879</v>
      </c>
      <c r="U51" s="7">
        <v>2.4</v>
      </c>
      <c r="V51" s="7">
        <v>13.7</v>
      </c>
      <c r="W51" s="7">
        <v>16.1</v>
      </c>
      <c r="X51" s="7">
        <v>4.7</v>
      </c>
      <c r="Y51" s="7">
        <v>0.6</v>
      </c>
      <c r="Z51" s="7">
        <v>0.5</v>
      </c>
      <c r="AA51" s="7">
        <v>2.8</v>
      </c>
      <c r="AB51" s="7">
        <v>3.9</v>
      </c>
      <c r="AC51" s="7">
        <v>20.5</v>
      </c>
      <c r="AD51" s="15"/>
      <c r="AE51" s="7">
        <v>110.0</v>
      </c>
      <c r="AF51" s="7">
        <v>110.0</v>
      </c>
    </row>
    <row r="52">
      <c r="A52" s="4">
        <v>51.0</v>
      </c>
      <c r="B52" s="5" t="s">
        <v>457</v>
      </c>
      <c r="C52" s="6" t="s">
        <v>44</v>
      </c>
      <c r="D52" s="7">
        <v>25.0</v>
      </c>
      <c r="E52" s="5" t="s">
        <v>148</v>
      </c>
      <c r="F52" s="7">
        <v>4.0</v>
      </c>
      <c r="G52" s="7">
        <v>0.0</v>
      </c>
      <c r="H52" s="7">
        <v>36.0</v>
      </c>
      <c r="I52" s="7">
        <v>2.7</v>
      </c>
      <c r="J52" s="7">
        <v>9.5</v>
      </c>
      <c r="K52" s="7">
        <v>0.286</v>
      </c>
      <c r="L52" s="7">
        <v>0.0</v>
      </c>
      <c r="M52" s="7">
        <v>4.1</v>
      </c>
      <c r="N52" s="7">
        <v>0.0</v>
      </c>
      <c r="O52" s="7">
        <v>2.7</v>
      </c>
      <c r="P52" s="7">
        <v>5.4</v>
      </c>
      <c r="Q52" s="7">
        <v>0.5</v>
      </c>
      <c r="R52" s="7">
        <v>2.7</v>
      </c>
      <c r="S52" s="7">
        <v>2.7</v>
      </c>
      <c r="T52" s="7">
        <v>1.0</v>
      </c>
      <c r="U52" s="7">
        <v>6.8</v>
      </c>
      <c r="V52" s="7">
        <v>6.8</v>
      </c>
      <c r="W52" s="7">
        <v>13.5</v>
      </c>
      <c r="X52" s="7">
        <v>0.0</v>
      </c>
      <c r="Y52" s="7">
        <v>2.7</v>
      </c>
      <c r="Z52" s="7">
        <v>0.0</v>
      </c>
      <c r="AA52" s="7">
        <v>1.4</v>
      </c>
      <c r="AB52" s="7">
        <v>4.1</v>
      </c>
      <c r="AC52" s="7">
        <v>8.1</v>
      </c>
      <c r="AD52" s="15"/>
      <c r="AE52" s="7">
        <v>103.0</v>
      </c>
      <c r="AF52" s="7">
        <v>110.0</v>
      </c>
    </row>
    <row r="53">
      <c r="A53" s="4">
        <v>52.0</v>
      </c>
      <c r="B53" s="5" t="s">
        <v>260</v>
      </c>
      <c r="C53" s="6" t="s">
        <v>47</v>
      </c>
      <c r="D53" s="7">
        <v>27.0</v>
      </c>
      <c r="E53" s="5" t="s">
        <v>81</v>
      </c>
      <c r="F53" s="7">
        <v>69.0</v>
      </c>
      <c r="G53" s="7">
        <v>69.0</v>
      </c>
      <c r="H53" s="7">
        <v>2323.0</v>
      </c>
      <c r="I53" s="7">
        <v>13.6</v>
      </c>
      <c r="J53" s="7">
        <v>21.5</v>
      </c>
      <c r="K53" s="7">
        <v>0.632</v>
      </c>
      <c r="L53" s="7">
        <v>1.2</v>
      </c>
      <c r="M53" s="7">
        <v>3.1</v>
      </c>
      <c r="N53" s="7">
        <v>0.383</v>
      </c>
      <c r="O53" s="7">
        <v>12.4</v>
      </c>
      <c r="P53" s="7">
        <v>18.4</v>
      </c>
      <c r="Q53" s="7">
        <v>0.675</v>
      </c>
      <c r="R53" s="7">
        <v>7.2</v>
      </c>
      <c r="S53" s="7">
        <v>8.7</v>
      </c>
      <c r="T53" s="7">
        <v>0.822</v>
      </c>
      <c r="U53" s="7">
        <v>3.5</v>
      </c>
      <c r="V53" s="7">
        <v>13.7</v>
      </c>
      <c r="W53" s="7">
        <v>17.2</v>
      </c>
      <c r="X53" s="7">
        <v>14.3</v>
      </c>
      <c r="Y53" s="7">
        <v>1.8</v>
      </c>
      <c r="Z53" s="7">
        <v>1.0</v>
      </c>
      <c r="AA53" s="7">
        <v>5.2</v>
      </c>
      <c r="AB53" s="7">
        <v>3.7</v>
      </c>
      <c r="AC53" s="7">
        <v>35.6</v>
      </c>
      <c r="AD53" s="15"/>
      <c r="AE53" s="7">
        <v>134.0</v>
      </c>
      <c r="AF53" s="7">
        <v>110.0</v>
      </c>
    </row>
    <row r="54">
      <c r="A54" s="4">
        <v>53.0</v>
      </c>
      <c r="B54" s="5" t="s">
        <v>374</v>
      </c>
      <c r="C54" s="6" t="s">
        <v>40</v>
      </c>
      <c r="D54" s="7">
        <v>27.0</v>
      </c>
      <c r="E54" s="5" t="s">
        <v>148</v>
      </c>
      <c r="F54" s="7">
        <v>23.0</v>
      </c>
      <c r="G54" s="7">
        <v>0.0</v>
      </c>
      <c r="H54" s="7">
        <v>107.0</v>
      </c>
      <c r="I54" s="7">
        <v>3.2</v>
      </c>
      <c r="J54" s="7">
        <v>12.3</v>
      </c>
      <c r="K54" s="7">
        <v>0.259</v>
      </c>
      <c r="L54" s="7">
        <v>2.3</v>
      </c>
      <c r="M54" s="7">
        <v>9.1</v>
      </c>
      <c r="N54" s="7">
        <v>0.25</v>
      </c>
      <c r="O54" s="7">
        <v>0.9</v>
      </c>
      <c r="P54" s="7">
        <v>3.2</v>
      </c>
      <c r="Q54" s="7">
        <v>0.286</v>
      </c>
      <c r="R54" s="7">
        <v>0.5</v>
      </c>
      <c r="S54" s="7">
        <v>0.9</v>
      </c>
      <c r="T54" s="7">
        <v>0.5</v>
      </c>
      <c r="U54" s="7">
        <v>0.9</v>
      </c>
      <c r="V54" s="7">
        <v>6.8</v>
      </c>
      <c r="W54" s="7">
        <v>7.7</v>
      </c>
      <c r="X54" s="7">
        <v>4.1</v>
      </c>
      <c r="Y54" s="7">
        <v>1.8</v>
      </c>
      <c r="Z54" s="7">
        <v>1.8</v>
      </c>
      <c r="AA54" s="7">
        <v>0.9</v>
      </c>
      <c r="AB54" s="7">
        <v>3.2</v>
      </c>
      <c r="AC54" s="7">
        <v>9.1</v>
      </c>
      <c r="AD54" s="15"/>
      <c r="AE54" s="7">
        <v>89.0</v>
      </c>
      <c r="AF54" s="7">
        <v>110.0</v>
      </c>
    </row>
    <row r="55">
      <c r="A55" s="4">
        <v>54.0</v>
      </c>
      <c r="B55" s="5" t="s">
        <v>282</v>
      </c>
      <c r="C55" s="6" t="s">
        <v>71</v>
      </c>
      <c r="D55" s="7">
        <v>24.0</v>
      </c>
      <c r="E55" s="5" t="s">
        <v>52</v>
      </c>
      <c r="F55" s="7">
        <v>1.0</v>
      </c>
      <c r="G55" s="7">
        <v>0.0</v>
      </c>
      <c r="H55" s="7">
        <v>41.0</v>
      </c>
      <c r="I55" s="7">
        <v>1.2</v>
      </c>
      <c r="J55" s="7">
        <v>3.5</v>
      </c>
      <c r="K55" s="7">
        <v>0.333</v>
      </c>
      <c r="L55" s="7">
        <v>1.2</v>
      </c>
      <c r="M55" s="7">
        <v>3.5</v>
      </c>
      <c r="N55" s="7">
        <v>0.333</v>
      </c>
      <c r="O55" s="7">
        <v>0.0</v>
      </c>
      <c r="P55" s="7">
        <v>0.0</v>
      </c>
      <c r="Q55" s="15"/>
      <c r="R55" s="7">
        <v>0.0</v>
      </c>
      <c r="S55" s="7">
        <v>0.0</v>
      </c>
      <c r="T55" s="15"/>
      <c r="U55" s="7">
        <v>0.0</v>
      </c>
      <c r="V55" s="7">
        <v>4.6</v>
      </c>
      <c r="W55" s="7">
        <v>4.6</v>
      </c>
      <c r="X55" s="7">
        <v>8.1</v>
      </c>
      <c r="Y55" s="7">
        <v>3.5</v>
      </c>
      <c r="Z55" s="7">
        <v>0.0</v>
      </c>
      <c r="AA55" s="7">
        <v>2.3</v>
      </c>
      <c r="AB55" s="7">
        <v>3.5</v>
      </c>
      <c r="AC55" s="7">
        <v>3.5</v>
      </c>
      <c r="AD55" s="15"/>
      <c r="AE55" s="7">
        <v>108.0</v>
      </c>
      <c r="AF55" s="7">
        <v>110.0</v>
      </c>
    </row>
    <row r="56">
      <c r="A56" s="4">
        <v>55.0</v>
      </c>
      <c r="B56" s="5" t="s">
        <v>207</v>
      </c>
      <c r="C56" s="6" t="s">
        <v>47</v>
      </c>
      <c r="D56" s="7">
        <v>33.0</v>
      </c>
      <c r="E56" s="9" t="s">
        <v>36</v>
      </c>
      <c r="F56" s="7">
        <v>38.0</v>
      </c>
      <c r="G56" s="7">
        <v>1.0</v>
      </c>
      <c r="H56" s="7">
        <v>426.0</v>
      </c>
      <c r="I56" s="7">
        <v>9.0</v>
      </c>
      <c r="J56" s="7">
        <v>17.7</v>
      </c>
      <c r="K56" s="7">
        <v>0.51</v>
      </c>
      <c r="L56" s="7">
        <v>1.4</v>
      </c>
      <c r="M56" s="7">
        <v>4.6</v>
      </c>
      <c r="N56" s="7">
        <v>0.308</v>
      </c>
      <c r="O56" s="7">
        <v>7.6</v>
      </c>
      <c r="P56" s="7">
        <v>13.1</v>
      </c>
      <c r="Q56" s="7">
        <v>0.58</v>
      </c>
      <c r="R56" s="7">
        <v>3.9</v>
      </c>
      <c r="S56" s="7">
        <v>5.7</v>
      </c>
      <c r="T56" s="7">
        <v>0.673</v>
      </c>
      <c r="U56" s="7">
        <v>4.0</v>
      </c>
      <c r="V56" s="7">
        <v>11.7</v>
      </c>
      <c r="W56" s="7">
        <v>15.7</v>
      </c>
      <c r="X56" s="7">
        <v>3.0</v>
      </c>
      <c r="Y56" s="7">
        <v>1.1</v>
      </c>
      <c r="Z56" s="7">
        <v>2.2</v>
      </c>
      <c r="AA56" s="7">
        <v>2.9</v>
      </c>
      <c r="AB56" s="7">
        <v>8.8</v>
      </c>
      <c r="AC56" s="7">
        <v>23.3</v>
      </c>
      <c r="AD56" s="15"/>
      <c r="AE56" s="7">
        <v>112.0</v>
      </c>
      <c r="AF56" s="7">
        <v>110.0</v>
      </c>
    </row>
    <row r="57">
      <c r="A57" s="4">
        <v>56.0</v>
      </c>
      <c r="B57" s="5" t="s">
        <v>563</v>
      </c>
      <c r="C57" s="6" t="s">
        <v>44</v>
      </c>
      <c r="D57" s="7">
        <v>32.0</v>
      </c>
      <c r="E57" s="5" t="s">
        <v>66</v>
      </c>
      <c r="F57" s="7">
        <v>48.0</v>
      </c>
      <c r="G57" s="7">
        <v>0.0</v>
      </c>
      <c r="H57" s="7">
        <v>779.0</v>
      </c>
      <c r="I57" s="7">
        <v>6.4</v>
      </c>
      <c r="J57" s="7">
        <v>14.4</v>
      </c>
      <c r="K57" s="7">
        <v>0.445</v>
      </c>
      <c r="L57" s="7">
        <v>3.4</v>
      </c>
      <c r="M57" s="7">
        <v>8.6</v>
      </c>
      <c r="N57" s="7">
        <v>0.397</v>
      </c>
      <c r="O57" s="7">
        <v>3.0</v>
      </c>
      <c r="P57" s="7">
        <v>5.8</v>
      </c>
      <c r="Q57" s="7">
        <v>0.516</v>
      </c>
      <c r="R57" s="7">
        <v>1.9</v>
      </c>
      <c r="S57" s="7">
        <v>2.5</v>
      </c>
      <c r="T57" s="7">
        <v>0.75</v>
      </c>
      <c r="U57" s="7">
        <v>1.9</v>
      </c>
      <c r="V57" s="7">
        <v>8.5</v>
      </c>
      <c r="W57" s="7">
        <v>10.4</v>
      </c>
      <c r="X57" s="7">
        <v>3.6</v>
      </c>
      <c r="Y57" s="7">
        <v>2.4</v>
      </c>
      <c r="Z57" s="7">
        <v>2.1</v>
      </c>
      <c r="AA57" s="7">
        <v>2.0</v>
      </c>
      <c r="AB57" s="7">
        <v>5.4</v>
      </c>
      <c r="AC57" s="7">
        <v>18.1</v>
      </c>
      <c r="AD57" s="15"/>
      <c r="AE57" s="7">
        <v>116.0</v>
      </c>
      <c r="AF57" s="7">
        <v>110.0</v>
      </c>
    </row>
    <row r="58">
      <c r="A58" s="4">
        <v>57.0</v>
      </c>
      <c r="B58" s="5" t="s">
        <v>213</v>
      </c>
      <c r="C58" s="6" t="s">
        <v>33</v>
      </c>
      <c r="D58" s="7">
        <v>21.0</v>
      </c>
      <c r="E58" s="5" t="s">
        <v>114</v>
      </c>
      <c r="F58" s="7">
        <v>2.0</v>
      </c>
      <c r="G58" s="7">
        <v>0.0</v>
      </c>
      <c r="H58" s="7">
        <v>4.0</v>
      </c>
      <c r="I58" s="7">
        <v>23.8</v>
      </c>
      <c r="J58" s="7">
        <v>59.6</v>
      </c>
      <c r="K58" s="7">
        <v>0.4</v>
      </c>
      <c r="L58" s="7">
        <v>0.0</v>
      </c>
      <c r="M58" s="7">
        <v>23.8</v>
      </c>
      <c r="N58" s="7">
        <v>0.0</v>
      </c>
      <c r="O58" s="7">
        <v>23.8</v>
      </c>
      <c r="P58" s="7">
        <v>35.8</v>
      </c>
      <c r="Q58" s="7">
        <v>0.667</v>
      </c>
      <c r="R58" s="7">
        <v>0.0</v>
      </c>
      <c r="S58" s="7">
        <v>0.0</v>
      </c>
      <c r="T58" s="15"/>
      <c r="U58" s="7">
        <v>0.0</v>
      </c>
      <c r="V58" s="7">
        <v>23.8</v>
      </c>
      <c r="W58" s="7">
        <v>23.8</v>
      </c>
      <c r="X58" s="7">
        <v>0.0</v>
      </c>
      <c r="Y58" s="7">
        <v>0.0</v>
      </c>
      <c r="Z58" s="7">
        <v>0.0</v>
      </c>
      <c r="AA58" s="7">
        <v>0.0</v>
      </c>
      <c r="AB58" s="7">
        <v>0.0</v>
      </c>
      <c r="AC58" s="7">
        <v>47.7</v>
      </c>
      <c r="AD58" s="15"/>
      <c r="AE58" s="7">
        <v>81.0</v>
      </c>
      <c r="AF58" s="7">
        <v>111.0</v>
      </c>
    </row>
    <row r="59">
      <c r="A59" s="4">
        <v>58.0</v>
      </c>
      <c r="B59" s="5" t="s">
        <v>281</v>
      </c>
      <c r="C59" s="6" t="s">
        <v>40</v>
      </c>
      <c r="D59" s="7">
        <v>25.0</v>
      </c>
      <c r="E59" s="5" t="s">
        <v>81</v>
      </c>
      <c r="F59" s="7">
        <v>17.0</v>
      </c>
      <c r="G59" s="7">
        <v>0.0</v>
      </c>
      <c r="H59" s="7">
        <v>66.0</v>
      </c>
      <c r="I59" s="7">
        <v>5.9</v>
      </c>
      <c r="J59" s="7">
        <v>14.1</v>
      </c>
      <c r="K59" s="7">
        <v>0.421</v>
      </c>
      <c r="L59" s="7">
        <v>2.2</v>
      </c>
      <c r="M59" s="7">
        <v>6.7</v>
      </c>
      <c r="N59" s="7">
        <v>0.333</v>
      </c>
      <c r="O59" s="7">
        <v>3.7</v>
      </c>
      <c r="P59" s="7">
        <v>7.4</v>
      </c>
      <c r="Q59" s="7">
        <v>0.5</v>
      </c>
      <c r="R59" s="7">
        <v>1.5</v>
      </c>
      <c r="S59" s="7">
        <v>2.2</v>
      </c>
      <c r="T59" s="7">
        <v>0.667</v>
      </c>
      <c r="U59" s="7">
        <v>4.4</v>
      </c>
      <c r="V59" s="7">
        <v>8.2</v>
      </c>
      <c r="W59" s="7">
        <v>12.6</v>
      </c>
      <c r="X59" s="7">
        <v>3.0</v>
      </c>
      <c r="Y59" s="7">
        <v>2.2</v>
      </c>
      <c r="Z59" s="7">
        <v>1.5</v>
      </c>
      <c r="AA59" s="7">
        <v>1.5</v>
      </c>
      <c r="AB59" s="7">
        <v>6.7</v>
      </c>
      <c r="AC59" s="7">
        <v>15.6</v>
      </c>
      <c r="AD59" s="15"/>
      <c r="AE59" s="7">
        <v>115.0</v>
      </c>
      <c r="AF59" s="7">
        <v>111.0</v>
      </c>
    </row>
    <row r="60">
      <c r="A60" s="4">
        <v>59.0</v>
      </c>
      <c r="B60" s="5" t="s">
        <v>209</v>
      </c>
      <c r="C60" s="6" t="s">
        <v>40</v>
      </c>
      <c r="D60" s="7">
        <v>25.0</v>
      </c>
      <c r="E60" s="5" t="s">
        <v>77</v>
      </c>
      <c r="F60" s="7">
        <v>62.0</v>
      </c>
      <c r="G60" s="7">
        <v>25.0</v>
      </c>
      <c r="H60" s="7">
        <v>1120.0</v>
      </c>
      <c r="I60" s="7">
        <v>5.8</v>
      </c>
      <c r="J60" s="7">
        <v>12.9</v>
      </c>
      <c r="K60" s="7">
        <v>0.448</v>
      </c>
      <c r="L60" s="7">
        <v>1.3</v>
      </c>
      <c r="M60" s="7">
        <v>4.3</v>
      </c>
      <c r="N60" s="7">
        <v>0.316</v>
      </c>
      <c r="O60" s="7">
        <v>4.4</v>
      </c>
      <c r="P60" s="7">
        <v>8.6</v>
      </c>
      <c r="Q60" s="7">
        <v>0.513</v>
      </c>
      <c r="R60" s="7">
        <v>1.8</v>
      </c>
      <c r="S60" s="7">
        <v>2.6</v>
      </c>
      <c r="T60" s="7">
        <v>0.702</v>
      </c>
      <c r="U60" s="7">
        <v>2.1</v>
      </c>
      <c r="V60" s="7">
        <v>7.1</v>
      </c>
      <c r="W60" s="7">
        <v>9.3</v>
      </c>
      <c r="X60" s="7">
        <v>1.5</v>
      </c>
      <c r="Y60" s="7">
        <v>1.2</v>
      </c>
      <c r="Z60" s="7">
        <v>0.9</v>
      </c>
      <c r="AA60" s="7">
        <v>1.2</v>
      </c>
      <c r="AB60" s="7">
        <v>3.5</v>
      </c>
      <c r="AC60" s="7">
        <v>14.7</v>
      </c>
      <c r="AD60" s="15"/>
      <c r="AE60" s="7">
        <v>109.0</v>
      </c>
      <c r="AF60" s="7">
        <v>111.0</v>
      </c>
    </row>
    <row r="61">
      <c r="A61" s="4">
        <v>60.0</v>
      </c>
      <c r="B61" s="5" t="s">
        <v>193</v>
      </c>
      <c r="C61" s="6" t="s">
        <v>47</v>
      </c>
      <c r="D61" s="7">
        <v>21.0</v>
      </c>
      <c r="E61" s="5" t="s">
        <v>63</v>
      </c>
      <c r="F61" s="7">
        <v>48.0</v>
      </c>
      <c r="G61" s="7">
        <v>3.0</v>
      </c>
      <c r="H61" s="7">
        <v>552.0</v>
      </c>
      <c r="I61" s="7">
        <v>8.2</v>
      </c>
      <c r="J61" s="7">
        <v>15.1</v>
      </c>
      <c r="K61" s="7">
        <v>0.544</v>
      </c>
      <c r="L61" s="7">
        <v>0.5</v>
      </c>
      <c r="M61" s="7">
        <v>1.0</v>
      </c>
      <c r="N61" s="7">
        <v>0.545</v>
      </c>
      <c r="O61" s="7">
        <v>7.7</v>
      </c>
      <c r="P61" s="7">
        <v>14.1</v>
      </c>
      <c r="Q61" s="7">
        <v>0.544</v>
      </c>
      <c r="R61" s="7">
        <v>3.1</v>
      </c>
      <c r="S61" s="7">
        <v>4.9</v>
      </c>
      <c r="T61" s="7">
        <v>0.636</v>
      </c>
      <c r="U61" s="7">
        <v>8.8</v>
      </c>
      <c r="V61" s="7">
        <v>8.9</v>
      </c>
      <c r="W61" s="7">
        <v>17.7</v>
      </c>
      <c r="X61" s="7">
        <v>3.3</v>
      </c>
      <c r="Y61" s="7">
        <v>1.3</v>
      </c>
      <c r="Z61" s="7">
        <v>2.8</v>
      </c>
      <c r="AA61" s="7">
        <v>3.7</v>
      </c>
      <c r="AB61" s="7">
        <v>7.9</v>
      </c>
      <c r="AC61" s="7">
        <v>20.1</v>
      </c>
      <c r="AD61" s="15"/>
      <c r="AE61" s="7">
        <v>118.0</v>
      </c>
      <c r="AF61" s="7">
        <v>111.0</v>
      </c>
    </row>
    <row r="62">
      <c r="A62" s="4">
        <v>61.0</v>
      </c>
      <c r="B62" s="5" t="s">
        <v>494</v>
      </c>
      <c r="C62" s="6" t="s">
        <v>47</v>
      </c>
      <c r="D62" s="7">
        <v>22.0</v>
      </c>
      <c r="E62" s="5" t="s">
        <v>42</v>
      </c>
      <c r="F62" s="7">
        <v>31.0</v>
      </c>
      <c r="G62" s="7">
        <v>1.0</v>
      </c>
      <c r="H62" s="7">
        <v>425.0</v>
      </c>
      <c r="I62" s="7">
        <v>5.5</v>
      </c>
      <c r="J62" s="7">
        <v>10.4</v>
      </c>
      <c r="K62" s="7">
        <v>0.528</v>
      </c>
      <c r="L62" s="7">
        <v>0.0</v>
      </c>
      <c r="M62" s="7">
        <v>0.7</v>
      </c>
      <c r="N62" s="7">
        <v>0.0</v>
      </c>
      <c r="O62" s="7">
        <v>5.5</v>
      </c>
      <c r="P62" s="7">
        <v>9.7</v>
      </c>
      <c r="Q62" s="7">
        <v>0.566</v>
      </c>
      <c r="R62" s="7">
        <v>2.6</v>
      </c>
      <c r="S62" s="7">
        <v>3.6</v>
      </c>
      <c r="T62" s="7">
        <v>0.71</v>
      </c>
      <c r="U62" s="7">
        <v>5.6</v>
      </c>
      <c r="V62" s="7">
        <v>9.2</v>
      </c>
      <c r="W62" s="7">
        <v>14.8</v>
      </c>
      <c r="X62" s="7">
        <v>2.9</v>
      </c>
      <c r="Y62" s="7">
        <v>1.4</v>
      </c>
      <c r="Z62" s="7">
        <v>1.4</v>
      </c>
      <c r="AA62" s="7">
        <v>1.9</v>
      </c>
      <c r="AB62" s="7">
        <v>6.2</v>
      </c>
      <c r="AC62" s="7">
        <v>13.6</v>
      </c>
      <c r="AD62" s="15"/>
      <c r="AE62" s="7">
        <v>122.0</v>
      </c>
      <c r="AF62" s="7">
        <v>111.0</v>
      </c>
    </row>
    <row r="63">
      <c r="A63" s="4">
        <v>62.0</v>
      </c>
      <c r="B63" s="5" t="s">
        <v>597</v>
      </c>
      <c r="C63" s="6" t="s">
        <v>33</v>
      </c>
      <c r="D63" s="7">
        <v>26.0</v>
      </c>
      <c r="E63" s="5" t="s">
        <v>77</v>
      </c>
      <c r="F63" s="7">
        <v>68.0</v>
      </c>
      <c r="G63" s="7">
        <v>68.0</v>
      </c>
      <c r="H63" s="7">
        <v>2432.0</v>
      </c>
      <c r="I63" s="7">
        <v>14.0</v>
      </c>
      <c r="J63" s="7">
        <v>28.9</v>
      </c>
      <c r="K63" s="7">
        <v>0.484</v>
      </c>
      <c r="L63" s="7">
        <v>5.1</v>
      </c>
      <c r="M63" s="7">
        <v>13.1</v>
      </c>
      <c r="N63" s="7">
        <v>0.386</v>
      </c>
      <c r="O63" s="7">
        <v>9.0</v>
      </c>
      <c r="P63" s="7">
        <v>15.8</v>
      </c>
      <c r="Q63" s="7">
        <v>0.566</v>
      </c>
      <c r="R63" s="7">
        <v>6.6</v>
      </c>
      <c r="S63" s="7">
        <v>7.6</v>
      </c>
      <c r="T63" s="7">
        <v>0.867</v>
      </c>
      <c r="U63" s="7">
        <v>1.3</v>
      </c>
      <c r="V63" s="7">
        <v>4.7</v>
      </c>
      <c r="W63" s="7">
        <v>6.0</v>
      </c>
      <c r="X63" s="7">
        <v>6.2</v>
      </c>
      <c r="Y63" s="7">
        <v>2.0</v>
      </c>
      <c r="Z63" s="7">
        <v>0.6</v>
      </c>
      <c r="AA63" s="7">
        <v>3.7</v>
      </c>
      <c r="AB63" s="7">
        <v>3.5</v>
      </c>
      <c r="AC63" s="7">
        <v>39.6</v>
      </c>
      <c r="AD63" s="15"/>
      <c r="AE63" s="7">
        <v>118.0</v>
      </c>
      <c r="AF63" s="7">
        <v>111.0</v>
      </c>
    </row>
    <row r="64">
      <c r="A64" s="4">
        <v>63.0</v>
      </c>
      <c r="B64" s="5" t="s">
        <v>498</v>
      </c>
      <c r="C64" s="6" t="s">
        <v>33</v>
      </c>
      <c r="D64" s="7">
        <v>24.0</v>
      </c>
      <c r="E64" s="5" t="s">
        <v>129</v>
      </c>
      <c r="F64" s="7">
        <v>77.0</v>
      </c>
      <c r="G64" s="7">
        <v>58.0</v>
      </c>
      <c r="H64" s="7">
        <v>2150.0</v>
      </c>
      <c r="I64" s="7">
        <v>6.4</v>
      </c>
      <c r="J64" s="7">
        <v>15.0</v>
      </c>
      <c r="K64" s="7">
        <v>0.425</v>
      </c>
      <c r="L64" s="7">
        <v>3.6</v>
      </c>
      <c r="M64" s="7">
        <v>9.3</v>
      </c>
      <c r="N64" s="7">
        <v>0.39</v>
      </c>
      <c r="O64" s="7">
        <v>2.8</v>
      </c>
      <c r="P64" s="7">
        <v>5.7</v>
      </c>
      <c r="Q64" s="7">
        <v>0.484</v>
      </c>
      <c r="R64" s="7">
        <v>1.6</v>
      </c>
      <c r="S64" s="7">
        <v>2.0</v>
      </c>
      <c r="T64" s="7">
        <v>0.793</v>
      </c>
      <c r="U64" s="7">
        <v>1.6</v>
      </c>
      <c r="V64" s="7">
        <v>5.6</v>
      </c>
      <c r="W64" s="7">
        <v>7.2</v>
      </c>
      <c r="X64" s="7">
        <v>4.5</v>
      </c>
      <c r="Y64" s="7">
        <v>2.9</v>
      </c>
      <c r="Z64" s="7">
        <v>0.9</v>
      </c>
      <c r="AA64" s="7">
        <v>2.4</v>
      </c>
      <c r="AB64" s="7">
        <v>4.4</v>
      </c>
      <c r="AC64" s="7">
        <v>18.0</v>
      </c>
      <c r="AD64" s="15"/>
      <c r="AE64" s="7">
        <v>111.0</v>
      </c>
      <c r="AF64" s="7">
        <v>111.0</v>
      </c>
    </row>
    <row r="65">
      <c r="A65" s="4">
        <v>64.0</v>
      </c>
      <c r="B65" s="5" t="s">
        <v>564</v>
      </c>
      <c r="C65" s="6" t="s">
        <v>47</v>
      </c>
      <c r="D65" s="7">
        <v>26.0</v>
      </c>
      <c r="E65" s="5" t="s">
        <v>58</v>
      </c>
      <c r="F65" s="7">
        <v>82.0</v>
      </c>
      <c r="G65" s="7">
        <v>70.0</v>
      </c>
      <c r="H65" s="7">
        <v>1958.0</v>
      </c>
      <c r="I65" s="7">
        <v>5.8</v>
      </c>
      <c r="J65" s="7">
        <v>9.3</v>
      </c>
      <c r="K65" s="7">
        <v>0.63</v>
      </c>
      <c r="L65" s="7">
        <v>0.0</v>
      </c>
      <c r="M65" s="7">
        <v>0.0</v>
      </c>
      <c r="N65" s="7">
        <v>0.0</v>
      </c>
      <c r="O65" s="7">
        <v>5.8</v>
      </c>
      <c r="P65" s="7">
        <v>9.2</v>
      </c>
      <c r="Q65" s="7">
        <v>0.632</v>
      </c>
      <c r="R65" s="7">
        <v>2.3</v>
      </c>
      <c r="S65" s="7">
        <v>3.7</v>
      </c>
      <c r="T65" s="7">
        <v>0.606</v>
      </c>
      <c r="U65" s="7">
        <v>6.6</v>
      </c>
      <c r="V65" s="7">
        <v>11.7</v>
      </c>
      <c r="W65" s="7">
        <v>18.3</v>
      </c>
      <c r="X65" s="7">
        <v>5.0</v>
      </c>
      <c r="Y65" s="7">
        <v>1.3</v>
      </c>
      <c r="Z65" s="7">
        <v>1.2</v>
      </c>
      <c r="AA65" s="7">
        <v>1.1</v>
      </c>
      <c r="AB65" s="7">
        <v>5.4</v>
      </c>
      <c r="AC65" s="7">
        <v>13.9</v>
      </c>
      <c r="AD65" s="15"/>
      <c r="AE65" s="7">
        <v>147.0</v>
      </c>
      <c r="AF65" s="7">
        <v>111.0</v>
      </c>
    </row>
    <row r="66">
      <c r="A66" s="4">
        <v>65.0</v>
      </c>
      <c r="B66" s="5" t="s">
        <v>389</v>
      </c>
      <c r="C66" s="6" t="s">
        <v>44</v>
      </c>
      <c r="D66" s="7">
        <v>20.0</v>
      </c>
      <c r="E66" s="5" t="s">
        <v>52</v>
      </c>
      <c r="F66" s="7">
        <v>24.0</v>
      </c>
      <c r="G66" s="7">
        <v>1.0</v>
      </c>
      <c r="H66" s="7">
        <v>176.0</v>
      </c>
      <c r="I66" s="7">
        <v>13.2</v>
      </c>
      <c r="J66" s="7">
        <v>25.1</v>
      </c>
      <c r="K66" s="7">
        <v>0.527</v>
      </c>
      <c r="L66" s="7">
        <v>1.6</v>
      </c>
      <c r="M66" s="7">
        <v>4.6</v>
      </c>
      <c r="N66" s="7">
        <v>0.353</v>
      </c>
      <c r="O66" s="7">
        <v>11.6</v>
      </c>
      <c r="P66" s="7">
        <v>20.5</v>
      </c>
      <c r="Q66" s="7">
        <v>0.566</v>
      </c>
      <c r="R66" s="7">
        <v>4.3</v>
      </c>
      <c r="S66" s="7">
        <v>7.3</v>
      </c>
      <c r="T66" s="7">
        <v>0.593</v>
      </c>
      <c r="U66" s="7">
        <v>5.1</v>
      </c>
      <c r="V66" s="7">
        <v>8.6</v>
      </c>
      <c r="W66" s="7">
        <v>13.8</v>
      </c>
      <c r="X66" s="7">
        <v>5.4</v>
      </c>
      <c r="Y66" s="7">
        <v>1.3</v>
      </c>
      <c r="Z66" s="7">
        <v>0.5</v>
      </c>
      <c r="AA66" s="7">
        <v>3.2</v>
      </c>
      <c r="AB66" s="7">
        <v>7.6</v>
      </c>
      <c r="AC66" s="7">
        <v>32.4</v>
      </c>
      <c r="AD66" s="15"/>
      <c r="AE66" s="7">
        <v>116.0</v>
      </c>
      <c r="AF66" s="7">
        <v>111.0</v>
      </c>
    </row>
    <row r="67">
      <c r="A67" s="4">
        <v>66.0</v>
      </c>
      <c r="B67" s="5" t="s">
        <v>431</v>
      </c>
      <c r="C67" s="6" t="s">
        <v>47</v>
      </c>
      <c r="D67" s="7">
        <v>27.0</v>
      </c>
      <c r="E67" s="5" t="s">
        <v>148</v>
      </c>
      <c r="F67" s="7">
        <v>69.0</v>
      </c>
      <c r="G67" s="7">
        <v>0.0</v>
      </c>
      <c r="H67" s="7">
        <v>804.0</v>
      </c>
      <c r="I67" s="7">
        <v>6.9</v>
      </c>
      <c r="J67" s="7">
        <v>10.3</v>
      </c>
      <c r="K67" s="7">
        <v>0.665</v>
      </c>
      <c r="L67" s="7">
        <v>0.2</v>
      </c>
      <c r="M67" s="7">
        <v>0.8</v>
      </c>
      <c r="N67" s="7">
        <v>0.231</v>
      </c>
      <c r="O67" s="7">
        <v>6.7</v>
      </c>
      <c r="P67" s="7">
        <v>9.5</v>
      </c>
      <c r="Q67" s="7">
        <v>0.701</v>
      </c>
      <c r="R67" s="7">
        <v>1.9</v>
      </c>
      <c r="S67" s="7">
        <v>2.4</v>
      </c>
      <c r="T67" s="7">
        <v>0.821</v>
      </c>
      <c r="U67" s="7">
        <v>5.2</v>
      </c>
      <c r="V67" s="7">
        <v>6.7</v>
      </c>
      <c r="W67" s="7">
        <v>11.9</v>
      </c>
      <c r="X67" s="7">
        <v>3.2</v>
      </c>
      <c r="Y67" s="7">
        <v>0.7</v>
      </c>
      <c r="Z67" s="7">
        <v>2.8</v>
      </c>
      <c r="AA67" s="7">
        <v>1.5</v>
      </c>
      <c r="AB67" s="7">
        <v>4.9</v>
      </c>
      <c r="AC67" s="7">
        <v>15.8</v>
      </c>
      <c r="AD67" s="15"/>
      <c r="AE67" s="7">
        <v>143.0</v>
      </c>
      <c r="AF67" s="7">
        <v>111.0</v>
      </c>
    </row>
    <row r="68">
      <c r="A68" s="4">
        <v>67.0</v>
      </c>
      <c r="B68" s="5" t="s">
        <v>293</v>
      </c>
      <c r="C68" s="6" t="s">
        <v>47</v>
      </c>
      <c r="D68" s="7">
        <v>21.0</v>
      </c>
      <c r="E68" s="5" t="s">
        <v>48</v>
      </c>
      <c r="F68" s="7">
        <v>74.0</v>
      </c>
      <c r="G68" s="7">
        <v>40.0</v>
      </c>
      <c r="H68" s="7">
        <v>1703.0</v>
      </c>
      <c r="I68" s="7">
        <v>8.4</v>
      </c>
      <c r="J68" s="7">
        <v>11.6</v>
      </c>
      <c r="K68" s="7">
        <v>0.72</v>
      </c>
      <c r="L68" s="7">
        <v>0.0</v>
      </c>
      <c r="M68" s="7">
        <v>0.1</v>
      </c>
      <c r="N68" s="7">
        <v>0.333</v>
      </c>
      <c r="O68" s="7">
        <v>8.3</v>
      </c>
      <c r="P68" s="7">
        <v>11.5</v>
      </c>
      <c r="Q68" s="7">
        <v>0.723</v>
      </c>
      <c r="R68" s="7">
        <v>2.3</v>
      </c>
      <c r="S68" s="7">
        <v>4.5</v>
      </c>
      <c r="T68" s="7">
        <v>0.516</v>
      </c>
      <c r="U68" s="7">
        <v>6.5</v>
      </c>
      <c r="V68" s="7">
        <v>10.9</v>
      </c>
      <c r="W68" s="7">
        <v>17.4</v>
      </c>
      <c r="X68" s="7">
        <v>1.9</v>
      </c>
      <c r="Y68" s="7">
        <v>0.7</v>
      </c>
      <c r="Z68" s="7">
        <v>4.9</v>
      </c>
      <c r="AA68" s="7">
        <v>1.6</v>
      </c>
      <c r="AB68" s="7">
        <v>4.7</v>
      </c>
      <c r="AC68" s="7">
        <v>19.0</v>
      </c>
      <c r="AD68" s="15"/>
      <c r="AE68" s="7">
        <v>140.0</v>
      </c>
      <c r="AF68" s="7">
        <v>111.0</v>
      </c>
    </row>
    <row r="69">
      <c r="A69" s="4">
        <v>68.0</v>
      </c>
      <c r="B69" s="5" t="s">
        <v>592</v>
      </c>
      <c r="C69" s="6" t="s">
        <v>47</v>
      </c>
      <c r="D69" s="7">
        <v>34.0</v>
      </c>
      <c r="E69" s="5" t="s">
        <v>81</v>
      </c>
      <c r="F69" s="7">
        <v>39.0</v>
      </c>
      <c r="G69" s="7">
        <v>8.0</v>
      </c>
      <c r="H69" s="7">
        <v>586.0</v>
      </c>
      <c r="I69" s="7">
        <v>7.3</v>
      </c>
      <c r="J69" s="7">
        <v>9.6</v>
      </c>
      <c r="K69" s="7">
        <v>0.765</v>
      </c>
      <c r="L69" s="7">
        <v>0.1</v>
      </c>
      <c r="M69" s="7">
        <v>0.1</v>
      </c>
      <c r="N69" s="7">
        <v>1.0</v>
      </c>
      <c r="O69" s="7">
        <v>7.3</v>
      </c>
      <c r="P69" s="7">
        <v>9.5</v>
      </c>
      <c r="Q69" s="7">
        <v>0.763</v>
      </c>
      <c r="R69" s="7">
        <v>1.8</v>
      </c>
      <c r="S69" s="7">
        <v>4.0</v>
      </c>
      <c r="T69" s="7">
        <v>0.458</v>
      </c>
      <c r="U69" s="7">
        <v>4.3</v>
      </c>
      <c r="V69" s="7">
        <v>12.5</v>
      </c>
      <c r="W69" s="7">
        <v>16.9</v>
      </c>
      <c r="X69" s="7">
        <v>2.8</v>
      </c>
      <c r="Y69" s="7">
        <v>1.0</v>
      </c>
      <c r="Z69" s="7">
        <v>1.9</v>
      </c>
      <c r="AA69" s="7">
        <v>4.0</v>
      </c>
      <c r="AB69" s="7">
        <v>5.9</v>
      </c>
      <c r="AC69" s="7">
        <v>16.6</v>
      </c>
      <c r="AD69" s="15"/>
      <c r="AE69" s="7">
        <v>116.0</v>
      </c>
      <c r="AF69" s="7">
        <v>111.0</v>
      </c>
    </row>
    <row r="70">
      <c r="A70" s="4">
        <v>69.0</v>
      </c>
      <c r="B70" s="5" t="s">
        <v>403</v>
      </c>
      <c r="C70" s="6" t="s">
        <v>47</v>
      </c>
      <c r="D70" s="7">
        <v>22.0</v>
      </c>
      <c r="E70" s="5" t="s">
        <v>116</v>
      </c>
      <c r="F70" s="7">
        <v>47.0</v>
      </c>
      <c r="G70" s="7">
        <v>2.0</v>
      </c>
      <c r="H70" s="7">
        <v>610.0</v>
      </c>
      <c r="I70" s="7">
        <v>6.8</v>
      </c>
      <c r="J70" s="7">
        <v>12.4</v>
      </c>
      <c r="K70" s="7">
        <v>0.551</v>
      </c>
      <c r="L70" s="7">
        <v>0.2</v>
      </c>
      <c r="M70" s="7">
        <v>2.3</v>
      </c>
      <c r="N70" s="7">
        <v>0.103</v>
      </c>
      <c r="O70" s="7">
        <v>6.6</v>
      </c>
      <c r="P70" s="7">
        <v>10.1</v>
      </c>
      <c r="Q70" s="7">
        <v>0.654</v>
      </c>
      <c r="R70" s="7">
        <v>4.6</v>
      </c>
      <c r="S70" s="7">
        <v>6.6</v>
      </c>
      <c r="T70" s="7">
        <v>0.699</v>
      </c>
      <c r="U70" s="7">
        <v>3.1</v>
      </c>
      <c r="V70" s="7">
        <v>7.4</v>
      </c>
      <c r="W70" s="7">
        <v>10.5</v>
      </c>
      <c r="X70" s="7">
        <v>2.7</v>
      </c>
      <c r="Y70" s="7">
        <v>1.6</v>
      </c>
      <c r="Z70" s="7">
        <v>1.5</v>
      </c>
      <c r="AA70" s="7">
        <v>2.5</v>
      </c>
      <c r="AB70" s="7">
        <v>5.3</v>
      </c>
      <c r="AC70" s="7">
        <v>18.5</v>
      </c>
      <c r="AD70" s="15"/>
      <c r="AE70" s="7">
        <v>117.0</v>
      </c>
      <c r="AF70" s="7">
        <v>111.0</v>
      </c>
    </row>
    <row r="71">
      <c r="A71" s="4">
        <v>70.0</v>
      </c>
      <c r="B71" s="5" t="s">
        <v>175</v>
      </c>
      <c r="C71" s="6" t="s">
        <v>47</v>
      </c>
      <c r="D71" s="7">
        <v>24.0</v>
      </c>
      <c r="E71" s="5" t="s">
        <v>83</v>
      </c>
      <c r="F71" s="7">
        <v>82.0</v>
      </c>
      <c r="G71" s="7">
        <v>8.0</v>
      </c>
      <c r="H71" s="7">
        <v>1626.0</v>
      </c>
      <c r="I71" s="7">
        <v>5.3</v>
      </c>
      <c r="J71" s="7">
        <v>9.9</v>
      </c>
      <c r="K71" s="7">
        <v>0.535</v>
      </c>
      <c r="L71" s="7">
        <v>0.2</v>
      </c>
      <c r="M71" s="7">
        <v>1.1</v>
      </c>
      <c r="N71" s="7">
        <v>0.216</v>
      </c>
      <c r="O71" s="7">
        <v>5.1</v>
      </c>
      <c r="P71" s="7">
        <v>8.8</v>
      </c>
      <c r="Q71" s="7">
        <v>0.576</v>
      </c>
      <c r="R71" s="7">
        <v>1.5</v>
      </c>
      <c r="S71" s="7">
        <v>2.2</v>
      </c>
      <c r="T71" s="7">
        <v>0.676</v>
      </c>
      <c r="U71" s="7">
        <v>6.4</v>
      </c>
      <c r="V71" s="7">
        <v>9.9</v>
      </c>
      <c r="W71" s="7">
        <v>16.3</v>
      </c>
      <c r="X71" s="7">
        <v>3.1</v>
      </c>
      <c r="Y71" s="7">
        <v>1.6</v>
      </c>
      <c r="Z71" s="7">
        <v>1.9</v>
      </c>
      <c r="AA71" s="7">
        <v>2.0</v>
      </c>
      <c r="AB71" s="7">
        <v>6.5</v>
      </c>
      <c r="AC71" s="7">
        <v>12.3</v>
      </c>
      <c r="AD71" s="15"/>
      <c r="AE71" s="7">
        <v>124.0</v>
      </c>
      <c r="AF71" s="7">
        <v>111.0</v>
      </c>
    </row>
    <row r="72">
      <c r="A72" s="4">
        <v>71.0</v>
      </c>
      <c r="B72" s="5" t="s">
        <v>547</v>
      </c>
      <c r="C72" s="6" t="s">
        <v>33</v>
      </c>
      <c r="D72" s="7">
        <v>29.0</v>
      </c>
      <c r="E72" s="5" t="s">
        <v>126</v>
      </c>
      <c r="F72" s="7">
        <v>5.0</v>
      </c>
      <c r="G72" s="7">
        <v>0.0</v>
      </c>
      <c r="H72" s="7">
        <v>120.0</v>
      </c>
      <c r="I72" s="7">
        <v>6.1</v>
      </c>
      <c r="J72" s="7">
        <v>14.6</v>
      </c>
      <c r="K72" s="7">
        <v>0.417</v>
      </c>
      <c r="L72" s="7">
        <v>1.2</v>
      </c>
      <c r="M72" s="7">
        <v>4.1</v>
      </c>
      <c r="N72" s="7">
        <v>0.3</v>
      </c>
      <c r="O72" s="7">
        <v>4.9</v>
      </c>
      <c r="P72" s="7">
        <v>10.6</v>
      </c>
      <c r="Q72" s="7">
        <v>0.462</v>
      </c>
      <c r="R72" s="7">
        <v>4.5</v>
      </c>
      <c r="S72" s="7">
        <v>6.1</v>
      </c>
      <c r="T72" s="7">
        <v>0.733</v>
      </c>
      <c r="U72" s="7">
        <v>0.4</v>
      </c>
      <c r="V72" s="7">
        <v>8.5</v>
      </c>
      <c r="W72" s="7">
        <v>8.9</v>
      </c>
      <c r="X72" s="7">
        <v>12.2</v>
      </c>
      <c r="Y72" s="7">
        <v>4.5</v>
      </c>
      <c r="Z72" s="7">
        <v>0.8</v>
      </c>
      <c r="AA72" s="7">
        <v>2.4</v>
      </c>
      <c r="AB72" s="7">
        <v>4.9</v>
      </c>
      <c r="AC72" s="7">
        <v>17.9</v>
      </c>
      <c r="AD72" s="15"/>
      <c r="AE72" s="7">
        <v>118.0</v>
      </c>
      <c r="AF72" s="7">
        <v>111.0</v>
      </c>
    </row>
    <row r="73">
      <c r="A73" s="4">
        <v>72.0</v>
      </c>
      <c r="B73" s="5" t="s">
        <v>179</v>
      </c>
      <c r="C73" s="6" t="s">
        <v>47</v>
      </c>
      <c r="D73" s="7">
        <v>33.0</v>
      </c>
      <c r="E73" s="5" t="s">
        <v>148</v>
      </c>
      <c r="F73" s="7">
        <v>41.0</v>
      </c>
      <c r="G73" s="7">
        <v>16.0</v>
      </c>
      <c r="H73" s="7">
        <v>569.0</v>
      </c>
      <c r="I73" s="7">
        <v>5.4</v>
      </c>
      <c r="J73" s="7">
        <v>11.1</v>
      </c>
      <c r="K73" s="7">
        <v>0.485</v>
      </c>
      <c r="L73" s="7">
        <v>2.0</v>
      </c>
      <c r="M73" s="7">
        <v>5.7</v>
      </c>
      <c r="N73" s="7">
        <v>0.348</v>
      </c>
      <c r="O73" s="7">
        <v>3.4</v>
      </c>
      <c r="P73" s="7">
        <v>5.5</v>
      </c>
      <c r="Q73" s="7">
        <v>0.625</v>
      </c>
      <c r="R73" s="7">
        <v>1.8</v>
      </c>
      <c r="S73" s="7">
        <v>2.7</v>
      </c>
      <c r="T73" s="7">
        <v>0.656</v>
      </c>
      <c r="U73" s="7">
        <v>4.0</v>
      </c>
      <c r="V73" s="7">
        <v>9.3</v>
      </c>
      <c r="W73" s="7">
        <v>13.3</v>
      </c>
      <c r="X73" s="7">
        <v>5.2</v>
      </c>
      <c r="Y73" s="7">
        <v>1.2</v>
      </c>
      <c r="Z73" s="7">
        <v>0.8</v>
      </c>
      <c r="AA73" s="7">
        <v>1.9</v>
      </c>
      <c r="AB73" s="7">
        <v>6.4</v>
      </c>
      <c r="AC73" s="7">
        <v>14.6</v>
      </c>
      <c r="AD73" s="15"/>
      <c r="AE73" s="7">
        <v>127.0</v>
      </c>
      <c r="AF73" s="7">
        <v>111.0</v>
      </c>
    </row>
    <row r="74">
      <c r="A74" s="4">
        <v>73.0</v>
      </c>
      <c r="B74" s="5" t="s">
        <v>170</v>
      </c>
      <c r="C74" s="6" t="s">
        <v>33</v>
      </c>
      <c r="D74" s="7">
        <v>35.0</v>
      </c>
      <c r="E74" s="9" t="s">
        <v>36</v>
      </c>
      <c r="F74" s="7">
        <v>11.0</v>
      </c>
      <c r="G74" s="7">
        <v>0.0</v>
      </c>
      <c r="H74" s="7">
        <v>138.0</v>
      </c>
      <c r="I74" s="7">
        <v>7.9</v>
      </c>
      <c r="J74" s="7">
        <v>17.5</v>
      </c>
      <c r="K74" s="7">
        <v>0.449</v>
      </c>
      <c r="L74" s="7">
        <v>5.7</v>
      </c>
      <c r="M74" s="7">
        <v>13.2</v>
      </c>
      <c r="N74" s="7">
        <v>0.432</v>
      </c>
      <c r="O74" s="7">
        <v>2.1</v>
      </c>
      <c r="P74" s="7">
        <v>4.3</v>
      </c>
      <c r="Q74" s="7">
        <v>0.5</v>
      </c>
      <c r="R74" s="7">
        <v>0.4</v>
      </c>
      <c r="S74" s="7">
        <v>0.4</v>
      </c>
      <c r="T74" s="7">
        <v>1.0</v>
      </c>
      <c r="U74" s="7">
        <v>1.1</v>
      </c>
      <c r="V74" s="7">
        <v>3.9</v>
      </c>
      <c r="W74" s="7">
        <v>5.0</v>
      </c>
      <c r="X74" s="7">
        <v>2.1</v>
      </c>
      <c r="Y74" s="7">
        <v>2.1</v>
      </c>
      <c r="Z74" s="7">
        <v>1.1</v>
      </c>
      <c r="AA74" s="7">
        <v>3.6</v>
      </c>
      <c r="AB74" s="7">
        <v>5.7</v>
      </c>
      <c r="AC74" s="7">
        <v>21.8</v>
      </c>
      <c r="AD74" s="15"/>
      <c r="AE74" s="7">
        <v>103.0</v>
      </c>
      <c r="AF74" s="7">
        <v>111.0</v>
      </c>
    </row>
    <row r="75">
      <c r="A75" s="4">
        <v>74.0</v>
      </c>
      <c r="B75" s="5" t="s">
        <v>511</v>
      </c>
      <c r="C75" s="6" t="s">
        <v>40</v>
      </c>
      <c r="D75" s="7">
        <v>26.0</v>
      </c>
      <c r="E75" s="5" t="s">
        <v>86</v>
      </c>
      <c r="F75" s="7">
        <v>16.0</v>
      </c>
      <c r="G75" s="7">
        <v>0.0</v>
      </c>
      <c r="H75" s="7">
        <v>79.0</v>
      </c>
      <c r="I75" s="7">
        <v>6.1</v>
      </c>
      <c r="J75" s="7">
        <v>20.0</v>
      </c>
      <c r="K75" s="7">
        <v>0.303</v>
      </c>
      <c r="L75" s="7">
        <v>1.2</v>
      </c>
      <c r="M75" s="7">
        <v>9.7</v>
      </c>
      <c r="N75" s="7">
        <v>0.125</v>
      </c>
      <c r="O75" s="7">
        <v>4.8</v>
      </c>
      <c r="P75" s="7">
        <v>10.3</v>
      </c>
      <c r="Q75" s="7">
        <v>0.471</v>
      </c>
      <c r="R75" s="7">
        <v>0.0</v>
      </c>
      <c r="S75" s="7">
        <v>0.0</v>
      </c>
      <c r="T75" s="15"/>
      <c r="U75" s="7">
        <v>0.6</v>
      </c>
      <c r="V75" s="7">
        <v>7.9</v>
      </c>
      <c r="W75" s="7">
        <v>8.5</v>
      </c>
      <c r="X75" s="7">
        <v>6.1</v>
      </c>
      <c r="Y75" s="7">
        <v>3.6</v>
      </c>
      <c r="Z75" s="7">
        <v>0.6</v>
      </c>
      <c r="AA75" s="7">
        <v>3.0</v>
      </c>
      <c r="AB75" s="7">
        <v>4.2</v>
      </c>
      <c r="AC75" s="7">
        <v>13.3</v>
      </c>
      <c r="AD75" s="15"/>
      <c r="AE75" s="7">
        <v>76.0</v>
      </c>
      <c r="AF75" s="7">
        <v>111.0</v>
      </c>
    </row>
    <row r="76">
      <c r="A76" s="4">
        <v>75.0</v>
      </c>
      <c r="B76" s="5" t="s">
        <v>344</v>
      </c>
      <c r="C76" s="6" t="s">
        <v>44</v>
      </c>
      <c r="D76" s="7">
        <v>32.0</v>
      </c>
      <c r="E76" s="5" t="s">
        <v>34</v>
      </c>
      <c r="F76" s="7">
        <v>18.0</v>
      </c>
      <c r="G76" s="7">
        <v>3.0</v>
      </c>
      <c r="H76" s="7">
        <v>340.0</v>
      </c>
      <c r="I76" s="7">
        <v>6.3</v>
      </c>
      <c r="J76" s="7">
        <v>13.2</v>
      </c>
      <c r="K76" s="7">
        <v>0.479</v>
      </c>
      <c r="L76" s="7">
        <v>3.4</v>
      </c>
      <c r="M76" s="7">
        <v>7.7</v>
      </c>
      <c r="N76" s="7">
        <v>0.436</v>
      </c>
      <c r="O76" s="7">
        <v>2.9</v>
      </c>
      <c r="P76" s="7">
        <v>5.5</v>
      </c>
      <c r="Q76" s="7">
        <v>0.538</v>
      </c>
      <c r="R76" s="7">
        <v>1.4</v>
      </c>
      <c r="S76" s="7">
        <v>1.7</v>
      </c>
      <c r="T76" s="7">
        <v>0.833</v>
      </c>
      <c r="U76" s="7">
        <v>2.4</v>
      </c>
      <c r="V76" s="7">
        <v>7.3</v>
      </c>
      <c r="W76" s="7">
        <v>9.7</v>
      </c>
      <c r="X76" s="7">
        <v>3.8</v>
      </c>
      <c r="Y76" s="7">
        <v>1.7</v>
      </c>
      <c r="Z76" s="7">
        <v>0.8</v>
      </c>
      <c r="AA76" s="7">
        <v>1.0</v>
      </c>
      <c r="AB76" s="7">
        <v>3.8</v>
      </c>
      <c r="AC76" s="7">
        <v>17.4</v>
      </c>
      <c r="AD76" s="15"/>
      <c r="AE76" s="7">
        <v>133.0</v>
      </c>
      <c r="AF76" s="7">
        <v>111.0</v>
      </c>
    </row>
    <row r="77">
      <c r="A77" s="4">
        <v>76.0</v>
      </c>
      <c r="B77" s="5" t="s">
        <v>233</v>
      </c>
      <c r="C77" s="6" t="s">
        <v>71</v>
      </c>
      <c r="D77" s="7">
        <v>31.0</v>
      </c>
      <c r="E77" s="5" t="s">
        <v>38</v>
      </c>
      <c r="F77" s="7">
        <v>8.0</v>
      </c>
      <c r="G77" s="7">
        <v>0.0</v>
      </c>
      <c r="H77" s="7">
        <v>52.0</v>
      </c>
      <c r="I77" s="7">
        <v>2.9</v>
      </c>
      <c r="J77" s="7">
        <v>12.4</v>
      </c>
      <c r="K77" s="7">
        <v>0.231</v>
      </c>
      <c r="L77" s="7">
        <v>2.9</v>
      </c>
      <c r="M77" s="7">
        <v>10.5</v>
      </c>
      <c r="N77" s="7">
        <v>0.273</v>
      </c>
      <c r="O77" s="7">
        <v>0.0</v>
      </c>
      <c r="P77" s="7">
        <v>1.9</v>
      </c>
      <c r="Q77" s="7">
        <v>0.0</v>
      </c>
      <c r="R77" s="7">
        <v>1.0</v>
      </c>
      <c r="S77" s="7">
        <v>1.9</v>
      </c>
      <c r="T77" s="7">
        <v>0.5</v>
      </c>
      <c r="U77" s="7">
        <v>0.0</v>
      </c>
      <c r="V77" s="7">
        <v>1.9</v>
      </c>
      <c r="W77" s="7">
        <v>1.9</v>
      </c>
      <c r="X77" s="7">
        <v>8.6</v>
      </c>
      <c r="Y77" s="7">
        <v>5.7</v>
      </c>
      <c r="Z77" s="7">
        <v>0.0</v>
      </c>
      <c r="AA77" s="7">
        <v>2.9</v>
      </c>
      <c r="AB77" s="7">
        <v>2.9</v>
      </c>
      <c r="AC77" s="7">
        <v>9.6</v>
      </c>
      <c r="AD77" s="15"/>
      <c r="AE77" s="7">
        <v>86.0</v>
      </c>
      <c r="AF77" s="7">
        <v>111.0</v>
      </c>
    </row>
    <row r="78">
      <c r="A78" s="4">
        <v>77.0</v>
      </c>
      <c r="B78" s="5" t="s">
        <v>473</v>
      </c>
      <c r="C78" s="6" t="s">
        <v>47</v>
      </c>
      <c r="D78" s="7">
        <v>23.0</v>
      </c>
      <c r="E78" s="9" t="s">
        <v>36</v>
      </c>
      <c r="F78" s="7">
        <v>36.0</v>
      </c>
      <c r="G78" s="7">
        <v>1.0</v>
      </c>
      <c r="H78" s="7">
        <v>294.0</v>
      </c>
      <c r="I78" s="7">
        <v>10.2</v>
      </c>
      <c r="J78" s="7">
        <v>16.0</v>
      </c>
      <c r="K78" s="7">
        <v>0.635</v>
      </c>
      <c r="L78" s="7">
        <v>0.0</v>
      </c>
      <c r="M78" s="7">
        <v>0.0</v>
      </c>
      <c r="N78" s="15"/>
      <c r="O78" s="7">
        <v>10.2</v>
      </c>
      <c r="P78" s="7">
        <v>16.0</v>
      </c>
      <c r="Q78" s="7">
        <v>0.635</v>
      </c>
      <c r="R78" s="7">
        <v>5.5</v>
      </c>
      <c r="S78" s="7">
        <v>12.0</v>
      </c>
      <c r="T78" s="7">
        <v>0.458</v>
      </c>
      <c r="U78" s="7">
        <v>9.5</v>
      </c>
      <c r="V78" s="7">
        <v>13.7</v>
      </c>
      <c r="W78" s="7">
        <v>23.2</v>
      </c>
      <c r="X78" s="7">
        <v>0.7</v>
      </c>
      <c r="Y78" s="7">
        <v>0.7</v>
      </c>
      <c r="Z78" s="7">
        <v>2.3</v>
      </c>
      <c r="AA78" s="7">
        <v>2.5</v>
      </c>
      <c r="AB78" s="7">
        <v>6.5</v>
      </c>
      <c r="AC78" s="7">
        <v>25.8</v>
      </c>
      <c r="AD78" s="15"/>
      <c r="AE78" s="7">
        <v>123.0</v>
      </c>
      <c r="AF78" s="7">
        <v>111.0</v>
      </c>
    </row>
    <row r="79">
      <c r="A79" s="4">
        <v>78.0</v>
      </c>
      <c r="B79" s="5" t="s">
        <v>505</v>
      </c>
      <c r="C79" s="6" t="s">
        <v>40</v>
      </c>
      <c r="D79" s="7">
        <v>26.0</v>
      </c>
      <c r="E79" s="5" t="s">
        <v>148</v>
      </c>
      <c r="F79" s="7">
        <v>67.0</v>
      </c>
      <c r="G79" s="7">
        <v>67.0</v>
      </c>
      <c r="H79" s="7">
        <v>2405.0</v>
      </c>
      <c r="I79" s="7">
        <v>13.8</v>
      </c>
      <c r="J79" s="7">
        <v>28.0</v>
      </c>
      <c r="K79" s="7">
        <v>0.491</v>
      </c>
      <c r="L79" s="7">
        <v>3.3</v>
      </c>
      <c r="M79" s="7">
        <v>9.9</v>
      </c>
      <c r="N79" s="7">
        <v>0.335</v>
      </c>
      <c r="O79" s="7">
        <v>10.5</v>
      </c>
      <c r="P79" s="7">
        <v>18.2</v>
      </c>
      <c r="Q79" s="7">
        <v>0.576</v>
      </c>
      <c r="R79" s="7">
        <v>5.3</v>
      </c>
      <c r="S79" s="7">
        <v>7.0</v>
      </c>
      <c r="T79" s="7">
        <v>0.765</v>
      </c>
      <c r="U79" s="7">
        <v>1.6</v>
      </c>
      <c r="V79" s="7">
        <v>7.7</v>
      </c>
      <c r="W79" s="7">
        <v>9.3</v>
      </c>
      <c r="X79" s="7">
        <v>4.7</v>
      </c>
      <c r="Y79" s="7">
        <v>1.5</v>
      </c>
      <c r="Z79" s="7">
        <v>0.5</v>
      </c>
      <c r="AA79" s="7">
        <v>4.0</v>
      </c>
      <c r="AB79" s="7">
        <v>3.5</v>
      </c>
      <c r="AC79" s="7">
        <v>36.2</v>
      </c>
      <c r="AD79" s="15"/>
      <c r="AE79" s="7">
        <v>110.0</v>
      </c>
      <c r="AF79" s="7">
        <v>111.0</v>
      </c>
    </row>
    <row r="80">
      <c r="A80" s="4">
        <v>79.0</v>
      </c>
      <c r="B80" s="5" t="s">
        <v>495</v>
      </c>
      <c r="C80" s="6" t="s">
        <v>44</v>
      </c>
      <c r="D80" s="7">
        <v>23.0</v>
      </c>
      <c r="E80" s="5" t="s">
        <v>50</v>
      </c>
      <c r="F80" s="7">
        <v>70.0</v>
      </c>
      <c r="G80" s="7">
        <v>33.0</v>
      </c>
      <c r="H80" s="7">
        <v>1505.0</v>
      </c>
      <c r="I80" s="7">
        <v>8.4</v>
      </c>
      <c r="J80" s="7">
        <v>15.4</v>
      </c>
      <c r="K80" s="7">
        <v>0.546</v>
      </c>
      <c r="L80" s="7">
        <v>1.0</v>
      </c>
      <c r="M80" s="7">
        <v>3.6</v>
      </c>
      <c r="N80" s="7">
        <v>0.265</v>
      </c>
      <c r="O80" s="7">
        <v>7.4</v>
      </c>
      <c r="P80" s="7">
        <v>11.7</v>
      </c>
      <c r="Q80" s="7">
        <v>0.633</v>
      </c>
      <c r="R80" s="7">
        <v>2.6</v>
      </c>
      <c r="S80" s="7">
        <v>3.5</v>
      </c>
      <c r="T80" s="7">
        <v>0.759</v>
      </c>
      <c r="U80" s="7">
        <v>2.2</v>
      </c>
      <c r="V80" s="7">
        <v>10.8</v>
      </c>
      <c r="W80" s="7">
        <v>13.0</v>
      </c>
      <c r="X80" s="7">
        <v>2.2</v>
      </c>
      <c r="Y80" s="7">
        <v>1.0</v>
      </c>
      <c r="Z80" s="7">
        <v>2.7</v>
      </c>
      <c r="AA80" s="7">
        <v>3.6</v>
      </c>
      <c r="AB80" s="7">
        <v>3.0</v>
      </c>
      <c r="AC80" s="7">
        <v>20.4</v>
      </c>
      <c r="AD80" s="15"/>
      <c r="AE80" s="7">
        <v>106.0</v>
      </c>
      <c r="AF80" s="7">
        <v>111.0</v>
      </c>
    </row>
    <row r="81">
      <c r="A81" s="4">
        <v>80.0</v>
      </c>
      <c r="B81" s="5" t="s">
        <v>174</v>
      </c>
      <c r="C81" s="6" t="s">
        <v>47</v>
      </c>
      <c r="D81" s="7">
        <v>22.0</v>
      </c>
      <c r="E81" s="9" t="s">
        <v>36</v>
      </c>
      <c r="F81" s="7">
        <v>43.0</v>
      </c>
      <c r="G81" s="7">
        <v>1.0</v>
      </c>
      <c r="H81" s="7">
        <v>616.0</v>
      </c>
      <c r="I81" s="7">
        <v>6.4</v>
      </c>
      <c r="J81" s="7">
        <v>14.2</v>
      </c>
      <c r="K81" s="7">
        <v>0.454</v>
      </c>
      <c r="L81" s="7">
        <v>1.5</v>
      </c>
      <c r="M81" s="7">
        <v>4.1</v>
      </c>
      <c r="N81" s="7">
        <v>0.377</v>
      </c>
      <c r="O81" s="7">
        <v>4.9</v>
      </c>
      <c r="P81" s="7">
        <v>10.1</v>
      </c>
      <c r="Q81" s="7">
        <v>0.485</v>
      </c>
      <c r="R81" s="7">
        <v>2.9</v>
      </c>
      <c r="S81" s="7">
        <v>5.4</v>
      </c>
      <c r="T81" s="7">
        <v>0.543</v>
      </c>
      <c r="U81" s="7">
        <v>2.6</v>
      </c>
      <c r="V81" s="7">
        <v>8.0</v>
      </c>
      <c r="W81" s="7">
        <v>10.7</v>
      </c>
      <c r="X81" s="7">
        <v>2.9</v>
      </c>
      <c r="Y81" s="7">
        <v>1.7</v>
      </c>
      <c r="Z81" s="7">
        <v>2.6</v>
      </c>
      <c r="AA81" s="7">
        <v>2.1</v>
      </c>
      <c r="AB81" s="7">
        <v>3.4</v>
      </c>
      <c r="AC81" s="7">
        <v>17.3</v>
      </c>
      <c r="AD81" s="15"/>
      <c r="AE81" s="7">
        <v>107.0</v>
      </c>
      <c r="AF81" s="7">
        <v>111.0</v>
      </c>
    </row>
    <row r="82">
      <c r="A82" s="4">
        <v>81.0</v>
      </c>
      <c r="B82" s="5" t="s">
        <v>469</v>
      </c>
      <c r="C82" s="6" t="s">
        <v>47</v>
      </c>
      <c r="D82" s="7">
        <v>24.0</v>
      </c>
      <c r="E82" s="9" t="s">
        <v>36</v>
      </c>
      <c r="F82" s="7">
        <v>49.0</v>
      </c>
      <c r="G82" s="7">
        <v>7.0</v>
      </c>
      <c r="H82" s="7">
        <v>769.0</v>
      </c>
      <c r="I82" s="7">
        <v>7.3</v>
      </c>
      <c r="J82" s="7">
        <v>15.1</v>
      </c>
      <c r="K82" s="7">
        <v>0.485</v>
      </c>
      <c r="L82" s="7">
        <v>3.0</v>
      </c>
      <c r="M82" s="7">
        <v>7.8</v>
      </c>
      <c r="N82" s="7">
        <v>0.387</v>
      </c>
      <c r="O82" s="7">
        <v>4.3</v>
      </c>
      <c r="P82" s="7">
        <v>7.3</v>
      </c>
      <c r="Q82" s="7">
        <v>0.59</v>
      </c>
      <c r="R82" s="7">
        <v>2.6</v>
      </c>
      <c r="S82" s="7">
        <v>3.9</v>
      </c>
      <c r="T82" s="7">
        <v>0.661</v>
      </c>
      <c r="U82" s="7">
        <v>3.6</v>
      </c>
      <c r="V82" s="7">
        <v>10.5</v>
      </c>
      <c r="W82" s="7">
        <v>14.1</v>
      </c>
      <c r="X82" s="7">
        <v>2.9</v>
      </c>
      <c r="Y82" s="7">
        <v>0.8</v>
      </c>
      <c r="Z82" s="7">
        <v>2.7</v>
      </c>
      <c r="AA82" s="7">
        <v>1.9</v>
      </c>
      <c r="AB82" s="7">
        <v>6.6</v>
      </c>
      <c r="AC82" s="7">
        <v>20.3</v>
      </c>
      <c r="AD82" s="15"/>
      <c r="AE82" s="7">
        <v>121.0</v>
      </c>
      <c r="AF82" s="7">
        <v>111.0</v>
      </c>
    </row>
    <row r="83">
      <c r="A83" s="4">
        <v>82.0</v>
      </c>
      <c r="B83" s="5" t="s">
        <v>544</v>
      </c>
      <c r="C83" s="6" t="s">
        <v>47</v>
      </c>
      <c r="D83" s="7">
        <v>24.0</v>
      </c>
      <c r="E83" s="5" t="s">
        <v>91</v>
      </c>
      <c r="F83" s="7">
        <v>67.0</v>
      </c>
      <c r="G83" s="7">
        <v>67.0</v>
      </c>
      <c r="H83" s="7">
        <v>2035.0</v>
      </c>
      <c r="I83" s="7">
        <v>12.5</v>
      </c>
      <c r="J83" s="7">
        <v>21.3</v>
      </c>
      <c r="K83" s="7">
        <v>0.589</v>
      </c>
      <c r="L83" s="7">
        <v>0.2</v>
      </c>
      <c r="M83" s="7">
        <v>0.6</v>
      </c>
      <c r="N83" s="7">
        <v>0.292</v>
      </c>
      <c r="O83" s="7">
        <v>12.4</v>
      </c>
      <c r="P83" s="7">
        <v>20.7</v>
      </c>
      <c r="Q83" s="7">
        <v>0.597</v>
      </c>
      <c r="R83" s="7">
        <v>3.7</v>
      </c>
      <c r="S83" s="7">
        <v>4.8</v>
      </c>
      <c r="T83" s="7">
        <v>0.76</v>
      </c>
      <c r="U83" s="7">
        <v>4.1</v>
      </c>
      <c r="V83" s="7">
        <v>11.9</v>
      </c>
      <c r="W83" s="7">
        <v>16.0</v>
      </c>
      <c r="X83" s="7">
        <v>2.8</v>
      </c>
      <c r="Y83" s="7">
        <v>0.9</v>
      </c>
      <c r="Z83" s="7">
        <v>1.3</v>
      </c>
      <c r="AA83" s="7">
        <v>2.9</v>
      </c>
      <c r="AB83" s="7">
        <v>4.6</v>
      </c>
      <c r="AC83" s="7">
        <v>28.9</v>
      </c>
      <c r="AD83" s="15"/>
      <c r="AE83" s="7">
        <v>119.0</v>
      </c>
      <c r="AF83" s="7">
        <v>111.0</v>
      </c>
    </row>
    <row r="84">
      <c r="A84" s="4">
        <v>83.0</v>
      </c>
      <c r="B84" s="5" t="s">
        <v>64</v>
      </c>
      <c r="C84" s="6" t="s">
        <v>44</v>
      </c>
      <c r="D84" s="7">
        <v>22.0</v>
      </c>
      <c r="E84" s="5" t="s">
        <v>52</v>
      </c>
      <c r="F84" s="7">
        <v>77.0</v>
      </c>
      <c r="G84" s="7">
        <v>20.0</v>
      </c>
      <c r="H84" s="7">
        <v>1682.0</v>
      </c>
      <c r="I84" s="7">
        <v>7.0</v>
      </c>
      <c r="J84" s="7">
        <v>14.8</v>
      </c>
      <c r="K84" s="7">
        <v>0.47</v>
      </c>
      <c r="L84" s="7">
        <v>2.7</v>
      </c>
      <c r="M84" s="7">
        <v>7.5</v>
      </c>
      <c r="N84" s="7">
        <v>0.353</v>
      </c>
      <c r="O84" s="7">
        <v>4.3</v>
      </c>
      <c r="P84" s="7">
        <v>7.3</v>
      </c>
      <c r="Q84" s="7">
        <v>0.591</v>
      </c>
      <c r="R84" s="7">
        <v>3.0</v>
      </c>
      <c r="S84" s="7">
        <v>4.1</v>
      </c>
      <c r="T84" s="7">
        <v>0.75</v>
      </c>
      <c r="U84" s="7">
        <v>2.4</v>
      </c>
      <c r="V84" s="7">
        <v>8.1</v>
      </c>
      <c r="W84" s="7">
        <v>10.5</v>
      </c>
      <c r="X84" s="7">
        <v>2.7</v>
      </c>
      <c r="Y84" s="7">
        <v>1.3</v>
      </c>
      <c r="Z84" s="7">
        <v>1.4</v>
      </c>
      <c r="AA84" s="7">
        <v>1.7</v>
      </c>
      <c r="AB84" s="7">
        <v>4.0</v>
      </c>
      <c r="AC84" s="7">
        <v>19.7</v>
      </c>
      <c r="AD84" s="15"/>
      <c r="AE84" s="7">
        <v>120.0</v>
      </c>
      <c r="AF84" s="7">
        <v>111.0</v>
      </c>
    </row>
    <row r="85">
      <c r="A85" s="4">
        <v>84.0</v>
      </c>
      <c r="B85" s="5" t="s">
        <v>477</v>
      </c>
      <c r="C85" s="6" t="s">
        <v>47</v>
      </c>
      <c r="D85" s="7">
        <v>25.0</v>
      </c>
      <c r="E85" s="5" t="s">
        <v>42</v>
      </c>
      <c r="F85" s="7">
        <v>75.0</v>
      </c>
      <c r="G85" s="7">
        <v>75.0</v>
      </c>
      <c r="H85" s="7">
        <v>2598.0</v>
      </c>
      <c r="I85" s="7">
        <v>11.6</v>
      </c>
      <c r="J85" s="7">
        <v>21.4</v>
      </c>
      <c r="K85" s="7">
        <v>0.54</v>
      </c>
      <c r="L85" s="7">
        <v>0.0</v>
      </c>
      <c r="M85" s="7">
        <v>0.2</v>
      </c>
      <c r="N85" s="7">
        <v>0.083</v>
      </c>
      <c r="O85" s="7">
        <v>11.5</v>
      </c>
      <c r="P85" s="7">
        <v>21.2</v>
      </c>
      <c r="Q85" s="7">
        <v>0.545</v>
      </c>
      <c r="R85" s="7">
        <v>6.2</v>
      </c>
      <c r="S85" s="7">
        <v>7.7</v>
      </c>
      <c r="T85" s="7">
        <v>0.806</v>
      </c>
      <c r="U85" s="7">
        <v>3.5</v>
      </c>
      <c r="V85" s="7">
        <v>9.7</v>
      </c>
      <c r="W85" s="7">
        <v>13.2</v>
      </c>
      <c r="X85" s="7">
        <v>4.6</v>
      </c>
      <c r="Y85" s="7">
        <v>1.7</v>
      </c>
      <c r="Z85" s="7">
        <v>1.2</v>
      </c>
      <c r="AA85" s="7">
        <v>3.6</v>
      </c>
      <c r="AB85" s="7">
        <v>4.0</v>
      </c>
      <c r="AC85" s="7">
        <v>29.3</v>
      </c>
      <c r="AD85" s="15"/>
      <c r="AE85" s="7">
        <v>115.0</v>
      </c>
      <c r="AF85" s="7">
        <v>111.0</v>
      </c>
    </row>
    <row r="86">
      <c r="A86" s="4">
        <v>85.0</v>
      </c>
      <c r="B86" s="5" t="s">
        <v>338</v>
      </c>
      <c r="C86" s="6" t="s">
        <v>47</v>
      </c>
      <c r="D86" s="7">
        <v>25.0</v>
      </c>
      <c r="E86" s="5" t="s">
        <v>66</v>
      </c>
      <c r="F86" s="7">
        <v>76.0</v>
      </c>
      <c r="G86" s="7">
        <v>76.0</v>
      </c>
      <c r="H86" s="7">
        <v>2170.0</v>
      </c>
      <c r="I86" s="7">
        <v>7.4</v>
      </c>
      <c r="J86" s="7">
        <v>11.6</v>
      </c>
      <c r="K86" s="7">
        <v>0.634</v>
      </c>
      <c r="L86" s="7">
        <v>0.0</v>
      </c>
      <c r="M86" s="7">
        <v>0.0</v>
      </c>
      <c r="N86" s="7">
        <v>0.0</v>
      </c>
      <c r="O86" s="7">
        <v>7.4</v>
      </c>
      <c r="P86" s="7">
        <v>11.6</v>
      </c>
      <c r="Q86" s="7">
        <v>0.637</v>
      </c>
      <c r="R86" s="7">
        <v>3.7</v>
      </c>
      <c r="S86" s="7">
        <v>5.4</v>
      </c>
      <c r="T86" s="7">
        <v>0.697</v>
      </c>
      <c r="U86" s="7">
        <v>5.3</v>
      </c>
      <c r="V86" s="7">
        <v>11.7</v>
      </c>
      <c r="W86" s="7">
        <v>17.1</v>
      </c>
      <c r="X86" s="7">
        <v>1.7</v>
      </c>
      <c r="Y86" s="7">
        <v>0.7</v>
      </c>
      <c r="Z86" s="7">
        <v>2.2</v>
      </c>
      <c r="AA86" s="7">
        <v>2.6</v>
      </c>
      <c r="AB86" s="7">
        <v>4.9</v>
      </c>
      <c r="AC86" s="7">
        <v>18.5</v>
      </c>
      <c r="AD86" s="15"/>
      <c r="AE86" s="7">
        <v>125.0</v>
      </c>
      <c r="AF86" s="7">
        <v>112.0</v>
      </c>
    </row>
    <row r="87">
      <c r="A87" s="4">
        <v>86.0</v>
      </c>
      <c r="B87" s="5" t="s">
        <v>168</v>
      </c>
      <c r="C87" s="6" t="s">
        <v>47</v>
      </c>
      <c r="D87" s="7">
        <v>24.0</v>
      </c>
      <c r="E87" s="5" t="s">
        <v>42</v>
      </c>
      <c r="F87" s="7">
        <v>9.0</v>
      </c>
      <c r="G87" s="7">
        <v>0.0</v>
      </c>
      <c r="H87" s="7">
        <v>83.0</v>
      </c>
      <c r="I87" s="7">
        <v>9.6</v>
      </c>
      <c r="J87" s="7">
        <v>16.2</v>
      </c>
      <c r="K87" s="7">
        <v>0.593</v>
      </c>
      <c r="L87" s="7">
        <v>1.8</v>
      </c>
      <c r="M87" s="7">
        <v>4.2</v>
      </c>
      <c r="N87" s="7">
        <v>0.429</v>
      </c>
      <c r="O87" s="7">
        <v>7.8</v>
      </c>
      <c r="P87" s="7">
        <v>12.0</v>
      </c>
      <c r="Q87" s="7">
        <v>0.65</v>
      </c>
      <c r="R87" s="7">
        <v>3.0</v>
      </c>
      <c r="S87" s="7">
        <v>3.6</v>
      </c>
      <c r="T87" s="7">
        <v>0.833</v>
      </c>
      <c r="U87" s="7">
        <v>4.8</v>
      </c>
      <c r="V87" s="7">
        <v>9.0</v>
      </c>
      <c r="W87" s="7">
        <v>13.8</v>
      </c>
      <c r="X87" s="7">
        <v>1.2</v>
      </c>
      <c r="Y87" s="7">
        <v>1.2</v>
      </c>
      <c r="Z87" s="7">
        <v>1.2</v>
      </c>
      <c r="AA87" s="7">
        <v>2.4</v>
      </c>
      <c r="AB87" s="7">
        <v>9.6</v>
      </c>
      <c r="AC87" s="7">
        <v>24.0</v>
      </c>
      <c r="AD87" s="15"/>
      <c r="AE87" s="7">
        <v>126.0</v>
      </c>
      <c r="AF87" s="7">
        <v>112.0</v>
      </c>
    </row>
    <row r="88">
      <c r="A88" s="4">
        <v>87.0</v>
      </c>
      <c r="B88" s="5" t="s">
        <v>454</v>
      </c>
      <c r="C88" s="6" t="s">
        <v>44</v>
      </c>
      <c r="D88" s="7">
        <v>34.0</v>
      </c>
      <c r="E88" s="5" t="s">
        <v>88</v>
      </c>
      <c r="F88" s="7">
        <v>54.0</v>
      </c>
      <c r="G88" s="7">
        <v>9.0</v>
      </c>
      <c r="H88" s="7">
        <v>795.0</v>
      </c>
      <c r="I88" s="7">
        <v>6.7</v>
      </c>
      <c r="J88" s="7">
        <v>12.3</v>
      </c>
      <c r="K88" s="7">
        <v>0.545</v>
      </c>
      <c r="L88" s="7">
        <v>0.4</v>
      </c>
      <c r="M88" s="7">
        <v>2.1</v>
      </c>
      <c r="N88" s="7">
        <v>0.176</v>
      </c>
      <c r="O88" s="7">
        <v>6.3</v>
      </c>
      <c r="P88" s="7">
        <v>10.2</v>
      </c>
      <c r="Q88" s="7">
        <v>0.622</v>
      </c>
      <c r="R88" s="7">
        <v>1.1</v>
      </c>
      <c r="S88" s="7">
        <v>1.6</v>
      </c>
      <c r="T88" s="7">
        <v>0.692</v>
      </c>
      <c r="U88" s="7">
        <v>4.4</v>
      </c>
      <c r="V88" s="7">
        <v>5.9</v>
      </c>
      <c r="W88" s="7">
        <v>10.3</v>
      </c>
      <c r="X88" s="7">
        <v>4.7</v>
      </c>
      <c r="Y88" s="7">
        <v>3.4</v>
      </c>
      <c r="Z88" s="7">
        <v>0.3</v>
      </c>
      <c r="AA88" s="7">
        <v>2.6</v>
      </c>
      <c r="AB88" s="7">
        <v>5.5</v>
      </c>
      <c r="AC88" s="7">
        <v>14.9</v>
      </c>
      <c r="AD88" s="15"/>
      <c r="AE88" s="7">
        <v>117.0</v>
      </c>
      <c r="AF88" s="7">
        <v>112.0</v>
      </c>
    </row>
    <row r="89">
      <c r="A89" s="4">
        <v>88.0</v>
      </c>
      <c r="B89" s="5" t="s">
        <v>219</v>
      </c>
      <c r="C89" s="6" t="s">
        <v>71</v>
      </c>
      <c r="D89" s="7">
        <v>30.0</v>
      </c>
      <c r="E89" s="5" t="s">
        <v>45</v>
      </c>
      <c r="F89" s="7">
        <v>50.0</v>
      </c>
      <c r="G89" s="7">
        <v>14.0</v>
      </c>
      <c r="H89" s="7">
        <v>1221.0</v>
      </c>
      <c r="I89" s="7">
        <v>5.5</v>
      </c>
      <c r="J89" s="7">
        <v>11.6</v>
      </c>
      <c r="K89" s="7">
        <v>0.474</v>
      </c>
      <c r="L89" s="7">
        <v>1.6</v>
      </c>
      <c r="M89" s="7">
        <v>4.7</v>
      </c>
      <c r="N89" s="7">
        <v>0.345</v>
      </c>
      <c r="O89" s="7">
        <v>3.9</v>
      </c>
      <c r="P89" s="7">
        <v>6.9</v>
      </c>
      <c r="Q89" s="7">
        <v>0.564</v>
      </c>
      <c r="R89" s="7">
        <v>2.1</v>
      </c>
      <c r="S89" s="7">
        <v>2.4</v>
      </c>
      <c r="T89" s="7">
        <v>0.867</v>
      </c>
      <c r="U89" s="7">
        <v>2.3</v>
      </c>
      <c r="V89" s="7">
        <v>4.9</v>
      </c>
      <c r="W89" s="7">
        <v>7.2</v>
      </c>
      <c r="X89" s="7">
        <v>7.7</v>
      </c>
      <c r="Y89" s="7">
        <v>3.7</v>
      </c>
      <c r="Z89" s="7">
        <v>0.7</v>
      </c>
      <c r="AA89" s="7">
        <v>1.8</v>
      </c>
      <c r="AB89" s="7">
        <v>2.4</v>
      </c>
      <c r="AC89" s="7">
        <v>14.7</v>
      </c>
      <c r="AD89" s="15"/>
      <c r="AE89" s="7">
        <v>127.0</v>
      </c>
      <c r="AF89" s="7">
        <v>112.0</v>
      </c>
    </row>
    <row r="90">
      <c r="A90" s="4">
        <v>89.0</v>
      </c>
      <c r="B90" s="5" t="s">
        <v>362</v>
      </c>
      <c r="C90" s="6" t="s">
        <v>44</v>
      </c>
      <c r="D90" s="7">
        <v>22.0</v>
      </c>
      <c r="E90" s="5" t="s">
        <v>116</v>
      </c>
      <c r="F90" s="7">
        <v>29.0</v>
      </c>
      <c r="G90" s="7">
        <v>29.0</v>
      </c>
      <c r="H90" s="7">
        <v>956.0</v>
      </c>
      <c r="I90" s="7">
        <v>14.4</v>
      </c>
      <c r="J90" s="7">
        <v>23.8</v>
      </c>
      <c r="K90" s="7">
        <v>0.608</v>
      </c>
      <c r="L90" s="7">
        <v>0.4</v>
      </c>
      <c r="M90" s="7">
        <v>1.0</v>
      </c>
      <c r="N90" s="7">
        <v>0.368</v>
      </c>
      <c r="O90" s="7">
        <v>14.1</v>
      </c>
      <c r="P90" s="7">
        <v>22.8</v>
      </c>
      <c r="Q90" s="7">
        <v>0.618</v>
      </c>
      <c r="R90" s="7">
        <v>9.0</v>
      </c>
      <c r="S90" s="7">
        <v>12.6</v>
      </c>
      <c r="T90" s="7">
        <v>0.714</v>
      </c>
      <c r="U90" s="7">
        <v>2.9</v>
      </c>
      <c r="V90" s="7">
        <v>7.3</v>
      </c>
      <c r="W90" s="7">
        <v>10.2</v>
      </c>
      <c r="X90" s="7">
        <v>6.7</v>
      </c>
      <c r="Y90" s="7">
        <v>1.6</v>
      </c>
      <c r="Z90" s="7">
        <v>0.8</v>
      </c>
      <c r="AA90" s="7">
        <v>5.0</v>
      </c>
      <c r="AB90" s="7">
        <v>3.3</v>
      </c>
      <c r="AC90" s="7">
        <v>38.2</v>
      </c>
      <c r="AD90" s="15"/>
      <c r="AE90" s="7">
        <v>120.0</v>
      </c>
      <c r="AF90" s="7">
        <v>112.0</v>
      </c>
    </row>
    <row r="91">
      <c r="A91" s="4">
        <v>90.0</v>
      </c>
      <c r="B91" s="5" t="s">
        <v>328</v>
      </c>
      <c r="C91" s="6" t="s">
        <v>47</v>
      </c>
      <c r="D91" s="7">
        <v>20.0</v>
      </c>
      <c r="E91" s="5" t="s">
        <v>55</v>
      </c>
      <c r="F91" s="7">
        <v>49.0</v>
      </c>
      <c r="G91" s="7">
        <v>36.0</v>
      </c>
      <c r="H91" s="7">
        <v>914.0</v>
      </c>
      <c r="I91" s="7">
        <v>5.3</v>
      </c>
      <c r="J91" s="7">
        <v>12.2</v>
      </c>
      <c r="K91" s="7">
        <v>0.436</v>
      </c>
      <c r="L91" s="7">
        <v>2.4</v>
      </c>
      <c r="M91" s="7">
        <v>5.9</v>
      </c>
      <c r="N91" s="7">
        <v>0.407</v>
      </c>
      <c r="O91" s="7">
        <v>2.9</v>
      </c>
      <c r="P91" s="7">
        <v>6.3</v>
      </c>
      <c r="Q91" s="7">
        <v>0.463</v>
      </c>
      <c r="R91" s="7">
        <v>2.0</v>
      </c>
      <c r="S91" s="7">
        <v>2.8</v>
      </c>
      <c r="T91" s="7">
        <v>0.704</v>
      </c>
      <c r="U91" s="7">
        <v>2.3</v>
      </c>
      <c r="V91" s="7">
        <v>10.2</v>
      </c>
      <c r="W91" s="7">
        <v>12.5</v>
      </c>
      <c r="X91" s="7">
        <v>3.9</v>
      </c>
      <c r="Y91" s="7">
        <v>1.5</v>
      </c>
      <c r="Z91" s="7">
        <v>0.6</v>
      </c>
      <c r="AA91" s="7">
        <v>1.9</v>
      </c>
      <c r="AB91" s="7">
        <v>5.8</v>
      </c>
      <c r="AC91" s="7">
        <v>15.0</v>
      </c>
      <c r="AD91" s="15"/>
      <c r="AE91" s="7">
        <v>115.0</v>
      </c>
      <c r="AF91" s="7">
        <v>112.0</v>
      </c>
    </row>
    <row r="92">
      <c r="A92" s="4">
        <v>91.0</v>
      </c>
      <c r="B92" s="5" t="s">
        <v>305</v>
      </c>
      <c r="C92" s="6" t="s">
        <v>33</v>
      </c>
      <c r="D92" s="7">
        <v>28.0</v>
      </c>
      <c r="E92" s="5" t="s">
        <v>148</v>
      </c>
      <c r="F92" s="7">
        <v>82.0</v>
      </c>
      <c r="G92" s="7">
        <v>70.0</v>
      </c>
      <c r="H92" s="7">
        <v>2319.0</v>
      </c>
      <c r="I92" s="7">
        <v>7.4</v>
      </c>
      <c r="J92" s="7">
        <v>15.9</v>
      </c>
      <c r="K92" s="7">
        <v>0.462</v>
      </c>
      <c r="L92" s="7">
        <v>3.1</v>
      </c>
      <c r="M92" s="7">
        <v>8.2</v>
      </c>
      <c r="N92" s="7">
        <v>0.381</v>
      </c>
      <c r="O92" s="7">
        <v>4.2</v>
      </c>
      <c r="P92" s="7">
        <v>7.7</v>
      </c>
      <c r="Q92" s="7">
        <v>0.548</v>
      </c>
      <c r="R92" s="7">
        <v>3.5</v>
      </c>
      <c r="S92" s="7">
        <v>4.0</v>
      </c>
      <c r="T92" s="7">
        <v>0.875</v>
      </c>
      <c r="U92" s="7">
        <v>1.1</v>
      </c>
      <c r="V92" s="7">
        <v>5.1</v>
      </c>
      <c r="W92" s="7">
        <v>6.2</v>
      </c>
      <c r="X92" s="7">
        <v>6.7</v>
      </c>
      <c r="Y92" s="7">
        <v>1.1</v>
      </c>
      <c r="Z92" s="7">
        <v>1.6</v>
      </c>
      <c r="AA92" s="7">
        <v>2.0</v>
      </c>
      <c r="AB92" s="7">
        <v>3.7</v>
      </c>
      <c r="AC92" s="7">
        <v>21.4</v>
      </c>
      <c r="AD92" s="15"/>
      <c r="AE92" s="7">
        <v>124.0</v>
      </c>
      <c r="AF92" s="7">
        <v>112.0</v>
      </c>
    </row>
    <row r="93">
      <c r="A93" s="4">
        <v>92.0</v>
      </c>
      <c r="B93" s="5" t="s">
        <v>312</v>
      </c>
      <c r="C93" s="6" t="s">
        <v>44</v>
      </c>
      <c r="D93" s="7">
        <v>23.0</v>
      </c>
      <c r="E93" s="9" t="s">
        <v>36</v>
      </c>
      <c r="F93" s="7">
        <v>78.0</v>
      </c>
      <c r="G93" s="7">
        <v>65.0</v>
      </c>
      <c r="H93" s="7">
        <v>1879.0</v>
      </c>
      <c r="I93" s="7">
        <v>6.3</v>
      </c>
      <c r="J93" s="7">
        <v>11.4</v>
      </c>
      <c r="K93" s="7">
        <v>0.548</v>
      </c>
      <c r="L93" s="7">
        <v>0.7</v>
      </c>
      <c r="M93" s="7">
        <v>2.3</v>
      </c>
      <c r="N93" s="7">
        <v>0.322</v>
      </c>
      <c r="O93" s="7">
        <v>5.5</v>
      </c>
      <c r="P93" s="7">
        <v>9.2</v>
      </c>
      <c r="Q93" s="7">
        <v>0.604</v>
      </c>
      <c r="R93" s="7">
        <v>2.4</v>
      </c>
      <c r="S93" s="7">
        <v>3.5</v>
      </c>
      <c r="T93" s="7">
        <v>0.691</v>
      </c>
      <c r="U93" s="7">
        <v>4.3</v>
      </c>
      <c r="V93" s="7">
        <v>10.4</v>
      </c>
      <c r="W93" s="7">
        <v>14.8</v>
      </c>
      <c r="X93" s="7">
        <v>4.7</v>
      </c>
      <c r="Y93" s="7">
        <v>2.1</v>
      </c>
      <c r="Z93" s="7">
        <v>0.5</v>
      </c>
      <c r="AA93" s="7">
        <v>2.5</v>
      </c>
      <c r="AB93" s="7">
        <v>4.8</v>
      </c>
      <c r="AC93" s="7">
        <v>15.7</v>
      </c>
      <c r="AD93" s="15"/>
      <c r="AE93" s="7">
        <v>123.0</v>
      </c>
      <c r="AF93" s="7">
        <v>112.0</v>
      </c>
    </row>
    <row r="94">
      <c r="A94" s="4">
        <v>93.0</v>
      </c>
      <c r="B94" s="5" t="s">
        <v>242</v>
      </c>
      <c r="C94" s="6" t="s">
        <v>33</v>
      </c>
      <c r="D94" s="7">
        <v>36.0</v>
      </c>
      <c r="E94" s="5" t="s">
        <v>116</v>
      </c>
      <c r="F94" s="7">
        <v>25.0</v>
      </c>
      <c r="G94" s="7">
        <v>0.0</v>
      </c>
      <c r="H94" s="7">
        <v>162.0</v>
      </c>
      <c r="I94" s="7">
        <v>5.4</v>
      </c>
      <c r="J94" s="7">
        <v>13.5</v>
      </c>
      <c r="K94" s="7">
        <v>0.4</v>
      </c>
      <c r="L94" s="7">
        <v>3.3</v>
      </c>
      <c r="M94" s="7">
        <v>7.8</v>
      </c>
      <c r="N94" s="7">
        <v>0.423</v>
      </c>
      <c r="O94" s="7">
        <v>2.1</v>
      </c>
      <c r="P94" s="7">
        <v>5.7</v>
      </c>
      <c r="Q94" s="7">
        <v>0.368</v>
      </c>
      <c r="R94" s="7">
        <v>0.9</v>
      </c>
      <c r="S94" s="7">
        <v>1.2</v>
      </c>
      <c r="T94" s="7">
        <v>0.75</v>
      </c>
      <c r="U94" s="7">
        <v>1.5</v>
      </c>
      <c r="V94" s="7">
        <v>3.6</v>
      </c>
      <c r="W94" s="7">
        <v>5.1</v>
      </c>
      <c r="X94" s="7">
        <v>3.9</v>
      </c>
      <c r="Y94" s="7">
        <v>2.7</v>
      </c>
      <c r="Z94" s="7">
        <v>0.6</v>
      </c>
      <c r="AA94" s="7">
        <v>1.2</v>
      </c>
      <c r="AB94" s="7">
        <v>4.5</v>
      </c>
      <c r="AC94" s="7">
        <v>15.0</v>
      </c>
      <c r="AD94" s="15"/>
      <c r="AE94" s="7">
        <v>114.0</v>
      </c>
      <c r="AF94" s="7">
        <v>112.0</v>
      </c>
    </row>
    <row r="95">
      <c r="A95" s="4">
        <v>94.0</v>
      </c>
      <c r="B95" s="5" t="s">
        <v>556</v>
      </c>
      <c r="C95" s="6" t="s">
        <v>71</v>
      </c>
      <c r="D95" s="7">
        <v>28.0</v>
      </c>
      <c r="E95" s="5" t="s">
        <v>148</v>
      </c>
      <c r="F95" s="7">
        <v>61.0</v>
      </c>
      <c r="G95" s="7">
        <v>61.0</v>
      </c>
      <c r="H95" s="7">
        <v>1957.0</v>
      </c>
      <c r="I95" s="7">
        <v>6.2</v>
      </c>
      <c r="J95" s="7">
        <v>15.0</v>
      </c>
      <c r="K95" s="7">
        <v>0.415</v>
      </c>
      <c r="L95" s="7">
        <v>2.9</v>
      </c>
      <c r="M95" s="7">
        <v>8.5</v>
      </c>
      <c r="N95" s="7">
        <v>0.336</v>
      </c>
      <c r="O95" s="7">
        <v>3.4</v>
      </c>
      <c r="P95" s="7">
        <v>6.5</v>
      </c>
      <c r="Q95" s="7">
        <v>0.519</v>
      </c>
      <c r="R95" s="7">
        <v>2.2</v>
      </c>
      <c r="S95" s="7">
        <v>2.9</v>
      </c>
      <c r="T95" s="7">
        <v>0.746</v>
      </c>
      <c r="U95" s="7">
        <v>1.1</v>
      </c>
      <c r="V95" s="7">
        <v>3.6</v>
      </c>
      <c r="W95" s="7">
        <v>4.8</v>
      </c>
      <c r="X95" s="7">
        <v>9.5</v>
      </c>
      <c r="Y95" s="7">
        <v>2.3</v>
      </c>
      <c r="Z95" s="7">
        <v>0.6</v>
      </c>
      <c r="AA95" s="7">
        <v>3.6</v>
      </c>
      <c r="AB95" s="7">
        <v>4.3</v>
      </c>
      <c r="AC95" s="7">
        <v>17.5</v>
      </c>
      <c r="AD95" s="15"/>
      <c r="AE95" s="7">
        <v>111.0</v>
      </c>
      <c r="AF95" s="7">
        <v>112.0</v>
      </c>
    </row>
    <row r="96">
      <c r="A96" s="4">
        <v>95.0</v>
      </c>
      <c r="B96" s="5" t="s">
        <v>474</v>
      </c>
      <c r="C96" s="6" t="s">
        <v>40</v>
      </c>
      <c r="D96" s="7">
        <v>29.0</v>
      </c>
      <c r="E96" s="5" t="s">
        <v>88</v>
      </c>
      <c r="F96" s="7">
        <v>8.0</v>
      </c>
      <c r="G96" s="7">
        <v>2.0</v>
      </c>
      <c r="H96" s="7">
        <v>146.0</v>
      </c>
      <c r="I96" s="7">
        <v>5.1</v>
      </c>
      <c r="J96" s="7">
        <v>10.2</v>
      </c>
      <c r="K96" s="7">
        <v>0.5</v>
      </c>
      <c r="L96" s="7">
        <v>2.0</v>
      </c>
      <c r="M96" s="7">
        <v>5.8</v>
      </c>
      <c r="N96" s="7">
        <v>0.353</v>
      </c>
      <c r="O96" s="7">
        <v>3.0</v>
      </c>
      <c r="P96" s="7">
        <v>4.4</v>
      </c>
      <c r="Q96" s="7">
        <v>0.692</v>
      </c>
      <c r="R96" s="7">
        <v>2.7</v>
      </c>
      <c r="S96" s="7">
        <v>2.7</v>
      </c>
      <c r="T96" s="7">
        <v>1.0</v>
      </c>
      <c r="U96" s="7">
        <v>2.0</v>
      </c>
      <c r="V96" s="7">
        <v>4.4</v>
      </c>
      <c r="W96" s="7">
        <v>6.4</v>
      </c>
      <c r="X96" s="7">
        <v>2.7</v>
      </c>
      <c r="Y96" s="7">
        <v>3.7</v>
      </c>
      <c r="Z96" s="7">
        <v>0.0</v>
      </c>
      <c r="AA96" s="7">
        <v>1.4</v>
      </c>
      <c r="AB96" s="7">
        <v>2.4</v>
      </c>
      <c r="AC96" s="7">
        <v>14.9</v>
      </c>
      <c r="AD96" s="15"/>
      <c r="AE96" s="7">
        <v>132.0</v>
      </c>
      <c r="AF96" s="7">
        <v>112.0</v>
      </c>
    </row>
    <row r="97">
      <c r="A97" s="4">
        <v>96.0</v>
      </c>
      <c r="B97" s="5" t="s">
        <v>247</v>
      </c>
      <c r="C97" s="6" t="s">
        <v>44</v>
      </c>
      <c r="D97" s="7">
        <v>21.0</v>
      </c>
      <c r="E97" s="5" t="s">
        <v>55</v>
      </c>
      <c r="F97" s="7">
        <v>34.0</v>
      </c>
      <c r="G97" s="7">
        <v>25.0</v>
      </c>
      <c r="H97" s="7">
        <v>701.0</v>
      </c>
      <c r="I97" s="7">
        <v>7.3</v>
      </c>
      <c r="J97" s="7">
        <v>16.9</v>
      </c>
      <c r="K97" s="7">
        <v>0.434</v>
      </c>
      <c r="L97" s="7">
        <v>2.6</v>
      </c>
      <c r="M97" s="7">
        <v>7.0</v>
      </c>
      <c r="N97" s="7">
        <v>0.365</v>
      </c>
      <c r="O97" s="7">
        <v>4.7</v>
      </c>
      <c r="P97" s="7">
        <v>9.8</v>
      </c>
      <c r="Q97" s="7">
        <v>0.483</v>
      </c>
      <c r="R97" s="7">
        <v>1.5</v>
      </c>
      <c r="S97" s="7">
        <v>2.4</v>
      </c>
      <c r="T97" s="7">
        <v>0.629</v>
      </c>
      <c r="U97" s="7">
        <v>3.0</v>
      </c>
      <c r="V97" s="7">
        <v>7.7</v>
      </c>
      <c r="W97" s="7">
        <v>10.8</v>
      </c>
      <c r="X97" s="7">
        <v>4.3</v>
      </c>
      <c r="Y97" s="7">
        <v>1.4</v>
      </c>
      <c r="Z97" s="7">
        <v>2.9</v>
      </c>
      <c r="AA97" s="7">
        <v>2.9</v>
      </c>
      <c r="AB97" s="7">
        <v>3.9</v>
      </c>
      <c r="AC97" s="7">
        <v>18.7</v>
      </c>
      <c r="AD97" s="15"/>
      <c r="AE97" s="7">
        <v>105.0</v>
      </c>
      <c r="AF97" s="7">
        <v>112.0</v>
      </c>
    </row>
    <row r="98">
      <c r="A98" s="4">
        <v>97.0</v>
      </c>
      <c r="B98" s="5" t="s">
        <v>541</v>
      </c>
      <c r="C98" s="6" t="s">
        <v>71</v>
      </c>
      <c r="D98" s="7">
        <v>22.0</v>
      </c>
      <c r="E98" s="5" t="s">
        <v>112</v>
      </c>
      <c r="F98" s="7">
        <v>6.0</v>
      </c>
      <c r="G98" s="7">
        <v>0.0</v>
      </c>
      <c r="H98" s="7">
        <v>32.0</v>
      </c>
      <c r="I98" s="7">
        <v>5.9</v>
      </c>
      <c r="J98" s="7">
        <v>17.8</v>
      </c>
      <c r="K98" s="7">
        <v>0.333</v>
      </c>
      <c r="L98" s="7">
        <v>1.5</v>
      </c>
      <c r="M98" s="7">
        <v>4.4</v>
      </c>
      <c r="N98" s="7">
        <v>0.333</v>
      </c>
      <c r="O98" s="7">
        <v>4.4</v>
      </c>
      <c r="P98" s="7">
        <v>13.3</v>
      </c>
      <c r="Q98" s="7">
        <v>0.333</v>
      </c>
      <c r="R98" s="7">
        <v>7.4</v>
      </c>
      <c r="S98" s="7">
        <v>13.3</v>
      </c>
      <c r="T98" s="7">
        <v>0.556</v>
      </c>
      <c r="U98" s="7">
        <v>3.0</v>
      </c>
      <c r="V98" s="7">
        <v>3.0</v>
      </c>
      <c r="W98" s="7">
        <v>5.9</v>
      </c>
      <c r="X98" s="7">
        <v>3.0</v>
      </c>
      <c r="Y98" s="7">
        <v>3.0</v>
      </c>
      <c r="Z98" s="7">
        <v>1.5</v>
      </c>
      <c r="AA98" s="7">
        <v>3.0</v>
      </c>
      <c r="AB98" s="7">
        <v>4.4</v>
      </c>
      <c r="AC98" s="7">
        <v>20.7</v>
      </c>
      <c r="AD98" s="15"/>
      <c r="AE98" s="7">
        <v>93.0</v>
      </c>
      <c r="AF98" s="7">
        <v>112.0</v>
      </c>
    </row>
    <row r="99">
      <c r="A99" s="4">
        <v>98.0</v>
      </c>
      <c r="B99" s="5" t="s">
        <v>187</v>
      </c>
      <c r="C99" s="6" t="s">
        <v>71</v>
      </c>
      <c r="D99" s="7">
        <v>37.0</v>
      </c>
      <c r="E99" s="5" t="s">
        <v>91</v>
      </c>
      <c r="F99" s="7">
        <v>59.0</v>
      </c>
      <c r="G99" s="7">
        <v>59.0</v>
      </c>
      <c r="H99" s="7">
        <v>1889.0</v>
      </c>
      <c r="I99" s="7">
        <v>7.6</v>
      </c>
      <c r="J99" s="7">
        <v>17.3</v>
      </c>
      <c r="K99" s="7">
        <v>0.44</v>
      </c>
      <c r="L99" s="7">
        <v>2.5</v>
      </c>
      <c r="M99" s="7">
        <v>6.8</v>
      </c>
      <c r="N99" s="7">
        <v>0.375</v>
      </c>
      <c r="O99" s="7">
        <v>5.1</v>
      </c>
      <c r="P99" s="7">
        <v>10.5</v>
      </c>
      <c r="Q99" s="7">
        <v>0.482</v>
      </c>
      <c r="R99" s="7">
        <v>3.4</v>
      </c>
      <c r="S99" s="7">
        <v>4.1</v>
      </c>
      <c r="T99" s="7">
        <v>0.831</v>
      </c>
      <c r="U99" s="7">
        <v>0.7</v>
      </c>
      <c r="V99" s="7">
        <v>5.8</v>
      </c>
      <c r="W99" s="7">
        <v>6.5</v>
      </c>
      <c r="X99" s="7">
        <v>13.6</v>
      </c>
      <c r="Y99" s="7">
        <v>2.4</v>
      </c>
      <c r="Z99" s="7">
        <v>0.6</v>
      </c>
      <c r="AA99" s="7">
        <v>2.9</v>
      </c>
      <c r="AB99" s="7">
        <v>3.3</v>
      </c>
      <c r="AC99" s="7">
        <v>21.2</v>
      </c>
      <c r="AD99" s="15"/>
      <c r="AE99" s="7">
        <v>122.0</v>
      </c>
      <c r="AF99" s="7">
        <v>112.0</v>
      </c>
    </row>
    <row r="100">
      <c r="A100" s="4">
        <v>99.0</v>
      </c>
      <c r="B100" s="5" t="s">
        <v>471</v>
      </c>
      <c r="C100" s="6" t="s">
        <v>33</v>
      </c>
      <c r="D100" s="7">
        <v>30.0</v>
      </c>
      <c r="E100" s="5" t="s">
        <v>42</v>
      </c>
      <c r="F100" s="7">
        <v>42.0</v>
      </c>
      <c r="G100" s="7">
        <v>2.0</v>
      </c>
      <c r="H100" s="7">
        <v>1106.0</v>
      </c>
      <c r="I100" s="7">
        <v>7.2</v>
      </c>
      <c r="J100" s="7">
        <v>18.2</v>
      </c>
      <c r="K100" s="7">
        <v>0.397</v>
      </c>
      <c r="L100" s="7">
        <v>3.2</v>
      </c>
      <c r="M100" s="7">
        <v>9.6</v>
      </c>
      <c r="N100" s="7">
        <v>0.33</v>
      </c>
      <c r="O100" s="7">
        <v>4.1</v>
      </c>
      <c r="P100" s="7">
        <v>8.6</v>
      </c>
      <c r="Q100" s="7">
        <v>0.471</v>
      </c>
      <c r="R100" s="7">
        <v>2.7</v>
      </c>
      <c r="S100" s="7">
        <v>3.6</v>
      </c>
      <c r="T100" s="7">
        <v>0.747</v>
      </c>
      <c r="U100" s="7">
        <v>0.7</v>
      </c>
      <c r="V100" s="7">
        <v>5.0</v>
      </c>
      <c r="W100" s="7">
        <v>5.8</v>
      </c>
      <c r="X100" s="7">
        <v>6.6</v>
      </c>
      <c r="Y100" s="7">
        <v>2.6</v>
      </c>
      <c r="Z100" s="7">
        <v>0.5</v>
      </c>
      <c r="AA100" s="7">
        <v>3.9</v>
      </c>
      <c r="AB100" s="7">
        <v>4.5</v>
      </c>
      <c r="AC100" s="7">
        <v>20.2</v>
      </c>
      <c r="AD100" s="15"/>
      <c r="AE100" s="7">
        <v>99.0</v>
      </c>
      <c r="AF100" s="7">
        <v>112.0</v>
      </c>
    </row>
    <row r="101">
      <c r="A101" s="4">
        <v>100.0</v>
      </c>
      <c r="B101" s="5" t="s">
        <v>250</v>
      </c>
      <c r="C101" s="6" t="s">
        <v>40</v>
      </c>
      <c r="D101" s="7">
        <v>22.0</v>
      </c>
      <c r="E101" s="5" t="s">
        <v>77</v>
      </c>
      <c r="F101" s="7">
        <v>76.0</v>
      </c>
      <c r="G101" s="7">
        <v>46.0</v>
      </c>
      <c r="H101" s="7">
        <v>1652.0</v>
      </c>
      <c r="I101" s="7">
        <v>5.3</v>
      </c>
      <c r="J101" s="7">
        <v>10.7</v>
      </c>
      <c r="K101" s="7">
        <v>0.494</v>
      </c>
      <c r="L101" s="7">
        <v>1.9</v>
      </c>
      <c r="M101" s="7">
        <v>5.2</v>
      </c>
      <c r="N101" s="7">
        <v>0.363</v>
      </c>
      <c r="O101" s="7">
        <v>3.4</v>
      </c>
      <c r="P101" s="7">
        <v>5.6</v>
      </c>
      <c r="Q101" s="7">
        <v>0.617</v>
      </c>
      <c r="R101" s="7">
        <v>2.4</v>
      </c>
      <c r="S101" s="7">
        <v>3.1</v>
      </c>
      <c r="T101" s="7">
        <v>0.757</v>
      </c>
      <c r="U101" s="7">
        <v>1.6</v>
      </c>
      <c r="V101" s="7">
        <v>4.1</v>
      </c>
      <c r="W101" s="7">
        <v>5.7</v>
      </c>
      <c r="X101" s="7">
        <v>2.6</v>
      </c>
      <c r="Y101" s="7">
        <v>1.7</v>
      </c>
      <c r="Z101" s="7">
        <v>0.9</v>
      </c>
      <c r="AA101" s="7">
        <v>1.3</v>
      </c>
      <c r="AB101" s="7">
        <v>4.8</v>
      </c>
      <c r="AC101" s="7">
        <v>14.9</v>
      </c>
      <c r="AD101" s="15"/>
      <c r="AE101" s="7">
        <v>123.0</v>
      </c>
      <c r="AF101" s="7">
        <v>112.0</v>
      </c>
    </row>
    <row r="102">
      <c r="A102" s="4">
        <v>101.0</v>
      </c>
      <c r="B102" s="5" t="s">
        <v>442</v>
      </c>
      <c r="C102" s="6" t="s">
        <v>47</v>
      </c>
      <c r="D102" s="7">
        <v>22.0</v>
      </c>
      <c r="E102" s="5" t="s">
        <v>114</v>
      </c>
      <c r="F102" s="7">
        <v>80.0</v>
      </c>
      <c r="G102" s="7">
        <v>18.0</v>
      </c>
      <c r="H102" s="7">
        <v>1849.0</v>
      </c>
      <c r="I102" s="7">
        <v>8.2</v>
      </c>
      <c r="J102" s="7">
        <v>12.8</v>
      </c>
      <c r="K102" s="7">
        <v>0.638</v>
      </c>
      <c r="L102" s="7">
        <v>0.1</v>
      </c>
      <c r="M102" s="7">
        <v>0.3</v>
      </c>
      <c r="N102" s="7">
        <v>0.308</v>
      </c>
      <c r="O102" s="7">
        <v>8.1</v>
      </c>
      <c r="P102" s="7">
        <v>12.5</v>
      </c>
      <c r="Q102" s="7">
        <v>0.647</v>
      </c>
      <c r="R102" s="7">
        <v>3.9</v>
      </c>
      <c r="S102" s="7">
        <v>5.1</v>
      </c>
      <c r="T102" s="7">
        <v>0.781</v>
      </c>
      <c r="U102" s="7">
        <v>5.6</v>
      </c>
      <c r="V102" s="7">
        <v>9.3</v>
      </c>
      <c r="W102" s="7">
        <v>14.9</v>
      </c>
      <c r="X102" s="7">
        <v>2.1</v>
      </c>
      <c r="Y102" s="7">
        <v>1.4</v>
      </c>
      <c r="Z102" s="7">
        <v>2.8</v>
      </c>
      <c r="AA102" s="7">
        <v>2.1</v>
      </c>
      <c r="AB102" s="7">
        <v>6.5</v>
      </c>
      <c r="AC102" s="7">
        <v>20.4</v>
      </c>
      <c r="AD102" s="15"/>
      <c r="AE102" s="7">
        <v>134.0</v>
      </c>
      <c r="AF102" s="7">
        <v>112.0</v>
      </c>
    </row>
    <row r="103">
      <c r="A103" s="4">
        <v>102.0</v>
      </c>
      <c r="B103" s="5" t="s">
        <v>231</v>
      </c>
      <c r="C103" s="6" t="s">
        <v>71</v>
      </c>
      <c r="D103" s="7">
        <v>23.0</v>
      </c>
      <c r="E103" s="5" t="s">
        <v>52</v>
      </c>
      <c r="F103" s="7">
        <v>61.0</v>
      </c>
      <c r="G103" s="7">
        <v>59.0</v>
      </c>
      <c r="H103" s="7">
        <v>1948.0</v>
      </c>
      <c r="I103" s="7">
        <v>13.8</v>
      </c>
      <c r="J103" s="7">
        <v>29.6</v>
      </c>
      <c r="K103" s="7">
        <v>0.466</v>
      </c>
      <c r="L103" s="7">
        <v>2.2</v>
      </c>
      <c r="M103" s="7">
        <v>7.3</v>
      </c>
      <c r="N103" s="7">
        <v>0.307</v>
      </c>
      <c r="O103" s="7">
        <v>11.6</v>
      </c>
      <c r="P103" s="7">
        <v>22.3</v>
      </c>
      <c r="Q103" s="7">
        <v>0.519</v>
      </c>
      <c r="R103" s="7">
        <v>9.1</v>
      </c>
      <c r="S103" s="7">
        <v>12.1</v>
      </c>
      <c r="T103" s="7">
        <v>0.748</v>
      </c>
      <c r="U103" s="7">
        <v>1.5</v>
      </c>
      <c r="V103" s="7">
        <v>7.2</v>
      </c>
      <c r="W103" s="7">
        <v>8.7</v>
      </c>
      <c r="X103" s="7">
        <v>12.0</v>
      </c>
      <c r="Y103" s="7">
        <v>1.6</v>
      </c>
      <c r="Z103" s="7">
        <v>0.4</v>
      </c>
      <c r="AA103" s="7">
        <v>5.0</v>
      </c>
      <c r="AB103" s="7">
        <v>2.4</v>
      </c>
      <c r="AC103" s="7">
        <v>38.9</v>
      </c>
      <c r="AD103" s="15"/>
      <c r="AE103" s="7">
        <v>114.0</v>
      </c>
      <c r="AF103" s="7">
        <v>112.0</v>
      </c>
    </row>
    <row r="104">
      <c r="A104" s="4">
        <v>103.0</v>
      </c>
      <c r="B104" s="5" t="s">
        <v>554</v>
      </c>
      <c r="C104" s="6" t="s">
        <v>47</v>
      </c>
      <c r="D104" s="7">
        <v>35.0</v>
      </c>
      <c r="E104" s="5" t="s">
        <v>38</v>
      </c>
      <c r="F104" s="7">
        <v>42.0</v>
      </c>
      <c r="G104" s="7">
        <v>7.0</v>
      </c>
      <c r="H104" s="7">
        <v>355.0</v>
      </c>
      <c r="I104" s="7">
        <v>11.2</v>
      </c>
      <c r="J104" s="7">
        <v>17.5</v>
      </c>
      <c r="K104" s="7">
        <v>0.64</v>
      </c>
      <c r="L104" s="7">
        <v>0.3</v>
      </c>
      <c r="M104" s="7">
        <v>0.7</v>
      </c>
      <c r="N104" s="7">
        <v>0.4</v>
      </c>
      <c r="O104" s="7">
        <v>10.9</v>
      </c>
      <c r="P104" s="7">
        <v>16.8</v>
      </c>
      <c r="Q104" s="7">
        <v>0.65</v>
      </c>
      <c r="R104" s="7">
        <v>3.4</v>
      </c>
      <c r="S104" s="7">
        <v>5.7</v>
      </c>
      <c r="T104" s="7">
        <v>0.585</v>
      </c>
      <c r="U104" s="7">
        <v>4.2</v>
      </c>
      <c r="V104" s="7">
        <v>10.8</v>
      </c>
      <c r="W104" s="7">
        <v>15.0</v>
      </c>
      <c r="X104" s="7">
        <v>1.5</v>
      </c>
      <c r="Y104" s="7">
        <v>0.6</v>
      </c>
      <c r="Z104" s="7">
        <v>3.6</v>
      </c>
      <c r="AA104" s="7">
        <v>5.0</v>
      </c>
      <c r="AB104" s="7">
        <v>7.6</v>
      </c>
      <c r="AC104" s="7">
        <v>26.0</v>
      </c>
      <c r="AD104" s="15"/>
      <c r="AE104" s="7">
        <v>108.0</v>
      </c>
      <c r="AF104" s="7">
        <v>112.0</v>
      </c>
    </row>
    <row r="105">
      <c r="A105" s="4">
        <v>104.0</v>
      </c>
      <c r="B105" s="5" t="s">
        <v>322</v>
      </c>
      <c r="C105" s="6" t="s">
        <v>33</v>
      </c>
      <c r="D105" s="7">
        <v>28.0</v>
      </c>
      <c r="E105" s="5" t="s">
        <v>77</v>
      </c>
      <c r="F105" s="7">
        <v>74.0</v>
      </c>
      <c r="G105" s="7">
        <v>30.0</v>
      </c>
      <c r="H105" s="7">
        <v>2237.0</v>
      </c>
      <c r="I105" s="7">
        <v>7.2</v>
      </c>
      <c r="J105" s="7">
        <v>16.6</v>
      </c>
      <c r="K105" s="7">
        <v>0.431</v>
      </c>
      <c r="L105" s="7">
        <v>2.8</v>
      </c>
      <c r="M105" s="7">
        <v>7.3</v>
      </c>
      <c r="N105" s="7">
        <v>0.392</v>
      </c>
      <c r="O105" s="7">
        <v>4.3</v>
      </c>
      <c r="P105" s="7">
        <v>9.4</v>
      </c>
      <c r="Q105" s="7">
        <v>0.462</v>
      </c>
      <c r="R105" s="7">
        <v>2.9</v>
      </c>
      <c r="S105" s="7">
        <v>4.0</v>
      </c>
      <c r="T105" s="7">
        <v>0.722</v>
      </c>
      <c r="U105" s="7">
        <v>1.2</v>
      </c>
      <c r="V105" s="7">
        <v>5.1</v>
      </c>
      <c r="W105" s="7">
        <v>6.3</v>
      </c>
      <c r="X105" s="7">
        <v>6.4</v>
      </c>
      <c r="Y105" s="7">
        <v>1.6</v>
      </c>
      <c r="Z105" s="7">
        <v>0.5</v>
      </c>
      <c r="AA105" s="7">
        <v>2.6</v>
      </c>
      <c r="AB105" s="7">
        <v>3.8</v>
      </c>
      <c r="AC105" s="7">
        <v>20.1</v>
      </c>
      <c r="AD105" s="15"/>
      <c r="AE105" s="7">
        <v>111.0</v>
      </c>
      <c r="AF105" s="7">
        <v>112.0</v>
      </c>
    </row>
    <row r="106">
      <c r="A106" s="4">
        <v>105.0</v>
      </c>
      <c r="B106" s="5" t="s">
        <v>279</v>
      </c>
      <c r="C106" s="6" t="s">
        <v>47</v>
      </c>
      <c r="D106" s="7">
        <v>29.0</v>
      </c>
      <c r="E106" s="5" t="s">
        <v>86</v>
      </c>
      <c r="F106" s="7">
        <v>26.0</v>
      </c>
      <c r="G106" s="7">
        <v>2.0</v>
      </c>
      <c r="H106" s="7">
        <v>161.0</v>
      </c>
      <c r="I106" s="7">
        <v>4.8</v>
      </c>
      <c r="J106" s="7">
        <v>8.9</v>
      </c>
      <c r="K106" s="7">
        <v>0.533</v>
      </c>
      <c r="L106" s="7">
        <v>0.0</v>
      </c>
      <c r="M106" s="7">
        <v>0.6</v>
      </c>
      <c r="N106" s="7">
        <v>0.0</v>
      </c>
      <c r="O106" s="7">
        <v>4.8</v>
      </c>
      <c r="P106" s="7">
        <v>8.3</v>
      </c>
      <c r="Q106" s="7">
        <v>0.571</v>
      </c>
      <c r="R106" s="7">
        <v>3.3</v>
      </c>
      <c r="S106" s="7">
        <v>4.8</v>
      </c>
      <c r="T106" s="7">
        <v>0.688</v>
      </c>
      <c r="U106" s="7">
        <v>7.1</v>
      </c>
      <c r="V106" s="7">
        <v>10.7</v>
      </c>
      <c r="W106" s="7">
        <v>17.8</v>
      </c>
      <c r="X106" s="7">
        <v>3.6</v>
      </c>
      <c r="Y106" s="7">
        <v>1.2</v>
      </c>
      <c r="Z106" s="7">
        <v>3.3</v>
      </c>
      <c r="AA106" s="7">
        <v>4.8</v>
      </c>
      <c r="AB106" s="7">
        <v>8.3</v>
      </c>
      <c r="AC106" s="7">
        <v>12.8</v>
      </c>
      <c r="AD106" s="15"/>
      <c r="AE106" s="7">
        <v>109.0</v>
      </c>
      <c r="AF106" s="7">
        <v>112.0</v>
      </c>
    </row>
    <row r="107">
      <c r="A107" s="4">
        <v>106.0</v>
      </c>
      <c r="B107" s="5" t="s">
        <v>493</v>
      </c>
      <c r="C107" s="6" t="s">
        <v>44</v>
      </c>
      <c r="D107" s="7">
        <v>24.0</v>
      </c>
      <c r="E107" s="5" t="s">
        <v>116</v>
      </c>
      <c r="F107" s="7">
        <v>66.0</v>
      </c>
      <c r="G107" s="7">
        <v>66.0</v>
      </c>
      <c r="H107" s="7">
        <v>1951.0</v>
      </c>
      <c r="I107" s="7">
        <v>5.8</v>
      </c>
      <c r="J107" s="7">
        <v>12.4</v>
      </c>
      <c r="K107" s="7">
        <v>0.469</v>
      </c>
      <c r="L107" s="7">
        <v>1.4</v>
      </c>
      <c r="M107" s="7">
        <v>4.1</v>
      </c>
      <c r="N107" s="7">
        <v>0.335</v>
      </c>
      <c r="O107" s="7">
        <v>4.4</v>
      </c>
      <c r="P107" s="7">
        <v>8.3</v>
      </c>
      <c r="Q107" s="7">
        <v>0.536</v>
      </c>
      <c r="R107" s="7">
        <v>3.1</v>
      </c>
      <c r="S107" s="7">
        <v>4.0</v>
      </c>
      <c r="T107" s="7">
        <v>0.764</v>
      </c>
      <c r="U107" s="7">
        <v>2.4</v>
      </c>
      <c r="V107" s="7">
        <v>4.3</v>
      </c>
      <c r="W107" s="7">
        <v>6.7</v>
      </c>
      <c r="X107" s="7">
        <v>4.0</v>
      </c>
      <c r="Y107" s="7">
        <v>2.6</v>
      </c>
      <c r="Z107" s="7">
        <v>1.0</v>
      </c>
      <c r="AA107" s="7">
        <v>2.2</v>
      </c>
      <c r="AB107" s="7">
        <v>5.2</v>
      </c>
      <c r="AC107" s="7">
        <v>16.1</v>
      </c>
      <c r="AD107" s="15"/>
      <c r="AE107" s="7">
        <v>115.0</v>
      </c>
      <c r="AF107" s="7">
        <v>112.0</v>
      </c>
    </row>
    <row r="108">
      <c r="A108" s="4">
        <v>107.0</v>
      </c>
      <c r="B108" s="5" t="s">
        <v>466</v>
      </c>
      <c r="C108" s="6" t="s">
        <v>44</v>
      </c>
      <c r="D108" s="7">
        <v>25.0</v>
      </c>
      <c r="E108" s="5" t="s">
        <v>107</v>
      </c>
      <c r="F108" s="7">
        <v>64.0</v>
      </c>
      <c r="G108" s="7">
        <v>0.0</v>
      </c>
      <c r="H108" s="7">
        <v>893.0</v>
      </c>
      <c r="I108" s="7">
        <v>6.3</v>
      </c>
      <c r="J108" s="7">
        <v>12.5</v>
      </c>
      <c r="K108" s="7">
        <v>0.5</v>
      </c>
      <c r="L108" s="7">
        <v>1.5</v>
      </c>
      <c r="M108" s="7">
        <v>4.4</v>
      </c>
      <c r="N108" s="7">
        <v>0.338</v>
      </c>
      <c r="O108" s="7">
        <v>4.8</v>
      </c>
      <c r="P108" s="7">
        <v>8.2</v>
      </c>
      <c r="Q108" s="7">
        <v>0.587</v>
      </c>
      <c r="R108" s="7">
        <v>3.4</v>
      </c>
      <c r="S108" s="7">
        <v>4.6</v>
      </c>
      <c r="T108" s="7">
        <v>0.738</v>
      </c>
      <c r="U108" s="7">
        <v>3.3</v>
      </c>
      <c r="V108" s="7">
        <v>5.1</v>
      </c>
      <c r="W108" s="7">
        <v>8.3</v>
      </c>
      <c r="X108" s="7">
        <v>1.9</v>
      </c>
      <c r="Y108" s="7">
        <v>1.6</v>
      </c>
      <c r="Z108" s="7">
        <v>2.0</v>
      </c>
      <c r="AA108" s="7">
        <v>1.4</v>
      </c>
      <c r="AB108" s="7">
        <v>4.7</v>
      </c>
      <c r="AC108" s="7">
        <v>17.4</v>
      </c>
      <c r="AD108" s="15"/>
      <c r="AE108" s="7">
        <v>122.0</v>
      </c>
      <c r="AF108" s="7">
        <v>112.0</v>
      </c>
    </row>
    <row r="109">
      <c r="A109" s="4">
        <v>108.0</v>
      </c>
      <c r="B109" s="5" t="s">
        <v>542</v>
      </c>
      <c r="C109" s="6" t="s">
        <v>47</v>
      </c>
      <c r="D109" s="7">
        <v>33.0</v>
      </c>
      <c r="E109" s="5" t="s">
        <v>34</v>
      </c>
      <c r="F109" s="7">
        <v>16.0</v>
      </c>
      <c r="G109" s="7">
        <v>0.0</v>
      </c>
      <c r="H109" s="7">
        <v>185.0</v>
      </c>
      <c r="I109" s="7">
        <v>6.7</v>
      </c>
      <c r="J109" s="7">
        <v>13.9</v>
      </c>
      <c r="K109" s="7">
        <v>0.481</v>
      </c>
      <c r="L109" s="7">
        <v>1.5</v>
      </c>
      <c r="M109" s="7">
        <v>4.6</v>
      </c>
      <c r="N109" s="7">
        <v>0.333</v>
      </c>
      <c r="O109" s="7">
        <v>5.2</v>
      </c>
      <c r="P109" s="7">
        <v>9.3</v>
      </c>
      <c r="Q109" s="7">
        <v>0.556</v>
      </c>
      <c r="R109" s="7">
        <v>2.1</v>
      </c>
      <c r="S109" s="7">
        <v>3.4</v>
      </c>
      <c r="T109" s="7">
        <v>0.615</v>
      </c>
      <c r="U109" s="7">
        <v>3.9</v>
      </c>
      <c r="V109" s="7">
        <v>7.5</v>
      </c>
      <c r="W109" s="7">
        <v>11.4</v>
      </c>
      <c r="X109" s="7">
        <v>1.0</v>
      </c>
      <c r="Y109" s="7">
        <v>0.5</v>
      </c>
      <c r="Z109" s="7">
        <v>1.8</v>
      </c>
      <c r="AA109" s="7">
        <v>2.8</v>
      </c>
      <c r="AB109" s="7">
        <v>5.9</v>
      </c>
      <c r="AC109" s="7">
        <v>17.0</v>
      </c>
      <c r="AD109" s="15"/>
      <c r="AE109" s="7">
        <v>105.0</v>
      </c>
      <c r="AF109" s="7">
        <v>112.0</v>
      </c>
    </row>
    <row r="110">
      <c r="A110" s="4">
        <v>109.0</v>
      </c>
      <c r="B110" s="5" t="s">
        <v>370</v>
      </c>
      <c r="C110" s="6" t="s">
        <v>47</v>
      </c>
      <c r="D110" s="7">
        <v>36.0</v>
      </c>
      <c r="E110" s="5" t="s">
        <v>148</v>
      </c>
      <c r="F110" s="7">
        <v>63.0</v>
      </c>
      <c r="G110" s="7">
        <v>63.0</v>
      </c>
      <c r="H110" s="7">
        <v>1922.0</v>
      </c>
      <c r="I110" s="7">
        <v>5.8</v>
      </c>
      <c r="J110" s="7">
        <v>12.1</v>
      </c>
      <c r="K110" s="7">
        <v>0.476</v>
      </c>
      <c r="L110" s="7">
        <v>3.7</v>
      </c>
      <c r="M110" s="7">
        <v>8.2</v>
      </c>
      <c r="N110" s="7">
        <v>0.446</v>
      </c>
      <c r="O110" s="7">
        <v>2.1</v>
      </c>
      <c r="P110" s="7">
        <v>3.9</v>
      </c>
      <c r="Q110" s="7">
        <v>0.539</v>
      </c>
      <c r="R110" s="7">
        <v>0.4</v>
      </c>
      <c r="S110" s="7">
        <v>0.5</v>
      </c>
      <c r="T110" s="7">
        <v>0.714</v>
      </c>
      <c r="U110" s="7">
        <v>1.9</v>
      </c>
      <c r="V110" s="7">
        <v>8.0</v>
      </c>
      <c r="W110" s="7">
        <v>9.9</v>
      </c>
      <c r="X110" s="7">
        <v>4.8</v>
      </c>
      <c r="Y110" s="7">
        <v>0.8</v>
      </c>
      <c r="Z110" s="7">
        <v>1.5</v>
      </c>
      <c r="AA110" s="7">
        <v>0.9</v>
      </c>
      <c r="AB110" s="7">
        <v>3.1</v>
      </c>
      <c r="AC110" s="7">
        <v>15.6</v>
      </c>
      <c r="AD110" s="15"/>
      <c r="AE110" s="7">
        <v>133.0</v>
      </c>
      <c r="AF110" s="7">
        <v>112.0</v>
      </c>
    </row>
    <row r="111">
      <c r="A111" s="4">
        <v>110.0</v>
      </c>
      <c r="B111" s="5" t="s">
        <v>265</v>
      </c>
      <c r="C111" s="6" t="s">
        <v>71</v>
      </c>
      <c r="D111" s="7">
        <v>32.0</v>
      </c>
      <c r="E111" s="5" t="s">
        <v>34</v>
      </c>
      <c r="F111" s="7">
        <v>67.0</v>
      </c>
      <c r="G111" s="7">
        <v>65.0</v>
      </c>
      <c r="H111" s="7">
        <v>2183.0</v>
      </c>
      <c r="I111" s="7">
        <v>10.7</v>
      </c>
      <c r="J111" s="7">
        <v>22.4</v>
      </c>
      <c r="K111" s="7">
        <v>0.479</v>
      </c>
      <c r="L111" s="7">
        <v>3.5</v>
      </c>
      <c r="M111" s="7">
        <v>9.0</v>
      </c>
      <c r="N111" s="7">
        <v>0.384</v>
      </c>
      <c r="O111" s="7">
        <v>7.3</v>
      </c>
      <c r="P111" s="7">
        <v>13.4</v>
      </c>
      <c r="Q111" s="7">
        <v>0.542</v>
      </c>
      <c r="R111" s="7">
        <v>3.3</v>
      </c>
      <c r="S111" s="7">
        <v>3.9</v>
      </c>
      <c r="T111" s="7">
        <v>0.859</v>
      </c>
      <c r="U111" s="7">
        <v>1.7</v>
      </c>
      <c r="V111" s="7">
        <v>5.7</v>
      </c>
      <c r="W111" s="7">
        <v>7.5</v>
      </c>
      <c r="X111" s="7">
        <v>10.8</v>
      </c>
      <c r="Y111" s="7">
        <v>1.7</v>
      </c>
      <c r="Z111" s="7">
        <v>0.5</v>
      </c>
      <c r="AA111" s="7">
        <v>4.3</v>
      </c>
      <c r="AB111" s="7">
        <v>2.5</v>
      </c>
      <c r="AC111" s="7">
        <v>28.2</v>
      </c>
      <c r="AD111" s="15"/>
      <c r="AE111" s="7">
        <v>118.0</v>
      </c>
      <c r="AF111" s="7">
        <v>112.0</v>
      </c>
    </row>
    <row r="112">
      <c r="A112" s="4">
        <v>111.0</v>
      </c>
      <c r="B112" s="5" t="s">
        <v>435</v>
      </c>
      <c r="C112" s="6" t="s">
        <v>40</v>
      </c>
      <c r="D112" s="7">
        <v>27.0</v>
      </c>
      <c r="E112" s="5" t="s">
        <v>107</v>
      </c>
      <c r="F112" s="7">
        <v>5.0</v>
      </c>
      <c r="G112" s="7">
        <v>0.0</v>
      </c>
      <c r="H112" s="7">
        <v>9.0</v>
      </c>
      <c r="I112" s="7">
        <v>10.8</v>
      </c>
      <c r="J112" s="7">
        <v>21.6</v>
      </c>
      <c r="K112" s="7">
        <v>0.5</v>
      </c>
      <c r="L112" s="7">
        <v>5.4</v>
      </c>
      <c r="M112" s="7">
        <v>16.2</v>
      </c>
      <c r="N112" s="7">
        <v>0.333</v>
      </c>
      <c r="O112" s="7">
        <v>5.4</v>
      </c>
      <c r="P112" s="7">
        <v>5.4</v>
      </c>
      <c r="Q112" s="7">
        <v>1.0</v>
      </c>
      <c r="R112" s="7">
        <v>0.0</v>
      </c>
      <c r="S112" s="7">
        <v>0.0</v>
      </c>
      <c r="T112" s="15"/>
      <c r="U112" s="7">
        <v>0.0</v>
      </c>
      <c r="V112" s="7">
        <v>16.2</v>
      </c>
      <c r="W112" s="7">
        <v>16.2</v>
      </c>
      <c r="X112" s="7">
        <v>0.0</v>
      </c>
      <c r="Y112" s="7">
        <v>0.0</v>
      </c>
      <c r="Z112" s="7">
        <v>0.0</v>
      </c>
      <c r="AA112" s="7">
        <v>0.0</v>
      </c>
      <c r="AB112" s="7">
        <v>5.4</v>
      </c>
      <c r="AC112" s="7">
        <v>27.1</v>
      </c>
      <c r="AD112" s="15"/>
      <c r="AE112" s="7">
        <v>119.0</v>
      </c>
      <c r="AF112" s="7">
        <v>112.0</v>
      </c>
    </row>
    <row r="113">
      <c r="A113" s="4">
        <v>112.0</v>
      </c>
      <c r="B113" s="5" t="s">
        <v>262</v>
      </c>
      <c r="C113" s="6" t="s">
        <v>44</v>
      </c>
      <c r="D113" s="7">
        <v>26.0</v>
      </c>
      <c r="E113" s="5" t="s">
        <v>42</v>
      </c>
      <c r="F113" s="7">
        <v>54.0</v>
      </c>
      <c r="G113" s="7">
        <v>11.0</v>
      </c>
      <c r="H113" s="7">
        <v>969.0</v>
      </c>
      <c r="I113" s="7">
        <v>4.8</v>
      </c>
      <c r="J113" s="7">
        <v>11.1</v>
      </c>
      <c r="K113" s="7">
        <v>0.431</v>
      </c>
      <c r="L113" s="7">
        <v>1.9</v>
      </c>
      <c r="M113" s="7">
        <v>5.6</v>
      </c>
      <c r="N113" s="7">
        <v>0.339</v>
      </c>
      <c r="O113" s="7">
        <v>2.9</v>
      </c>
      <c r="P113" s="7">
        <v>5.5</v>
      </c>
      <c r="Q113" s="7">
        <v>0.523</v>
      </c>
      <c r="R113" s="7">
        <v>0.7</v>
      </c>
      <c r="S113" s="7">
        <v>1.4</v>
      </c>
      <c r="T113" s="7">
        <v>0.464</v>
      </c>
      <c r="U113" s="7">
        <v>2.9</v>
      </c>
      <c r="V113" s="7">
        <v>6.7</v>
      </c>
      <c r="W113" s="7">
        <v>9.7</v>
      </c>
      <c r="X113" s="7">
        <v>2.2</v>
      </c>
      <c r="Y113" s="7">
        <v>1.9</v>
      </c>
      <c r="Z113" s="7">
        <v>0.9</v>
      </c>
      <c r="AA113" s="7">
        <v>2.3</v>
      </c>
      <c r="AB113" s="7">
        <v>4.2</v>
      </c>
      <c r="AC113" s="7">
        <v>12.1</v>
      </c>
      <c r="AD113" s="15"/>
      <c r="AE113" s="7">
        <v>101.0</v>
      </c>
      <c r="AF113" s="7">
        <v>112.0</v>
      </c>
    </row>
    <row r="114">
      <c r="A114" s="4">
        <v>113.0</v>
      </c>
      <c r="B114" s="5" t="s">
        <v>559</v>
      </c>
      <c r="C114" s="6" t="s">
        <v>44</v>
      </c>
      <c r="D114" s="7">
        <v>32.0</v>
      </c>
      <c r="E114" s="5" t="s">
        <v>58</v>
      </c>
      <c r="F114" s="7">
        <v>73.0</v>
      </c>
      <c r="G114" s="7">
        <v>73.0</v>
      </c>
      <c r="H114" s="7">
        <v>2297.0</v>
      </c>
      <c r="I114" s="7">
        <v>5.1</v>
      </c>
      <c r="J114" s="7">
        <v>9.7</v>
      </c>
      <c r="K114" s="7">
        <v>0.527</v>
      </c>
      <c r="L114" s="7">
        <v>0.8</v>
      </c>
      <c r="M114" s="7">
        <v>2.7</v>
      </c>
      <c r="N114" s="7">
        <v>0.305</v>
      </c>
      <c r="O114" s="7">
        <v>4.3</v>
      </c>
      <c r="P114" s="7">
        <v>7.1</v>
      </c>
      <c r="Q114" s="7">
        <v>0.612</v>
      </c>
      <c r="R114" s="7">
        <v>1.6</v>
      </c>
      <c r="S114" s="7">
        <v>2.2</v>
      </c>
      <c r="T114" s="7">
        <v>0.713</v>
      </c>
      <c r="U114" s="7">
        <v>1.4</v>
      </c>
      <c r="V114" s="7">
        <v>9.4</v>
      </c>
      <c r="W114" s="7">
        <v>10.8</v>
      </c>
      <c r="X114" s="7">
        <v>10.3</v>
      </c>
      <c r="Y114" s="7">
        <v>1.5</v>
      </c>
      <c r="Z114" s="7">
        <v>1.2</v>
      </c>
      <c r="AA114" s="7">
        <v>4.2</v>
      </c>
      <c r="AB114" s="7">
        <v>4.7</v>
      </c>
      <c r="AC114" s="7">
        <v>12.7</v>
      </c>
      <c r="AD114" s="15"/>
      <c r="AE114" s="7">
        <v>114.0</v>
      </c>
      <c r="AF114" s="7">
        <v>112.0</v>
      </c>
    </row>
    <row r="115">
      <c r="A115" s="4">
        <v>114.0</v>
      </c>
      <c r="B115" s="5" t="s">
        <v>204</v>
      </c>
      <c r="C115" s="6" t="s">
        <v>71</v>
      </c>
      <c r="D115" s="7">
        <v>23.0</v>
      </c>
      <c r="E115" s="5" t="s">
        <v>45</v>
      </c>
      <c r="F115" s="7">
        <v>6.0</v>
      </c>
      <c r="G115" s="7">
        <v>0.0</v>
      </c>
      <c r="H115" s="7">
        <v>53.0</v>
      </c>
      <c r="I115" s="7">
        <v>0.9</v>
      </c>
      <c r="J115" s="7">
        <v>9.2</v>
      </c>
      <c r="K115" s="7">
        <v>0.1</v>
      </c>
      <c r="L115" s="7">
        <v>0.9</v>
      </c>
      <c r="M115" s="7">
        <v>3.7</v>
      </c>
      <c r="N115" s="7">
        <v>0.25</v>
      </c>
      <c r="O115" s="7">
        <v>0.0</v>
      </c>
      <c r="P115" s="7">
        <v>5.5</v>
      </c>
      <c r="Q115" s="7">
        <v>0.0</v>
      </c>
      <c r="R115" s="7">
        <v>0.0</v>
      </c>
      <c r="S115" s="7">
        <v>0.0</v>
      </c>
      <c r="T115" s="15"/>
      <c r="U115" s="7">
        <v>5.5</v>
      </c>
      <c r="V115" s="7">
        <v>3.7</v>
      </c>
      <c r="W115" s="7">
        <v>9.2</v>
      </c>
      <c r="X115" s="7">
        <v>7.4</v>
      </c>
      <c r="Y115" s="7">
        <v>4.6</v>
      </c>
      <c r="Z115" s="7">
        <v>0.0</v>
      </c>
      <c r="AA115" s="7">
        <v>2.8</v>
      </c>
      <c r="AB115" s="7">
        <v>8.3</v>
      </c>
      <c r="AC115" s="7">
        <v>2.8</v>
      </c>
      <c r="AD115" s="15"/>
      <c r="AE115" s="7">
        <v>81.0</v>
      </c>
      <c r="AF115" s="7">
        <v>112.0</v>
      </c>
    </row>
    <row r="116">
      <c r="A116" s="4">
        <v>115.0</v>
      </c>
      <c r="B116" s="5" t="s">
        <v>463</v>
      </c>
      <c r="C116" s="6" t="s">
        <v>33</v>
      </c>
      <c r="D116" s="7">
        <v>20.0</v>
      </c>
      <c r="E116" s="5" t="s">
        <v>148</v>
      </c>
      <c r="F116" s="7">
        <v>12.0</v>
      </c>
      <c r="G116" s="7">
        <v>0.0</v>
      </c>
      <c r="H116" s="7">
        <v>66.0</v>
      </c>
      <c r="I116" s="7">
        <v>5.9</v>
      </c>
      <c r="J116" s="7">
        <v>14.0</v>
      </c>
      <c r="K116" s="7">
        <v>0.421</v>
      </c>
      <c r="L116" s="7">
        <v>1.5</v>
      </c>
      <c r="M116" s="7">
        <v>5.2</v>
      </c>
      <c r="N116" s="7">
        <v>0.286</v>
      </c>
      <c r="O116" s="7">
        <v>4.4</v>
      </c>
      <c r="P116" s="7">
        <v>8.9</v>
      </c>
      <c r="Q116" s="7">
        <v>0.5</v>
      </c>
      <c r="R116" s="7">
        <v>0.7</v>
      </c>
      <c r="S116" s="7">
        <v>1.5</v>
      </c>
      <c r="T116" s="7">
        <v>0.5</v>
      </c>
      <c r="U116" s="7">
        <v>1.5</v>
      </c>
      <c r="V116" s="7">
        <v>5.2</v>
      </c>
      <c r="W116" s="7">
        <v>6.6</v>
      </c>
      <c r="X116" s="7">
        <v>8.1</v>
      </c>
      <c r="Y116" s="7">
        <v>1.5</v>
      </c>
      <c r="Z116" s="7">
        <v>1.5</v>
      </c>
      <c r="AA116" s="7">
        <v>3.0</v>
      </c>
      <c r="AB116" s="7">
        <v>3.7</v>
      </c>
      <c r="AC116" s="7">
        <v>14.0</v>
      </c>
      <c r="AD116" s="15"/>
      <c r="AE116" s="7">
        <v>104.0</v>
      </c>
      <c r="AF116" s="7">
        <v>112.0</v>
      </c>
    </row>
    <row r="117">
      <c r="A117" s="4">
        <v>116.0</v>
      </c>
      <c r="B117" s="5" t="s">
        <v>331</v>
      </c>
      <c r="C117" s="6" t="s">
        <v>71</v>
      </c>
      <c r="D117" s="7">
        <v>19.0</v>
      </c>
      <c r="E117" s="5" t="s">
        <v>116</v>
      </c>
      <c r="F117" s="7">
        <v>59.0</v>
      </c>
      <c r="G117" s="7">
        <v>11.0</v>
      </c>
      <c r="H117" s="7">
        <v>1042.0</v>
      </c>
      <c r="I117" s="7">
        <v>4.0</v>
      </c>
      <c r="J117" s="7">
        <v>9.7</v>
      </c>
      <c r="K117" s="7">
        <v>0.418</v>
      </c>
      <c r="L117" s="7">
        <v>1.3</v>
      </c>
      <c r="M117" s="7">
        <v>4.0</v>
      </c>
      <c r="N117" s="7">
        <v>0.314</v>
      </c>
      <c r="O117" s="7">
        <v>2.8</v>
      </c>
      <c r="P117" s="7">
        <v>5.7</v>
      </c>
      <c r="Q117" s="7">
        <v>0.492</v>
      </c>
      <c r="R117" s="7">
        <v>1.2</v>
      </c>
      <c r="S117" s="7">
        <v>1.9</v>
      </c>
      <c r="T117" s="7">
        <v>0.65</v>
      </c>
      <c r="U117" s="7">
        <v>1.7</v>
      </c>
      <c r="V117" s="7">
        <v>7.1</v>
      </c>
      <c r="W117" s="7">
        <v>8.7</v>
      </c>
      <c r="X117" s="7">
        <v>6.2</v>
      </c>
      <c r="Y117" s="7">
        <v>2.0</v>
      </c>
      <c r="Z117" s="7">
        <v>0.5</v>
      </c>
      <c r="AA117" s="7">
        <v>2.7</v>
      </c>
      <c r="AB117" s="7">
        <v>4.6</v>
      </c>
      <c r="AC117" s="7">
        <v>10.6</v>
      </c>
      <c r="AD117" s="15"/>
      <c r="AE117" s="7">
        <v>105.0</v>
      </c>
      <c r="AF117" s="7">
        <v>112.0</v>
      </c>
    </row>
    <row r="118">
      <c r="A118" s="4">
        <v>117.0</v>
      </c>
      <c r="B118" s="5" t="s">
        <v>604</v>
      </c>
      <c r="C118" s="6" t="s">
        <v>44</v>
      </c>
      <c r="D118" s="7">
        <v>27.0</v>
      </c>
      <c r="E118" s="5" t="s">
        <v>45</v>
      </c>
      <c r="F118" s="7">
        <v>10.0</v>
      </c>
      <c r="G118" s="7">
        <v>1.0</v>
      </c>
      <c r="H118" s="7">
        <v>126.0</v>
      </c>
      <c r="I118" s="7">
        <v>6.6</v>
      </c>
      <c r="J118" s="7">
        <v>10.8</v>
      </c>
      <c r="K118" s="7">
        <v>0.607</v>
      </c>
      <c r="L118" s="7">
        <v>0.0</v>
      </c>
      <c r="M118" s="7">
        <v>0.4</v>
      </c>
      <c r="N118" s="7">
        <v>0.0</v>
      </c>
      <c r="O118" s="7">
        <v>6.6</v>
      </c>
      <c r="P118" s="7">
        <v>10.4</v>
      </c>
      <c r="Q118" s="7">
        <v>0.63</v>
      </c>
      <c r="R118" s="7">
        <v>1.5</v>
      </c>
      <c r="S118" s="7">
        <v>3.9</v>
      </c>
      <c r="T118" s="7">
        <v>0.4</v>
      </c>
      <c r="U118" s="7">
        <v>6.2</v>
      </c>
      <c r="V118" s="7">
        <v>8.5</v>
      </c>
      <c r="W118" s="7">
        <v>14.7</v>
      </c>
      <c r="X118" s="7">
        <v>2.3</v>
      </c>
      <c r="Y118" s="7">
        <v>2.3</v>
      </c>
      <c r="Z118" s="7">
        <v>1.5</v>
      </c>
      <c r="AA118" s="7">
        <v>3.1</v>
      </c>
      <c r="AB118" s="7">
        <v>5.0</v>
      </c>
      <c r="AC118" s="7">
        <v>14.7</v>
      </c>
      <c r="AD118" s="15"/>
      <c r="AE118" s="7">
        <v>113.0</v>
      </c>
      <c r="AF118" s="7">
        <v>112.0</v>
      </c>
    </row>
    <row r="119">
      <c r="A119" s="4">
        <v>118.0</v>
      </c>
      <c r="B119" s="5" t="s">
        <v>452</v>
      </c>
      <c r="C119" s="6" t="s">
        <v>71</v>
      </c>
      <c r="D119" s="7">
        <v>20.0</v>
      </c>
      <c r="E119" s="5" t="s">
        <v>52</v>
      </c>
      <c r="F119" s="7">
        <v>36.0</v>
      </c>
      <c r="G119" s="7">
        <v>0.0</v>
      </c>
      <c r="H119" s="7">
        <v>281.0</v>
      </c>
      <c r="I119" s="7">
        <v>5.9</v>
      </c>
      <c r="J119" s="7">
        <v>14.0</v>
      </c>
      <c r="K119" s="7">
        <v>0.422</v>
      </c>
      <c r="L119" s="7">
        <v>0.3</v>
      </c>
      <c r="M119" s="7">
        <v>2.5</v>
      </c>
      <c r="N119" s="7">
        <v>0.133</v>
      </c>
      <c r="O119" s="7">
        <v>5.6</v>
      </c>
      <c r="P119" s="7">
        <v>11.5</v>
      </c>
      <c r="Q119" s="7">
        <v>0.485</v>
      </c>
      <c r="R119" s="7">
        <v>1.0</v>
      </c>
      <c r="S119" s="7">
        <v>2.2</v>
      </c>
      <c r="T119" s="7">
        <v>0.462</v>
      </c>
      <c r="U119" s="7">
        <v>1.5</v>
      </c>
      <c r="V119" s="7">
        <v>4.9</v>
      </c>
      <c r="W119" s="7">
        <v>6.4</v>
      </c>
      <c r="X119" s="7">
        <v>9.8</v>
      </c>
      <c r="Y119" s="7">
        <v>2.0</v>
      </c>
      <c r="Z119" s="7">
        <v>0.8</v>
      </c>
      <c r="AA119" s="7">
        <v>3.0</v>
      </c>
      <c r="AB119" s="7">
        <v>2.5</v>
      </c>
      <c r="AC119" s="7">
        <v>13.2</v>
      </c>
      <c r="AD119" s="15"/>
      <c r="AE119" s="7">
        <v>101.0</v>
      </c>
      <c r="AF119" s="7">
        <v>112.0</v>
      </c>
    </row>
    <row r="120">
      <c r="A120" s="4">
        <v>119.0</v>
      </c>
      <c r="B120" s="5" t="s">
        <v>517</v>
      </c>
      <c r="C120" s="6" t="s">
        <v>47</v>
      </c>
      <c r="D120" s="7">
        <v>28.0</v>
      </c>
      <c r="E120" s="5" t="s">
        <v>114</v>
      </c>
      <c r="F120" s="7">
        <v>65.0</v>
      </c>
      <c r="G120" s="7">
        <v>63.0</v>
      </c>
      <c r="H120" s="7">
        <v>1730.0</v>
      </c>
      <c r="I120" s="7">
        <v>9.6</v>
      </c>
      <c r="J120" s="7">
        <v>14.8</v>
      </c>
      <c r="K120" s="7">
        <v>0.653</v>
      </c>
      <c r="L120" s="7">
        <v>0.0</v>
      </c>
      <c r="M120" s="7">
        <v>0.0</v>
      </c>
      <c r="N120" s="7">
        <v>0.0</v>
      </c>
      <c r="O120" s="7">
        <v>9.6</v>
      </c>
      <c r="P120" s="7">
        <v>14.7</v>
      </c>
      <c r="Q120" s="7">
        <v>0.654</v>
      </c>
      <c r="R120" s="7">
        <v>2.2</v>
      </c>
      <c r="S120" s="7">
        <v>3.6</v>
      </c>
      <c r="T120" s="7">
        <v>0.603</v>
      </c>
      <c r="U120" s="7">
        <v>7.1</v>
      </c>
      <c r="V120" s="7">
        <v>12.6</v>
      </c>
      <c r="W120" s="7">
        <v>19.8</v>
      </c>
      <c r="X120" s="7">
        <v>1.6</v>
      </c>
      <c r="Y120" s="7">
        <v>1.2</v>
      </c>
      <c r="Z120" s="7">
        <v>2.2</v>
      </c>
      <c r="AA120" s="7">
        <v>1.5</v>
      </c>
      <c r="AB120" s="7">
        <v>3.8</v>
      </c>
      <c r="AC120" s="7">
        <v>21.5</v>
      </c>
      <c r="AD120" s="15"/>
      <c r="AE120" s="7">
        <v>136.0</v>
      </c>
      <c r="AF120" s="7">
        <v>112.0</v>
      </c>
    </row>
    <row r="121">
      <c r="A121" s="4">
        <v>120.0</v>
      </c>
      <c r="B121" s="5" t="s">
        <v>299</v>
      </c>
      <c r="C121" s="6" t="s">
        <v>44</v>
      </c>
      <c r="D121" s="7">
        <v>23.0</v>
      </c>
      <c r="E121" s="5" t="s">
        <v>42</v>
      </c>
      <c r="F121" s="7">
        <v>18.0</v>
      </c>
      <c r="G121" s="7">
        <v>0.0</v>
      </c>
      <c r="H121" s="7">
        <v>240.0</v>
      </c>
      <c r="I121" s="7">
        <v>7.7</v>
      </c>
      <c r="J121" s="7">
        <v>13.7</v>
      </c>
      <c r="K121" s="7">
        <v>0.561</v>
      </c>
      <c r="L121" s="7">
        <v>1.5</v>
      </c>
      <c r="M121" s="7">
        <v>4.2</v>
      </c>
      <c r="N121" s="7">
        <v>0.35</v>
      </c>
      <c r="O121" s="7">
        <v>6.2</v>
      </c>
      <c r="P121" s="7">
        <v>9.6</v>
      </c>
      <c r="Q121" s="7">
        <v>0.652</v>
      </c>
      <c r="R121" s="7">
        <v>3.5</v>
      </c>
      <c r="S121" s="7">
        <v>4.6</v>
      </c>
      <c r="T121" s="7">
        <v>0.773</v>
      </c>
      <c r="U121" s="7">
        <v>3.1</v>
      </c>
      <c r="V121" s="7">
        <v>7.7</v>
      </c>
      <c r="W121" s="7">
        <v>10.8</v>
      </c>
      <c r="X121" s="7">
        <v>2.5</v>
      </c>
      <c r="Y121" s="7">
        <v>2.3</v>
      </c>
      <c r="Z121" s="7">
        <v>0.2</v>
      </c>
      <c r="AA121" s="7">
        <v>1.2</v>
      </c>
      <c r="AB121" s="7">
        <v>4.4</v>
      </c>
      <c r="AC121" s="7">
        <v>20.4</v>
      </c>
      <c r="AD121" s="15"/>
      <c r="AE121" s="7">
        <v>131.0</v>
      </c>
      <c r="AF121" s="7">
        <v>112.0</v>
      </c>
    </row>
    <row r="122">
      <c r="A122" s="4">
        <v>121.0</v>
      </c>
      <c r="B122" s="5" t="s">
        <v>104</v>
      </c>
      <c r="C122" s="6" t="s">
        <v>44</v>
      </c>
      <c r="D122" s="7">
        <v>33.0</v>
      </c>
      <c r="E122" s="5" t="s">
        <v>42</v>
      </c>
      <c r="F122" s="7">
        <v>64.0</v>
      </c>
      <c r="G122" s="7">
        <v>64.0</v>
      </c>
      <c r="H122" s="7">
        <v>2138.0</v>
      </c>
      <c r="I122" s="7">
        <v>11.2</v>
      </c>
      <c r="J122" s="7">
        <v>20.7</v>
      </c>
      <c r="K122" s="7">
        <v>0.539</v>
      </c>
      <c r="L122" s="7">
        <v>0.8</v>
      </c>
      <c r="M122" s="7">
        <v>2.4</v>
      </c>
      <c r="N122" s="7">
        <v>0.35</v>
      </c>
      <c r="O122" s="7">
        <v>10.3</v>
      </c>
      <c r="P122" s="7">
        <v>18.3</v>
      </c>
      <c r="Q122" s="7">
        <v>0.564</v>
      </c>
      <c r="R122" s="7">
        <v>11.0</v>
      </c>
      <c r="S122" s="7">
        <v>12.9</v>
      </c>
      <c r="T122" s="7">
        <v>0.85</v>
      </c>
      <c r="U122" s="7">
        <v>3.3</v>
      </c>
      <c r="V122" s="7">
        <v>5.5</v>
      </c>
      <c r="W122" s="7">
        <v>8.7</v>
      </c>
      <c r="X122" s="7">
        <v>7.9</v>
      </c>
      <c r="Y122" s="7">
        <v>2.7</v>
      </c>
      <c r="Z122" s="7">
        <v>0.5</v>
      </c>
      <c r="AA122" s="7">
        <v>2.4</v>
      </c>
      <c r="AB122" s="7">
        <v>1.9</v>
      </c>
      <c r="AC122" s="7">
        <v>34.2</v>
      </c>
      <c r="AD122" s="15"/>
      <c r="AE122" s="7">
        <v>135.0</v>
      </c>
      <c r="AF122" s="7">
        <v>112.0</v>
      </c>
    </row>
    <row r="123">
      <c r="A123" s="4">
        <v>122.0</v>
      </c>
      <c r="B123" s="5" t="s">
        <v>567</v>
      </c>
      <c r="C123" s="6" t="s">
        <v>47</v>
      </c>
      <c r="D123" s="7">
        <v>25.0</v>
      </c>
      <c r="E123" s="9" t="s">
        <v>36</v>
      </c>
      <c r="F123" s="7">
        <v>59.0</v>
      </c>
      <c r="G123" s="7">
        <v>26.0</v>
      </c>
      <c r="H123" s="7">
        <v>1081.0</v>
      </c>
      <c r="I123" s="7">
        <v>10.1</v>
      </c>
      <c r="J123" s="7">
        <v>16.3</v>
      </c>
      <c r="K123" s="7">
        <v>0.623</v>
      </c>
      <c r="L123" s="7">
        <v>1.1</v>
      </c>
      <c r="M123" s="7">
        <v>2.6</v>
      </c>
      <c r="N123" s="7">
        <v>0.441</v>
      </c>
      <c r="O123" s="7">
        <v>9.0</v>
      </c>
      <c r="P123" s="7">
        <v>13.7</v>
      </c>
      <c r="Q123" s="7">
        <v>0.658</v>
      </c>
      <c r="R123" s="7">
        <v>4.1</v>
      </c>
      <c r="S123" s="7">
        <v>5.6</v>
      </c>
      <c r="T123" s="7">
        <v>0.738</v>
      </c>
      <c r="U123" s="7">
        <v>3.8</v>
      </c>
      <c r="V123" s="7">
        <v>11.2</v>
      </c>
      <c r="W123" s="7">
        <v>14.9</v>
      </c>
      <c r="X123" s="7">
        <v>1.4</v>
      </c>
      <c r="Y123" s="7">
        <v>0.7</v>
      </c>
      <c r="Z123" s="7">
        <v>1.3</v>
      </c>
      <c r="AA123" s="7">
        <v>1.7</v>
      </c>
      <c r="AB123" s="7">
        <v>4.5</v>
      </c>
      <c r="AC123" s="7">
        <v>25.5</v>
      </c>
      <c r="AD123" s="15"/>
      <c r="AE123" s="7">
        <v>132.0</v>
      </c>
      <c r="AF123" s="7">
        <v>112.0</v>
      </c>
    </row>
    <row r="124">
      <c r="A124" s="4">
        <v>123.0</v>
      </c>
      <c r="B124" s="5" t="s">
        <v>301</v>
      </c>
      <c r="C124" s="6" t="s">
        <v>71</v>
      </c>
      <c r="D124" s="7">
        <v>23.0</v>
      </c>
      <c r="E124" s="9" t="s">
        <v>36</v>
      </c>
      <c r="F124" s="7">
        <v>5.0</v>
      </c>
      <c r="G124" s="7">
        <v>0.0</v>
      </c>
      <c r="H124" s="7">
        <v>71.0</v>
      </c>
      <c r="I124" s="7">
        <v>4.2</v>
      </c>
      <c r="J124" s="7">
        <v>9.8</v>
      </c>
      <c r="K124" s="7">
        <v>0.429</v>
      </c>
      <c r="L124" s="7">
        <v>1.4</v>
      </c>
      <c r="M124" s="7">
        <v>4.2</v>
      </c>
      <c r="N124" s="7">
        <v>0.333</v>
      </c>
      <c r="O124" s="7">
        <v>2.8</v>
      </c>
      <c r="P124" s="7">
        <v>5.6</v>
      </c>
      <c r="Q124" s="7">
        <v>0.5</v>
      </c>
      <c r="R124" s="7">
        <v>0.7</v>
      </c>
      <c r="S124" s="7">
        <v>1.4</v>
      </c>
      <c r="T124" s="7">
        <v>0.5</v>
      </c>
      <c r="U124" s="7">
        <v>0.7</v>
      </c>
      <c r="V124" s="7">
        <v>3.5</v>
      </c>
      <c r="W124" s="7">
        <v>4.2</v>
      </c>
      <c r="X124" s="7">
        <v>2.8</v>
      </c>
      <c r="Y124" s="7">
        <v>2.8</v>
      </c>
      <c r="Z124" s="7">
        <v>1.4</v>
      </c>
      <c r="AA124" s="7">
        <v>2.8</v>
      </c>
      <c r="AB124" s="7">
        <v>4.2</v>
      </c>
      <c r="AC124" s="7">
        <v>10.5</v>
      </c>
      <c r="AD124" s="15"/>
      <c r="AE124" s="7">
        <v>89.0</v>
      </c>
      <c r="AF124" s="7">
        <v>112.0</v>
      </c>
    </row>
    <row r="125">
      <c r="A125" s="4">
        <v>124.0</v>
      </c>
      <c r="B125" s="5" t="s">
        <v>583</v>
      </c>
      <c r="C125" s="6" t="s">
        <v>44</v>
      </c>
      <c r="D125" s="7">
        <v>30.0</v>
      </c>
      <c r="E125" s="5" t="s">
        <v>88</v>
      </c>
      <c r="F125" s="7">
        <v>76.0</v>
      </c>
      <c r="G125" s="7">
        <v>0.0</v>
      </c>
      <c r="H125" s="7">
        <v>1523.0</v>
      </c>
      <c r="I125" s="7">
        <v>8.5</v>
      </c>
      <c r="J125" s="7">
        <v>17.2</v>
      </c>
      <c r="K125" s="7">
        <v>0.493</v>
      </c>
      <c r="L125" s="7">
        <v>2.0</v>
      </c>
      <c r="M125" s="7">
        <v>6.1</v>
      </c>
      <c r="N125" s="7">
        <v>0.328</v>
      </c>
      <c r="O125" s="7">
        <v>6.5</v>
      </c>
      <c r="P125" s="7">
        <v>11.0</v>
      </c>
      <c r="Q125" s="7">
        <v>0.585</v>
      </c>
      <c r="R125" s="7">
        <v>4.2</v>
      </c>
      <c r="S125" s="7">
        <v>5.5</v>
      </c>
      <c r="T125" s="7">
        <v>0.762</v>
      </c>
      <c r="U125" s="7">
        <v>5.1</v>
      </c>
      <c r="V125" s="7">
        <v>8.6</v>
      </c>
      <c r="W125" s="7">
        <v>13.7</v>
      </c>
      <c r="X125" s="7">
        <v>0.9</v>
      </c>
      <c r="Y125" s="7">
        <v>1.5</v>
      </c>
      <c r="Z125" s="7">
        <v>2.1</v>
      </c>
      <c r="AA125" s="7">
        <v>1.3</v>
      </c>
      <c r="AB125" s="7">
        <v>4.6</v>
      </c>
      <c r="AC125" s="7">
        <v>23.1</v>
      </c>
      <c r="AD125" s="15"/>
      <c r="AE125" s="7">
        <v>125.0</v>
      </c>
      <c r="AF125" s="7">
        <v>112.0</v>
      </c>
    </row>
    <row r="126">
      <c r="A126" s="4">
        <v>125.0</v>
      </c>
      <c r="B126" s="5" t="s">
        <v>235</v>
      </c>
      <c r="C126" s="6" t="s">
        <v>47</v>
      </c>
      <c r="D126" s="7">
        <v>23.0</v>
      </c>
      <c r="E126" s="9" t="s">
        <v>36</v>
      </c>
      <c r="F126" s="7">
        <v>38.0</v>
      </c>
      <c r="G126" s="7">
        <v>1.0</v>
      </c>
      <c r="H126" s="7">
        <v>457.0</v>
      </c>
      <c r="I126" s="7">
        <v>7.2</v>
      </c>
      <c r="J126" s="7">
        <v>13.1</v>
      </c>
      <c r="K126" s="7">
        <v>0.552</v>
      </c>
      <c r="L126" s="7">
        <v>0.6</v>
      </c>
      <c r="M126" s="7">
        <v>2.7</v>
      </c>
      <c r="N126" s="7">
        <v>0.231</v>
      </c>
      <c r="O126" s="7">
        <v>6.6</v>
      </c>
      <c r="P126" s="7">
        <v>10.4</v>
      </c>
      <c r="Q126" s="7">
        <v>0.636</v>
      </c>
      <c r="R126" s="7">
        <v>2.4</v>
      </c>
      <c r="S126" s="7">
        <v>4.4</v>
      </c>
      <c r="T126" s="7">
        <v>0.548</v>
      </c>
      <c r="U126" s="7">
        <v>6.4</v>
      </c>
      <c r="V126" s="7">
        <v>8.0</v>
      </c>
      <c r="W126" s="7">
        <v>14.4</v>
      </c>
      <c r="X126" s="7">
        <v>4.1</v>
      </c>
      <c r="Y126" s="7">
        <v>1.7</v>
      </c>
      <c r="Z126" s="7">
        <v>2.7</v>
      </c>
      <c r="AA126" s="7">
        <v>2.3</v>
      </c>
      <c r="AB126" s="7">
        <v>6.7</v>
      </c>
      <c r="AC126" s="7">
        <v>17.5</v>
      </c>
      <c r="AD126" s="15"/>
      <c r="AE126" s="7">
        <v>123.0</v>
      </c>
      <c r="AF126" s="7">
        <v>112.0</v>
      </c>
    </row>
    <row r="127">
      <c r="A127" s="4">
        <v>126.0</v>
      </c>
      <c r="B127" s="5" t="s">
        <v>87</v>
      </c>
      <c r="C127" s="6" t="s">
        <v>71</v>
      </c>
      <c r="D127" s="7">
        <v>23.0</v>
      </c>
      <c r="E127" s="5" t="s">
        <v>88</v>
      </c>
      <c r="F127" s="7">
        <v>31.0</v>
      </c>
      <c r="G127" s="7">
        <v>2.0</v>
      </c>
      <c r="H127" s="7">
        <v>279.0</v>
      </c>
      <c r="I127" s="7">
        <v>9.7</v>
      </c>
      <c r="J127" s="7">
        <v>23.0</v>
      </c>
      <c r="K127" s="7">
        <v>0.423</v>
      </c>
      <c r="L127" s="7">
        <v>2.7</v>
      </c>
      <c r="M127" s="7">
        <v>9.0</v>
      </c>
      <c r="N127" s="7">
        <v>0.294</v>
      </c>
      <c r="O127" s="7">
        <v>7.1</v>
      </c>
      <c r="P127" s="7">
        <v>14.0</v>
      </c>
      <c r="Q127" s="7">
        <v>0.506</v>
      </c>
      <c r="R127" s="7">
        <v>3.0</v>
      </c>
      <c r="S127" s="7">
        <v>4.3</v>
      </c>
      <c r="T127" s="7">
        <v>0.708</v>
      </c>
      <c r="U127" s="7">
        <v>1.9</v>
      </c>
      <c r="V127" s="7">
        <v>6.0</v>
      </c>
      <c r="W127" s="7">
        <v>8.0</v>
      </c>
      <c r="X127" s="7">
        <v>6.4</v>
      </c>
      <c r="Y127" s="7">
        <v>2.3</v>
      </c>
      <c r="Z127" s="7">
        <v>2.3</v>
      </c>
      <c r="AA127" s="7">
        <v>3.2</v>
      </c>
      <c r="AB127" s="7">
        <v>6.0</v>
      </c>
      <c r="AC127" s="7">
        <v>25.2</v>
      </c>
      <c r="AD127" s="15"/>
      <c r="AE127" s="7">
        <v>105.0</v>
      </c>
      <c r="AF127" s="7">
        <v>112.0</v>
      </c>
    </row>
    <row r="128">
      <c r="A128" s="4">
        <v>127.0</v>
      </c>
      <c r="B128" s="5" t="s">
        <v>555</v>
      </c>
      <c r="C128" s="6" t="s">
        <v>44</v>
      </c>
      <c r="D128" s="7">
        <v>29.0</v>
      </c>
      <c r="E128" s="5" t="s">
        <v>37</v>
      </c>
      <c r="F128" s="7">
        <v>69.0</v>
      </c>
      <c r="G128" s="7">
        <v>46.0</v>
      </c>
      <c r="H128" s="7">
        <v>1957.0</v>
      </c>
      <c r="I128" s="7">
        <v>6.1</v>
      </c>
      <c r="J128" s="7">
        <v>12.0</v>
      </c>
      <c r="K128" s="7">
        <v>0.509</v>
      </c>
      <c r="L128" s="7">
        <v>1.0</v>
      </c>
      <c r="M128" s="7">
        <v>2.5</v>
      </c>
      <c r="N128" s="7">
        <v>0.41</v>
      </c>
      <c r="O128" s="7">
        <v>5.1</v>
      </c>
      <c r="P128" s="7">
        <v>9.5</v>
      </c>
      <c r="Q128" s="7">
        <v>0.536</v>
      </c>
      <c r="R128" s="7">
        <v>2.4</v>
      </c>
      <c r="S128" s="7">
        <v>3.3</v>
      </c>
      <c r="T128" s="7">
        <v>0.735</v>
      </c>
      <c r="U128" s="7">
        <v>1.6</v>
      </c>
      <c r="V128" s="7">
        <v>7.3</v>
      </c>
      <c r="W128" s="7">
        <v>8.9</v>
      </c>
      <c r="X128" s="7">
        <v>8.1</v>
      </c>
      <c r="Y128" s="7">
        <v>1.9</v>
      </c>
      <c r="Z128" s="7">
        <v>1.5</v>
      </c>
      <c r="AA128" s="7">
        <v>2.5</v>
      </c>
      <c r="AB128" s="7">
        <v>3.5</v>
      </c>
      <c r="AC128" s="7">
        <v>15.7</v>
      </c>
      <c r="AD128" s="15"/>
      <c r="AE128" s="7">
        <v>120.0</v>
      </c>
      <c r="AF128" s="7">
        <v>112.0</v>
      </c>
    </row>
    <row r="129">
      <c r="A129" s="4">
        <v>128.0</v>
      </c>
      <c r="B129" s="5" t="s">
        <v>476</v>
      </c>
      <c r="C129" s="6" t="s">
        <v>47</v>
      </c>
      <c r="D129" s="7">
        <v>27.0</v>
      </c>
      <c r="E129" s="5" t="s">
        <v>38</v>
      </c>
      <c r="F129" s="7">
        <v>67.0</v>
      </c>
      <c r="G129" s="7">
        <v>17.0</v>
      </c>
      <c r="H129" s="7">
        <v>1738.0</v>
      </c>
      <c r="I129" s="7">
        <v>11.3</v>
      </c>
      <c r="J129" s="7">
        <v>22.0</v>
      </c>
      <c r="K129" s="7">
        <v>0.515</v>
      </c>
      <c r="L129" s="7">
        <v>3.0</v>
      </c>
      <c r="M129" s="7">
        <v>8.0</v>
      </c>
      <c r="N129" s="7">
        <v>0.376</v>
      </c>
      <c r="O129" s="7">
        <v>8.3</v>
      </c>
      <c r="P129" s="7">
        <v>14.0</v>
      </c>
      <c r="Q129" s="7">
        <v>0.594</v>
      </c>
      <c r="R129" s="7">
        <v>6.2</v>
      </c>
      <c r="S129" s="7">
        <v>8.0</v>
      </c>
      <c r="T129" s="7">
        <v>0.772</v>
      </c>
      <c r="U129" s="7">
        <v>2.5</v>
      </c>
      <c r="V129" s="7">
        <v>11.6</v>
      </c>
      <c r="W129" s="7">
        <v>14.0</v>
      </c>
      <c r="X129" s="7">
        <v>3.5</v>
      </c>
      <c r="Y129" s="7">
        <v>0.9</v>
      </c>
      <c r="Z129" s="7">
        <v>2.1</v>
      </c>
      <c r="AA129" s="7">
        <v>3.5</v>
      </c>
      <c r="AB129" s="7">
        <v>4.8</v>
      </c>
      <c r="AC129" s="7">
        <v>31.9</v>
      </c>
      <c r="AD129" s="15"/>
      <c r="AE129" s="7">
        <v>116.0</v>
      </c>
      <c r="AF129" s="7">
        <v>113.0</v>
      </c>
    </row>
    <row r="130">
      <c r="A130" s="4">
        <v>129.0</v>
      </c>
      <c r="B130" s="5" t="s">
        <v>291</v>
      </c>
      <c r="C130" s="6" t="s">
        <v>44</v>
      </c>
      <c r="D130" s="7">
        <v>21.0</v>
      </c>
      <c r="E130" s="5" t="s">
        <v>107</v>
      </c>
      <c r="F130" s="7">
        <v>82.0</v>
      </c>
      <c r="G130" s="7">
        <v>65.0</v>
      </c>
      <c r="H130" s="7">
        <v>2323.0</v>
      </c>
      <c r="I130" s="7">
        <v>6.6</v>
      </c>
      <c r="J130" s="7">
        <v>14.2</v>
      </c>
      <c r="K130" s="7">
        <v>0.464</v>
      </c>
      <c r="L130" s="7">
        <v>2.4</v>
      </c>
      <c r="M130" s="7">
        <v>5.8</v>
      </c>
      <c r="N130" s="7">
        <v>0.415</v>
      </c>
      <c r="O130" s="7">
        <v>4.2</v>
      </c>
      <c r="P130" s="7">
        <v>8.4</v>
      </c>
      <c r="Q130" s="7">
        <v>0.498</v>
      </c>
      <c r="R130" s="7">
        <v>1.9</v>
      </c>
      <c r="S130" s="7">
        <v>2.2</v>
      </c>
      <c r="T130" s="7">
        <v>0.857</v>
      </c>
      <c r="U130" s="7">
        <v>1.6</v>
      </c>
      <c r="V130" s="7">
        <v>5.2</v>
      </c>
      <c r="W130" s="7">
        <v>6.9</v>
      </c>
      <c r="X130" s="7">
        <v>2.1</v>
      </c>
      <c r="Y130" s="7">
        <v>1.5</v>
      </c>
      <c r="Z130" s="7">
        <v>1.5</v>
      </c>
      <c r="AA130" s="7">
        <v>2.1</v>
      </c>
      <c r="AB130" s="7">
        <v>3.1</v>
      </c>
      <c r="AC130" s="7">
        <v>17.5</v>
      </c>
      <c r="AD130" s="15"/>
      <c r="AE130" s="7">
        <v>108.0</v>
      </c>
      <c r="AF130" s="7">
        <v>113.0</v>
      </c>
    </row>
    <row r="131">
      <c r="A131" s="4">
        <v>130.0</v>
      </c>
      <c r="B131" s="5" t="s">
        <v>297</v>
      </c>
      <c r="C131" s="6" t="s">
        <v>44</v>
      </c>
      <c r="D131" s="7">
        <v>24.0</v>
      </c>
      <c r="E131" s="5" t="s">
        <v>148</v>
      </c>
      <c r="F131" s="7">
        <v>79.0</v>
      </c>
      <c r="G131" s="7">
        <v>23.0</v>
      </c>
      <c r="H131" s="7">
        <v>2045.0</v>
      </c>
      <c r="I131" s="7">
        <v>5.1</v>
      </c>
      <c r="J131" s="7">
        <v>11.3</v>
      </c>
      <c r="K131" s="7">
        <v>0.454</v>
      </c>
      <c r="L131" s="7">
        <v>2.7</v>
      </c>
      <c r="M131" s="7">
        <v>6.9</v>
      </c>
      <c r="N131" s="7">
        <v>0.395</v>
      </c>
      <c r="O131" s="7">
        <v>2.4</v>
      </c>
      <c r="P131" s="7">
        <v>4.4</v>
      </c>
      <c r="Q131" s="7">
        <v>0.546</v>
      </c>
      <c r="R131" s="7">
        <v>2.2</v>
      </c>
      <c r="S131" s="7">
        <v>2.9</v>
      </c>
      <c r="T131" s="7">
        <v>0.77</v>
      </c>
      <c r="U131" s="7">
        <v>2.1</v>
      </c>
      <c r="V131" s="7">
        <v>6.6</v>
      </c>
      <c r="W131" s="7">
        <v>8.7</v>
      </c>
      <c r="X131" s="7">
        <v>3.1</v>
      </c>
      <c r="Y131" s="7">
        <v>1.0</v>
      </c>
      <c r="Z131" s="7">
        <v>0.7</v>
      </c>
      <c r="AA131" s="7">
        <v>2.0</v>
      </c>
      <c r="AB131" s="7">
        <v>4.6</v>
      </c>
      <c r="AC131" s="7">
        <v>15.3</v>
      </c>
      <c r="AD131" s="15"/>
      <c r="AE131" s="7">
        <v>118.0</v>
      </c>
      <c r="AF131" s="7">
        <v>113.0</v>
      </c>
    </row>
    <row r="132">
      <c r="A132" s="4">
        <v>131.0</v>
      </c>
      <c r="B132" s="5" t="s">
        <v>415</v>
      </c>
      <c r="C132" s="6" t="s">
        <v>71</v>
      </c>
      <c r="D132" s="7">
        <v>34.0</v>
      </c>
      <c r="E132" s="9" t="s">
        <v>36</v>
      </c>
      <c r="F132" s="7">
        <v>73.0</v>
      </c>
      <c r="G132" s="7">
        <v>24.0</v>
      </c>
      <c r="H132" s="7">
        <v>2126.0</v>
      </c>
      <c r="I132" s="7">
        <v>9.7</v>
      </c>
      <c r="J132" s="7">
        <v>22.3</v>
      </c>
      <c r="K132" s="7">
        <v>0.436</v>
      </c>
      <c r="L132" s="7">
        <v>2.0</v>
      </c>
      <c r="M132" s="7">
        <v>6.4</v>
      </c>
      <c r="N132" s="7">
        <v>0.311</v>
      </c>
      <c r="O132" s="7">
        <v>7.7</v>
      </c>
      <c r="P132" s="7">
        <v>15.9</v>
      </c>
      <c r="Q132" s="7">
        <v>0.487</v>
      </c>
      <c r="R132" s="7">
        <v>4.6</v>
      </c>
      <c r="S132" s="7">
        <v>7.1</v>
      </c>
      <c r="T132" s="7">
        <v>0.656</v>
      </c>
      <c r="U132" s="7">
        <v>2.0</v>
      </c>
      <c r="V132" s="7">
        <v>7.5</v>
      </c>
      <c r="W132" s="7">
        <v>9.5</v>
      </c>
      <c r="X132" s="7">
        <v>12.4</v>
      </c>
      <c r="Y132" s="7">
        <v>1.7</v>
      </c>
      <c r="Z132" s="7">
        <v>0.7</v>
      </c>
      <c r="AA132" s="7">
        <v>5.7</v>
      </c>
      <c r="AB132" s="7">
        <v>3.6</v>
      </c>
      <c r="AC132" s="7">
        <v>26.1</v>
      </c>
      <c r="AD132" s="15"/>
      <c r="AE132" s="7">
        <v>104.0</v>
      </c>
      <c r="AF132" s="7">
        <v>113.0</v>
      </c>
    </row>
    <row r="133">
      <c r="A133" s="4">
        <v>132.0</v>
      </c>
      <c r="B133" s="5" t="s">
        <v>276</v>
      </c>
      <c r="C133" s="6" t="s">
        <v>40</v>
      </c>
      <c r="D133" s="7">
        <v>28.0</v>
      </c>
      <c r="E133" s="5" t="s">
        <v>91</v>
      </c>
      <c r="F133" s="7">
        <v>60.0</v>
      </c>
      <c r="G133" s="7">
        <v>2.0</v>
      </c>
      <c r="H133" s="7">
        <v>915.0</v>
      </c>
      <c r="I133" s="7">
        <v>4.5</v>
      </c>
      <c r="J133" s="7">
        <v>12.1</v>
      </c>
      <c r="K133" s="7">
        <v>0.37</v>
      </c>
      <c r="L133" s="7">
        <v>3.0</v>
      </c>
      <c r="M133" s="7">
        <v>9.2</v>
      </c>
      <c r="N133" s="7">
        <v>0.329</v>
      </c>
      <c r="O133" s="7">
        <v>1.4</v>
      </c>
      <c r="P133" s="7">
        <v>2.9</v>
      </c>
      <c r="Q133" s="7">
        <v>0.5</v>
      </c>
      <c r="R133" s="7">
        <v>1.4</v>
      </c>
      <c r="S133" s="7">
        <v>1.7</v>
      </c>
      <c r="T133" s="7">
        <v>0.839</v>
      </c>
      <c r="U133" s="7">
        <v>2.4</v>
      </c>
      <c r="V133" s="7">
        <v>5.0</v>
      </c>
      <c r="W133" s="7">
        <v>7.4</v>
      </c>
      <c r="X133" s="7">
        <v>2.8</v>
      </c>
      <c r="Y133" s="7">
        <v>2.0</v>
      </c>
      <c r="Z133" s="7">
        <v>1.2</v>
      </c>
      <c r="AA133" s="7">
        <v>1.2</v>
      </c>
      <c r="AB133" s="7">
        <v>6.2</v>
      </c>
      <c r="AC133" s="7">
        <v>13.4</v>
      </c>
      <c r="AD133" s="15"/>
      <c r="AE133" s="7">
        <v>114.0</v>
      </c>
      <c r="AF133" s="7">
        <v>113.0</v>
      </c>
    </row>
    <row r="134">
      <c r="A134" s="4">
        <v>133.0</v>
      </c>
      <c r="B134" s="5" t="s">
        <v>449</v>
      </c>
      <c r="C134" s="6" t="s">
        <v>506</v>
      </c>
      <c r="D134" s="7">
        <v>25.0</v>
      </c>
      <c r="E134" s="9" t="s">
        <v>36</v>
      </c>
      <c r="F134" s="7">
        <v>71.0</v>
      </c>
      <c r="G134" s="7">
        <v>28.0</v>
      </c>
      <c r="H134" s="7">
        <v>1200.0</v>
      </c>
      <c r="I134" s="7">
        <v>4.5</v>
      </c>
      <c r="J134" s="7">
        <v>10.4</v>
      </c>
      <c r="K134" s="7">
        <v>0.435</v>
      </c>
      <c r="L134" s="7">
        <v>2.2</v>
      </c>
      <c r="M134" s="7">
        <v>6.1</v>
      </c>
      <c r="N134" s="7">
        <v>0.365</v>
      </c>
      <c r="O134" s="7">
        <v>2.3</v>
      </c>
      <c r="P134" s="7">
        <v>4.3</v>
      </c>
      <c r="Q134" s="7">
        <v>0.533</v>
      </c>
      <c r="R134" s="7">
        <v>0.8</v>
      </c>
      <c r="S134" s="7">
        <v>1.1</v>
      </c>
      <c r="T134" s="7">
        <v>0.679</v>
      </c>
      <c r="U134" s="7">
        <v>1.6</v>
      </c>
      <c r="V134" s="7">
        <v>4.1</v>
      </c>
      <c r="W134" s="7">
        <v>5.7</v>
      </c>
      <c r="X134" s="7">
        <v>2.2</v>
      </c>
      <c r="Y134" s="7">
        <v>3.4</v>
      </c>
      <c r="Z134" s="7">
        <v>1.3</v>
      </c>
      <c r="AA134" s="7">
        <v>1.0</v>
      </c>
      <c r="AB134" s="7">
        <v>4.6</v>
      </c>
      <c r="AC134" s="7">
        <v>12.0</v>
      </c>
      <c r="AD134" s="15"/>
      <c r="AE134" s="7">
        <v>114.0</v>
      </c>
      <c r="AF134" s="7">
        <v>113.0</v>
      </c>
    </row>
    <row r="135">
      <c r="A135" s="4">
        <v>134.0</v>
      </c>
      <c r="B135" s="5" t="s">
        <v>121</v>
      </c>
      <c r="C135" s="6" t="s">
        <v>33</v>
      </c>
      <c r="D135" s="7">
        <v>21.0</v>
      </c>
      <c r="E135" s="5" t="s">
        <v>50</v>
      </c>
      <c r="F135" s="7">
        <v>53.0</v>
      </c>
      <c r="G135" s="7">
        <v>19.0</v>
      </c>
      <c r="H135" s="7">
        <v>1246.0</v>
      </c>
      <c r="I135" s="7">
        <v>7.2</v>
      </c>
      <c r="J135" s="7">
        <v>17.2</v>
      </c>
      <c r="K135" s="7">
        <v>0.419</v>
      </c>
      <c r="L135" s="7">
        <v>2.6</v>
      </c>
      <c r="M135" s="7">
        <v>7.8</v>
      </c>
      <c r="N135" s="7">
        <v>0.327</v>
      </c>
      <c r="O135" s="7">
        <v>4.7</v>
      </c>
      <c r="P135" s="7">
        <v>9.4</v>
      </c>
      <c r="Q135" s="7">
        <v>0.496</v>
      </c>
      <c r="R135" s="7">
        <v>3.3</v>
      </c>
      <c r="S135" s="7">
        <v>4.6</v>
      </c>
      <c r="T135" s="7">
        <v>0.723</v>
      </c>
      <c r="U135" s="7">
        <v>2.1</v>
      </c>
      <c r="V135" s="7">
        <v>4.1</v>
      </c>
      <c r="W135" s="7">
        <v>6.2</v>
      </c>
      <c r="X135" s="7">
        <v>6.0</v>
      </c>
      <c r="Y135" s="7">
        <v>2.6</v>
      </c>
      <c r="Z135" s="7">
        <v>1.0</v>
      </c>
      <c r="AA135" s="7">
        <v>3.6</v>
      </c>
      <c r="AB135" s="7">
        <v>4.7</v>
      </c>
      <c r="AC135" s="7">
        <v>20.3</v>
      </c>
      <c r="AD135" s="15"/>
      <c r="AE135" s="7">
        <v>104.0</v>
      </c>
      <c r="AF135" s="7">
        <v>113.0</v>
      </c>
    </row>
    <row r="136">
      <c r="A136" s="4">
        <v>135.0</v>
      </c>
      <c r="B136" s="5" t="s">
        <v>67</v>
      </c>
      <c r="C136" s="6" t="s">
        <v>68</v>
      </c>
      <c r="D136" s="7">
        <v>28.0</v>
      </c>
      <c r="E136" s="9" t="s">
        <v>36</v>
      </c>
      <c r="F136" s="7">
        <v>57.0</v>
      </c>
      <c r="G136" s="7">
        <v>12.0</v>
      </c>
      <c r="H136" s="7">
        <v>806.0</v>
      </c>
      <c r="I136" s="7">
        <v>7.6</v>
      </c>
      <c r="J136" s="7">
        <v>16.6</v>
      </c>
      <c r="K136" s="7">
        <v>0.458</v>
      </c>
      <c r="L136" s="7">
        <v>2.7</v>
      </c>
      <c r="M136" s="7">
        <v>6.9</v>
      </c>
      <c r="N136" s="7">
        <v>0.391</v>
      </c>
      <c r="O136" s="7">
        <v>4.9</v>
      </c>
      <c r="P136" s="7">
        <v>9.7</v>
      </c>
      <c r="Q136" s="7">
        <v>0.506</v>
      </c>
      <c r="R136" s="7">
        <v>3.8</v>
      </c>
      <c r="S136" s="7">
        <v>4.6</v>
      </c>
      <c r="T136" s="7">
        <v>0.829</v>
      </c>
      <c r="U136" s="7">
        <v>3.2</v>
      </c>
      <c r="V136" s="7">
        <v>9.2</v>
      </c>
      <c r="W136" s="7">
        <v>12.4</v>
      </c>
      <c r="X136" s="7">
        <v>4.4</v>
      </c>
      <c r="Y136" s="7">
        <v>1.2</v>
      </c>
      <c r="Z136" s="7">
        <v>0.4</v>
      </c>
      <c r="AA136" s="7">
        <v>3.3</v>
      </c>
      <c r="AB136" s="7">
        <v>5.9</v>
      </c>
      <c r="AC136" s="7">
        <v>21.7</v>
      </c>
      <c r="AD136" s="15"/>
      <c r="AE136" s="7">
        <v>113.0</v>
      </c>
      <c r="AF136" s="7">
        <v>113.0</v>
      </c>
    </row>
    <row r="137">
      <c r="A137" s="4">
        <v>136.0</v>
      </c>
      <c r="B137" s="5" t="s">
        <v>273</v>
      </c>
      <c r="C137" s="6" t="s">
        <v>47</v>
      </c>
      <c r="D137" s="7">
        <v>25.0</v>
      </c>
      <c r="E137" s="5" t="s">
        <v>74</v>
      </c>
      <c r="F137" s="7">
        <v>65.0</v>
      </c>
      <c r="G137" s="7">
        <v>9.0</v>
      </c>
      <c r="H137" s="7">
        <v>1217.0</v>
      </c>
      <c r="I137" s="7">
        <v>7.7</v>
      </c>
      <c r="J137" s="7">
        <v>12.2</v>
      </c>
      <c r="K137" s="7">
        <v>0.629</v>
      </c>
      <c r="L137" s="7">
        <v>0.0</v>
      </c>
      <c r="M137" s="7">
        <v>0.0</v>
      </c>
      <c r="N137" s="7">
        <v>1.0</v>
      </c>
      <c r="O137" s="7">
        <v>7.7</v>
      </c>
      <c r="P137" s="7">
        <v>12.2</v>
      </c>
      <c r="Q137" s="7">
        <v>0.628</v>
      </c>
      <c r="R137" s="7">
        <v>5.4</v>
      </c>
      <c r="S137" s="7">
        <v>7.2</v>
      </c>
      <c r="T137" s="7">
        <v>0.749</v>
      </c>
      <c r="U137" s="7">
        <v>5.7</v>
      </c>
      <c r="V137" s="7">
        <v>10.5</v>
      </c>
      <c r="W137" s="7">
        <v>16.3</v>
      </c>
      <c r="X137" s="7">
        <v>1.5</v>
      </c>
      <c r="Y137" s="7">
        <v>0.4</v>
      </c>
      <c r="Z137" s="7">
        <v>2.8</v>
      </c>
      <c r="AA137" s="7">
        <v>2.3</v>
      </c>
      <c r="AB137" s="7">
        <v>6.0</v>
      </c>
      <c r="AC137" s="7">
        <v>20.8</v>
      </c>
      <c r="AD137" s="15"/>
      <c r="AE137" s="7">
        <v>130.0</v>
      </c>
      <c r="AF137" s="7">
        <v>113.0</v>
      </c>
    </row>
    <row r="138">
      <c r="A138" s="4">
        <v>137.0</v>
      </c>
      <c r="B138" s="5" t="s">
        <v>182</v>
      </c>
      <c r="C138" s="6" t="s">
        <v>33</v>
      </c>
      <c r="D138" s="7">
        <v>27.0</v>
      </c>
      <c r="E138" s="9" t="s">
        <v>36</v>
      </c>
      <c r="F138" s="7">
        <v>43.0</v>
      </c>
      <c r="G138" s="7">
        <v>1.0</v>
      </c>
      <c r="H138" s="7">
        <v>342.0</v>
      </c>
      <c r="I138" s="7">
        <v>4.0</v>
      </c>
      <c r="J138" s="7">
        <v>12.0</v>
      </c>
      <c r="K138" s="7">
        <v>0.333</v>
      </c>
      <c r="L138" s="7">
        <v>2.4</v>
      </c>
      <c r="M138" s="7">
        <v>6.6</v>
      </c>
      <c r="N138" s="7">
        <v>0.37</v>
      </c>
      <c r="O138" s="7">
        <v>1.6</v>
      </c>
      <c r="P138" s="7">
        <v>5.4</v>
      </c>
      <c r="Q138" s="7">
        <v>0.289</v>
      </c>
      <c r="R138" s="7">
        <v>2.3</v>
      </c>
      <c r="S138" s="7">
        <v>3.4</v>
      </c>
      <c r="T138" s="7">
        <v>0.667</v>
      </c>
      <c r="U138" s="7">
        <v>1.4</v>
      </c>
      <c r="V138" s="7">
        <v>7.0</v>
      </c>
      <c r="W138" s="7">
        <v>8.4</v>
      </c>
      <c r="X138" s="7">
        <v>3.3</v>
      </c>
      <c r="Y138" s="7">
        <v>2.1</v>
      </c>
      <c r="Z138" s="7">
        <v>0.6</v>
      </c>
      <c r="AA138" s="7">
        <v>2.9</v>
      </c>
      <c r="AB138" s="7">
        <v>5.6</v>
      </c>
      <c r="AC138" s="7">
        <v>12.7</v>
      </c>
      <c r="AD138" s="15"/>
      <c r="AE138" s="7">
        <v>93.0</v>
      </c>
      <c r="AF138" s="7">
        <v>113.0</v>
      </c>
    </row>
    <row r="139">
      <c r="A139" s="4">
        <v>138.0</v>
      </c>
      <c r="B139" s="5" t="s">
        <v>232</v>
      </c>
      <c r="C139" s="6" t="s">
        <v>47</v>
      </c>
      <c r="D139" s="7">
        <v>27.0</v>
      </c>
      <c r="E139" s="5" t="s">
        <v>45</v>
      </c>
      <c r="F139" s="7">
        <v>65.0</v>
      </c>
      <c r="G139" s="7">
        <v>65.0</v>
      </c>
      <c r="H139" s="7">
        <v>2120.0</v>
      </c>
      <c r="I139" s="7">
        <v>11.6</v>
      </c>
      <c r="J139" s="7">
        <v>23.4</v>
      </c>
      <c r="K139" s="7">
        <v>0.498</v>
      </c>
      <c r="L139" s="7">
        <v>3.1</v>
      </c>
      <c r="M139" s="7">
        <v>8.2</v>
      </c>
      <c r="N139" s="7">
        <v>0.385</v>
      </c>
      <c r="O139" s="7">
        <v>8.5</v>
      </c>
      <c r="P139" s="7">
        <v>15.2</v>
      </c>
      <c r="Q139" s="7">
        <v>0.559</v>
      </c>
      <c r="R139" s="7">
        <v>8.1</v>
      </c>
      <c r="S139" s="7">
        <v>9.6</v>
      </c>
      <c r="T139" s="7">
        <v>0.851</v>
      </c>
      <c r="U139" s="7">
        <v>2.6</v>
      </c>
      <c r="V139" s="7">
        <v>9.9</v>
      </c>
      <c r="W139" s="7">
        <v>12.5</v>
      </c>
      <c r="X139" s="7">
        <v>4.0</v>
      </c>
      <c r="Y139" s="7">
        <v>1.3</v>
      </c>
      <c r="Z139" s="7">
        <v>2.3</v>
      </c>
      <c r="AA139" s="7">
        <v>3.1</v>
      </c>
      <c r="AB139" s="7">
        <v>4.5</v>
      </c>
      <c r="AC139" s="7">
        <v>34.6</v>
      </c>
      <c r="AD139" s="15"/>
      <c r="AE139" s="7">
        <v>121.0</v>
      </c>
      <c r="AF139" s="7">
        <v>113.0</v>
      </c>
    </row>
    <row r="140">
      <c r="A140" s="4">
        <v>139.0</v>
      </c>
      <c r="B140" s="5" t="s">
        <v>284</v>
      </c>
      <c r="C140" s="6" t="s">
        <v>40</v>
      </c>
      <c r="D140" s="7">
        <v>27.0</v>
      </c>
      <c r="E140" s="5" t="s">
        <v>77</v>
      </c>
      <c r="F140" s="7">
        <v>77.0</v>
      </c>
      <c r="G140" s="7">
        <v>2.0</v>
      </c>
      <c r="H140" s="7">
        <v>1548.0</v>
      </c>
      <c r="I140" s="7">
        <v>7.7</v>
      </c>
      <c r="J140" s="7">
        <v>17.2</v>
      </c>
      <c r="K140" s="7">
        <v>0.451</v>
      </c>
      <c r="L140" s="7">
        <v>3.8</v>
      </c>
      <c r="M140" s="7">
        <v>10.1</v>
      </c>
      <c r="N140" s="7">
        <v>0.372</v>
      </c>
      <c r="O140" s="7">
        <v>4.0</v>
      </c>
      <c r="P140" s="7">
        <v>7.1</v>
      </c>
      <c r="Q140" s="7">
        <v>0.564</v>
      </c>
      <c r="R140" s="7">
        <v>2.4</v>
      </c>
      <c r="S140" s="7">
        <v>3.5</v>
      </c>
      <c r="T140" s="7">
        <v>0.694</v>
      </c>
      <c r="U140" s="7">
        <v>0.8</v>
      </c>
      <c r="V140" s="7">
        <v>4.9</v>
      </c>
      <c r="W140" s="7">
        <v>5.7</v>
      </c>
      <c r="X140" s="7">
        <v>3.7</v>
      </c>
      <c r="Y140" s="7">
        <v>1.1</v>
      </c>
      <c r="Z140" s="7">
        <v>0.4</v>
      </c>
      <c r="AA140" s="7">
        <v>1.7</v>
      </c>
      <c r="AB140" s="7">
        <v>4.0</v>
      </c>
      <c r="AC140" s="7">
        <v>21.7</v>
      </c>
      <c r="AD140" s="15"/>
      <c r="AE140" s="7">
        <v>115.0</v>
      </c>
      <c r="AF140" s="7">
        <v>113.0</v>
      </c>
    </row>
    <row r="141">
      <c r="A141" s="4">
        <v>140.0</v>
      </c>
      <c r="B141" s="5" t="s">
        <v>603</v>
      </c>
      <c r="C141" s="6" t="s">
        <v>33</v>
      </c>
      <c r="D141" s="7">
        <v>24.0</v>
      </c>
      <c r="E141" s="5" t="s">
        <v>91</v>
      </c>
      <c r="F141" s="7">
        <v>72.0</v>
      </c>
      <c r="G141" s="7">
        <v>26.0</v>
      </c>
      <c r="H141" s="7">
        <v>1350.0</v>
      </c>
      <c r="I141" s="7">
        <v>5.9</v>
      </c>
      <c r="J141" s="7">
        <v>15.0</v>
      </c>
      <c r="K141" s="7">
        <v>0.391</v>
      </c>
      <c r="L141" s="7">
        <v>2.4</v>
      </c>
      <c r="M141" s="7">
        <v>7.1</v>
      </c>
      <c r="N141" s="7">
        <v>0.335</v>
      </c>
      <c r="O141" s="7">
        <v>3.5</v>
      </c>
      <c r="P141" s="7">
        <v>7.9</v>
      </c>
      <c r="Q141" s="7">
        <v>0.442</v>
      </c>
      <c r="R141" s="7">
        <v>5.0</v>
      </c>
      <c r="S141" s="7">
        <v>7.0</v>
      </c>
      <c r="T141" s="7">
        <v>0.724</v>
      </c>
      <c r="U141" s="7">
        <v>3.9</v>
      </c>
      <c r="V141" s="7">
        <v>5.1</v>
      </c>
      <c r="W141" s="7">
        <v>9.1</v>
      </c>
      <c r="X141" s="7">
        <v>3.8</v>
      </c>
      <c r="Y141" s="7">
        <v>2.0</v>
      </c>
      <c r="Z141" s="7">
        <v>1.2</v>
      </c>
      <c r="AA141" s="7">
        <v>2.3</v>
      </c>
      <c r="AB141" s="7">
        <v>4.1</v>
      </c>
      <c r="AC141" s="7">
        <v>19.2</v>
      </c>
      <c r="AD141" s="15"/>
      <c r="AE141" s="7">
        <v>114.0</v>
      </c>
      <c r="AF141" s="7">
        <v>113.0</v>
      </c>
    </row>
    <row r="142">
      <c r="A142" s="4">
        <v>141.0</v>
      </c>
      <c r="B142" s="5" t="s">
        <v>101</v>
      </c>
      <c r="C142" s="6" t="s">
        <v>71</v>
      </c>
      <c r="D142" s="7">
        <v>30.0</v>
      </c>
      <c r="E142" s="5" t="s">
        <v>77</v>
      </c>
      <c r="F142" s="7">
        <v>48.0</v>
      </c>
      <c r="G142" s="7">
        <v>1.0</v>
      </c>
      <c r="H142" s="7">
        <v>505.0</v>
      </c>
      <c r="I142" s="7">
        <v>5.7</v>
      </c>
      <c r="J142" s="7">
        <v>10.9</v>
      </c>
      <c r="K142" s="7">
        <v>0.518</v>
      </c>
      <c r="L142" s="7">
        <v>1.2</v>
      </c>
      <c r="M142" s="7">
        <v>4.2</v>
      </c>
      <c r="N142" s="7">
        <v>0.286</v>
      </c>
      <c r="O142" s="7">
        <v>4.5</v>
      </c>
      <c r="P142" s="7">
        <v>6.8</v>
      </c>
      <c r="Q142" s="7">
        <v>0.662</v>
      </c>
      <c r="R142" s="7">
        <v>3.1</v>
      </c>
      <c r="S142" s="7">
        <v>3.4</v>
      </c>
      <c r="T142" s="7">
        <v>0.912</v>
      </c>
      <c r="U142" s="7">
        <v>1.0</v>
      </c>
      <c r="V142" s="7">
        <v>3.6</v>
      </c>
      <c r="W142" s="7">
        <v>4.6</v>
      </c>
      <c r="X142" s="7">
        <v>7.8</v>
      </c>
      <c r="Y142" s="7">
        <v>1.7</v>
      </c>
      <c r="Z142" s="7">
        <v>0.4</v>
      </c>
      <c r="AA142" s="7">
        <v>2.4</v>
      </c>
      <c r="AB142" s="7">
        <v>4.9</v>
      </c>
      <c r="AC142" s="7">
        <v>15.6</v>
      </c>
      <c r="AD142" s="15"/>
      <c r="AE142" s="7">
        <v>126.0</v>
      </c>
      <c r="AF142" s="7">
        <v>113.0</v>
      </c>
    </row>
    <row r="143">
      <c r="A143" s="4">
        <v>142.0</v>
      </c>
      <c r="B143" s="5" t="s">
        <v>177</v>
      </c>
      <c r="C143" s="6" t="s">
        <v>47</v>
      </c>
      <c r="D143" s="7">
        <v>31.0</v>
      </c>
      <c r="E143" s="9" t="s">
        <v>36</v>
      </c>
      <c r="F143" s="7">
        <v>63.0</v>
      </c>
      <c r="G143" s="7">
        <v>9.0</v>
      </c>
      <c r="H143" s="7">
        <v>945.0</v>
      </c>
      <c r="I143" s="7">
        <v>6.6</v>
      </c>
      <c r="J143" s="7">
        <v>14.8</v>
      </c>
      <c r="K143" s="7">
        <v>0.449</v>
      </c>
      <c r="L143" s="7">
        <v>4.1</v>
      </c>
      <c r="M143" s="7">
        <v>10.5</v>
      </c>
      <c r="N143" s="7">
        <v>0.391</v>
      </c>
      <c r="O143" s="7">
        <v>2.5</v>
      </c>
      <c r="P143" s="7">
        <v>4.3</v>
      </c>
      <c r="Q143" s="7">
        <v>0.588</v>
      </c>
      <c r="R143" s="7">
        <v>2.0</v>
      </c>
      <c r="S143" s="7">
        <v>2.6</v>
      </c>
      <c r="T143" s="7">
        <v>0.769</v>
      </c>
      <c r="U143" s="7">
        <v>1.9</v>
      </c>
      <c r="V143" s="7">
        <v>8.4</v>
      </c>
      <c r="W143" s="7">
        <v>10.3</v>
      </c>
      <c r="X143" s="7">
        <v>2.5</v>
      </c>
      <c r="Y143" s="7">
        <v>0.8</v>
      </c>
      <c r="Z143" s="7">
        <v>1.2</v>
      </c>
      <c r="AA143" s="7">
        <v>1.2</v>
      </c>
      <c r="AB143" s="7">
        <v>5.0</v>
      </c>
      <c r="AC143" s="7">
        <v>19.4</v>
      </c>
      <c r="AD143" s="15"/>
      <c r="AE143" s="7">
        <v>124.0</v>
      </c>
      <c r="AF143" s="7">
        <v>113.0</v>
      </c>
    </row>
    <row r="144">
      <c r="A144" s="4">
        <v>143.0</v>
      </c>
      <c r="B144" s="5" t="s">
        <v>595</v>
      </c>
      <c r="C144" s="6" t="s">
        <v>33</v>
      </c>
      <c r="D144" s="7">
        <v>21.0</v>
      </c>
      <c r="E144" s="5" t="s">
        <v>37</v>
      </c>
      <c r="F144" s="7">
        <v>29.0</v>
      </c>
      <c r="G144" s="7">
        <v>2.0</v>
      </c>
      <c r="H144" s="7">
        <v>153.0</v>
      </c>
      <c r="I144" s="7">
        <v>5.6</v>
      </c>
      <c r="J144" s="7">
        <v>13.4</v>
      </c>
      <c r="K144" s="7">
        <v>0.419</v>
      </c>
      <c r="L144" s="7">
        <v>0.6</v>
      </c>
      <c r="M144" s="7">
        <v>5.3</v>
      </c>
      <c r="N144" s="7">
        <v>0.118</v>
      </c>
      <c r="O144" s="7">
        <v>5.0</v>
      </c>
      <c r="P144" s="7">
        <v>8.1</v>
      </c>
      <c r="Q144" s="7">
        <v>0.615</v>
      </c>
      <c r="R144" s="7">
        <v>1.2</v>
      </c>
      <c r="S144" s="7">
        <v>1.6</v>
      </c>
      <c r="T144" s="7">
        <v>0.8</v>
      </c>
      <c r="U144" s="7">
        <v>1.2</v>
      </c>
      <c r="V144" s="7">
        <v>4.3</v>
      </c>
      <c r="W144" s="7">
        <v>5.6</v>
      </c>
      <c r="X144" s="7">
        <v>5.6</v>
      </c>
      <c r="Y144" s="7">
        <v>2.5</v>
      </c>
      <c r="Z144" s="7">
        <v>1.6</v>
      </c>
      <c r="AA144" s="7">
        <v>2.5</v>
      </c>
      <c r="AB144" s="7">
        <v>4.0</v>
      </c>
      <c r="AC144" s="7">
        <v>13.0</v>
      </c>
      <c r="AD144" s="15"/>
      <c r="AE144" s="7">
        <v>98.0</v>
      </c>
      <c r="AF144" s="7">
        <v>113.0</v>
      </c>
    </row>
    <row r="145">
      <c r="A145" s="4">
        <v>144.0</v>
      </c>
      <c r="B145" s="5" t="s">
        <v>285</v>
      </c>
      <c r="C145" s="6" t="s">
        <v>40</v>
      </c>
      <c r="D145" s="7">
        <v>31.0</v>
      </c>
      <c r="E145" s="5" t="s">
        <v>34</v>
      </c>
      <c r="F145" s="7">
        <v>33.0</v>
      </c>
      <c r="G145" s="7">
        <v>19.0</v>
      </c>
      <c r="H145" s="7">
        <v>801.0</v>
      </c>
      <c r="I145" s="7">
        <v>10.6</v>
      </c>
      <c r="J145" s="7">
        <v>24.2</v>
      </c>
      <c r="K145" s="7">
        <v>0.436</v>
      </c>
      <c r="L145" s="7">
        <v>3.0</v>
      </c>
      <c r="M145" s="7">
        <v>9.7</v>
      </c>
      <c r="N145" s="7">
        <v>0.315</v>
      </c>
      <c r="O145" s="7">
        <v>7.5</v>
      </c>
      <c r="P145" s="7">
        <v>14.5</v>
      </c>
      <c r="Q145" s="7">
        <v>0.516</v>
      </c>
      <c r="R145" s="7">
        <v>5.5</v>
      </c>
      <c r="S145" s="7">
        <v>6.1</v>
      </c>
      <c r="T145" s="7">
        <v>0.902</v>
      </c>
      <c r="U145" s="7">
        <v>1.7</v>
      </c>
      <c r="V145" s="7">
        <v>6.7</v>
      </c>
      <c r="W145" s="7">
        <v>8.3</v>
      </c>
      <c r="X145" s="7">
        <v>9.7</v>
      </c>
      <c r="Y145" s="7">
        <v>1.4</v>
      </c>
      <c r="Z145" s="7">
        <v>0.3</v>
      </c>
      <c r="AA145" s="7">
        <v>4.2</v>
      </c>
      <c r="AB145" s="7">
        <v>4.1</v>
      </c>
      <c r="AC145" s="7">
        <v>29.6</v>
      </c>
      <c r="AD145" s="15"/>
      <c r="AE145" s="7">
        <v>113.0</v>
      </c>
      <c r="AF145" s="7">
        <v>113.0</v>
      </c>
    </row>
    <row r="146">
      <c r="A146" s="4">
        <v>145.0</v>
      </c>
      <c r="B146" s="5" t="s">
        <v>359</v>
      </c>
      <c r="C146" s="6" t="s">
        <v>44</v>
      </c>
      <c r="D146" s="7">
        <v>25.0</v>
      </c>
      <c r="E146" s="5" t="s">
        <v>86</v>
      </c>
      <c r="F146" s="7">
        <v>66.0</v>
      </c>
      <c r="G146" s="7">
        <v>0.0</v>
      </c>
      <c r="H146" s="7">
        <v>689.0</v>
      </c>
      <c r="I146" s="7">
        <v>9.0</v>
      </c>
      <c r="J146" s="7">
        <v>15.2</v>
      </c>
      <c r="K146" s="7">
        <v>0.589</v>
      </c>
      <c r="L146" s="7">
        <v>0.6</v>
      </c>
      <c r="M146" s="7">
        <v>2.6</v>
      </c>
      <c r="N146" s="7">
        <v>0.237</v>
      </c>
      <c r="O146" s="7">
        <v>8.3</v>
      </c>
      <c r="P146" s="7">
        <v>12.6</v>
      </c>
      <c r="Q146" s="7">
        <v>0.663</v>
      </c>
      <c r="R146" s="7">
        <v>3.8</v>
      </c>
      <c r="S146" s="7">
        <v>5.1</v>
      </c>
      <c r="T146" s="7">
        <v>0.74</v>
      </c>
      <c r="U146" s="7">
        <v>3.3</v>
      </c>
      <c r="V146" s="7">
        <v>10.5</v>
      </c>
      <c r="W146" s="7">
        <v>13.8</v>
      </c>
      <c r="X146" s="7">
        <v>2.8</v>
      </c>
      <c r="Y146" s="7">
        <v>1.5</v>
      </c>
      <c r="Z146" s="7">
        <v>1.5</v>
      </c>
      <c r="AA146" s="7">
        <v>2.2</v>
      </c>
      <c r="AB146" s="7">
        <v>5.6</v>
      </c>
      <c r="AC146" s="7">
        <v>22.3</v>
      </c>
      <c r="AD146" s="15"/>
      <c r="AE146" s="7">
        <v>124.0</v>
      </c>
      <c r="AF146" s="7">
        <v>113.0</v>
      </c>
    </row>
    <row r="147">
      <c r="A147" s="4">
        <v>146.0</v>
      </c>
      <c r="B147" s="5" t="s">
        <v>500</v>
      </c>
      <c r="C147" s="6" t="s">
        <v>40</v>
      </c>
      <c r="D147" s="7">
        <v>27.0</v>
      </c>
      <c r="E147" s="5" t="s">
        <v>42</v>
      </c>
      <c r="F147" s="7">
        <v>71.0</v>
      </c>
      <c r="G147" s="7">
        <v>49.0</v>
      </c>
      <c r="H147" s="7">
        <v>2077.0</v>
      </c>
      <c r="I147" s="7">
        <v>6.1</v>
      </c>
      <c r="J147" s="7">
        <v>13.2</v>
      </c>
      <c r="K147" s="7">
        <v>0.464</v>
      </c>
      <c r="L147" s="7">
        <v>2.0</v>
      </c>
      <c r="M147" s="7">
        <v>5.7</v>
      </c>
      <c r="N147" s="7">
        <v>0.356</v>
      </c>
      <c r="O147" s="7">
        <v>4.1</v>
      </c>
      <c r="P147" s="7">
        <v>7.5</v>
      </c>
      <c r="Q147" s="7">
        <v>0.545</v>
      </c>
      <c r="R147" s="7">
        <v>2.2</v>
      </c>
      <c r="S147" s="7">
        <v>2.7</v>
      </c>
      <c r="T147" s="7">
        <v>0.805</v>
      </c>
      <c r="U147" s="7">
        <v>2.1</v>
      </c>
      <c r="V147" s="7">
        <v>6.1</v>
      </c>
      <c r="W147" s="7">
        <v>8.3</v>
      </c>
      <c r="X147" s="7">
        <v>2.8</v>
      </c>
      <c r="Y147" s="7">
        <v>1.7</v>
      </c>
      <c r="Z147" s="7">
        <v>0.7</v>
      </c>
      <c r="AA147" s="7">
        <v>1.9</v>
      </c>
      <c r="AB147" s="7">
        <v>3.5</v>
      </c>
      <c r="AC147" s="7">
        <v>16.4</v>
      </c>
      <c r="AD147" s="15"/>
      <c r="AE147" s="7">
        <v>113.0</v>
      </c>
      <c r="AF147" s="7">
        <v>113.0</v>
      </c>
    </row>
    <row r="148">
      <c r="A148" s="4">
        <v>147.0</v>
      </c>
      <c r="B148" s="5" t="s">
        <v>316</v>
      </c>
      <c r="C148" s="6" t="s">
        <v>71</v>
      </c>
      <c r="D148" s="7">
        <v>21.0</v>
      </c>
      <c r="E148" s="5" t="s">
        <v>116</v>
      </c>
      <c r="F148" s="7">
        <v>25.0</v>
      </c>
      <c r="G148" s="7">
        <v>0.0</v>
      </c>
      <c r="H148" s="7">
        <v>235.0</v>
      </c>
      <c r="I148" s="7">
        <v>8.2</v>
      </c>
      <c r="J148" s="7">
        <v>18.1</v>
      </c>
      <c r="K148" s="7">
        <v>0.455</v>
      </c>
      <c r="L148" s="7">
        <v>3.1</v>
      </c>
      <c r="M148" s="7">
        <v>7.0</v>
      </c>
      <c r="N148" s="7">
        <v>0.441</v>
      </c>
      <c r="O148" s="7">
        <v>5.2</v>
      </c>
      <c r="P148" s="7">
        <v>11.1</v>
      </c>
      <c r="Q148" s="7">
        <v>0.463</v>
      </c>
      <c r="R148" s="7">
        <v>3.9</v>
      </c>
      <c r="S148" s="7">
        <v>4.5</v>
      </c>
      <c r="T148" s="7">
        <v>0.864</v>
      </c>
      <c r="U148" s="7">
        <v>1.0</v>
      </c>
      <c r="V148" s="7">
        <v>5.8</v>
      </c>
      <c r="W148" s="7">
        <v>6.8</v>
      </c>
      <c r="X148" s="7">
        <v>4.7</v>
      </c>
      <c r="Y148" s="7">
        <v>2.1</v>
      </c>
      <c r="Z148" s="7">
        <v>0.4</v>
      </c>
      <c r="AA148" s="7">
        <v>2.1</v>
      </c>
      <c r="AB148" s="7">
        <v>4.9</v>
      </c>
      <c r="AC148" s="7">
        <v>23.5</v>
      </c>
      <c r="AD148" s="15"/>
      <c r="AE148" s="7">
        <v>118.0</v>
      </c>
      <c r="AF148" s="7">
        <v>113.0</v>
      </c>
    </row>
    <row r="149">
      <c r="A149" s="4">
        <v>148.0</v>
      </c>
      <c r="B149" s="5" t="s">
        <v>456</v>
      </c>
      <c r="C149" s="6" t="s">
        <v>47</v>
      </c>
      <c r="D149" s="7">
        <v>30.0</v>
      </c>
      <c r="E149" s="5" t="s">
        <v>34</v>
      </c>
      <c r="F149" s="7">
        <v>9.0</v>
      </c>
      <c r="G149" s="7">
        <v>2.0</v>
      </c>
      <c r="H149" s="7">
        <v>114.0</v>
      </c>
      <c r="I149" s="7">
        <v>5.9</v>
      </c>
      <c r="J149" s="7">
        <v>12.1</v>
      </c>
      <c r="K149" s="7">
        <v>0.483</v>
      </c>
      <c r="L149" s="7">
        <v>2.9</v>
      </c>
      <c r="M149" s="7">
        <v>7.5</v>
      </c>
      <c r="N149" s="7">
        <v>0.389</v>
      </c>
      <c r="O149" s="7">
        <v>2.9</v>
      </c>
      <c r="P149" s="7">
        <v>4.6</v>
      </c>
      <c r="Q149" s="7">
        <v>0.636</v>
      </c>
      <c r="R149" s="7">
        <v>3.4</v>
      </c>
      <c r="S149" s="7">
        <v>3.8</v>
      </c>
      <c r="T149" s="7">
        <v>0.889</v>
      </c>
      <c r="U149" s="7">
        <v>5.0</v>
      </c>
      <c r="V149" s="7">
        <v>9.2</v>
      </c>
      <c r="W149" s="7">
        <v>14.2</v>
      </c>
      <c r="X149" s="7">
        <v>0.4</v>
      </c>
      <c r="Y149" s="7">
        <v>0.8</v>
      </c>
      <c r="Z149" s="7">
        <v>0.0</v>
      </c>
      <c r="AA149" s="7">
        <v>2.5</v>
      </c>
      <c r="AB149" s="7">
        <v>6.7</v>
      </c>
      <c r="AC149" s="7">
        <v>18.0</v>
      </c>
      <c r="AD149" s="15"/>
      <c r="AE149" s="7">
        <v>123.0</v>
      </c>
      <c r="AF149" s="7">
        <v>113.0</v>
      </c>
    </row>
    <row r="150">
      <c r="A150" s="4">
        <v>149.0</v>
      </c>
      <c r="B150" s="5" t="s">
        <v>601</v>
      </c>
      <c r="C150" s="6" t="s">
        <v>40</v>
      </c>
      <c r="D150" s="7">
        <v>31.0</v>
      </c>
      <c r="E150" s="5" t="s">
        <v>66</v>
      </c>
      <c r="F150" s="7">
        <v>52.0</v>
      </c>
      <c r="G150" s="7">
        <v>50.0</v>
      </c>
      <c r="H150" s="7">
        <v>1748.0</v>
      </c>
      <c r="I150" s="7">
        <v>12.5</v>
      </c>
      <c r="J150" s="7">
        <v>24.4</v>
      </c>
      <c r="K150" s="7">
        <v>0.512</v>
      </c>
      <c r="L150" s="7">
        <v>2.9</v>
      </c>
      <c r="M150" s="7">
        <v>7.0</v>
      </c>
      <c r="N150" s="7">
        <v>0.416</v>
      </c>
      <c r="O150" s="7">
        <v>9.6</v>
      </c>
      <c r="P150" s="7">
        <v>17.4</v>
      </c>
      <c r="Q150" s="7">
        <v>0.551</v>
      </c>
      <c r="R150" s="7">
        <v>6.8</v>
      </c>
      <c r="S150" s="7">
        <v>7.8</v>
      </c>
      <c r="T150" s="7">
        <v>0.871</v>
      </c>
      <c r="U150" s="7">
        <v>1.6</v>
      </c>
      <c r="V150" s="7">
        <v>7.9</v>
      </c>
      <c r="W150" s="7">
        <v>9.5</v>
      </c>
      <c r="X150" s="7">
        <v>5.7</v>
      </c>
      <c r="Y150" s="7">
        <v>2.0</v>
      </c>
      <c r="Z150" s="7">
        <v>0.8</v>
      </c>
      <c r="AA150" s="7">
        <v>2.5</v>
      </c>
      <c r="AB150" s="7">
        <v>2.4</v>
      </c>
      <c r="AC150" s="7">
        <v>34.7</v>
      </c>
      <c r="AD150" s="15"/>
      <c r="AE150" s="7">
        <v>125.0</v>
      </c>
      <c r="AF150" s="7">
        <v>113.0</v>
      </c>
    </row>
    <row r="151">
      <c r="A151" s="4">
        <v>150.0</v>
      </c>
      <c r="B151" s="5" t="s">
        <v>534</v>
      </c>
      <c r="C151" s="6" t="s">
        <v>71</v>
      </c>
      <c r="D151" s="7">
        <v>23.0</v>
      </c>
      <c r="E151" s="9" t="s">
        <v>36</v>
      </c>
      <c r="F151" s="7">
        <v>25.0</v>
      </c>
      <c r="G151" s="7">
        <v>1.0</v>
      </c>
      <c r="H151" s="7">
        <v>373.0</v>
      </c>
      <c r="I151" s="7">
        <v>6.4</v>
      </c>
      <c r="J151" s="7">
        <v>15.9</v>
      </c>
      <c r="K151" s="7">
        <v>0.405</v>
      </c>
      <c r="L151" s="7">
        <v>1.4</v>
      </c>
      <c r="M151" s="7">
        <v>3.9</v>
      </c>
      <c r="N151" s="7">
        <v>0.367</v>
      </c>
      <c r="O151" s="7">
        <v>5.0</v>
      </c>
      <c r="P151" s="7">
        <v>11.9</v>
      </c>
      <c r="Q151" s="7">
        <v>0.418</v>
      </c>
      <c r="R151" s="7">
        <v>5.5</v>
      </c>
      <c r="S151" s="7">
        <v>7.5</v>
      </c>
      <c r="T151" s="7">
        <v>0.737</v>
      </c>
      <c r="U151" s="7">
        <v>1.7</v>
      </c>
      <c r="V151" s="7">
        <v>4.2</v>
      </c>
      <c r="W151" s="7">
        <v>5.9</v>
      </c>
      <c r="X151" s="7">
        <v>8.8</v>
      </c>
      <c r="Y151" s="7">
        <v>2.5</v>
      </c>
      <c r="Z151" s="7">
        <v>0.1</v>
      </c>
      <c r="AA151" s="7">
        <v>3.1</v>
      </c>
      <c r="AB151" s="7">
        <v>4.2</v>
      </c>
      <c r="AC151" s="7">
        <v>19.8</v>
      </c>
      <c r="AD151" s="15"/>
      <c r="AE151" s="7">
        <v>111.0</v>
      </c>
      <c r="AF151" s="7">
        <v>113.0</v>
      </c>
    </row>
    <row r="152">
      <c r="A152" s="4">
        <v>151.0</v>
      </c>
      <c r="B152" s="5" t="s">
        <v>335</v>
      </c>
      <c r="C152" s="6" t="s">
        <v>47</v>
      </c>
      <c r="D152" s="7">
        <v>27.0</v>
      </c>
      <c r="E152" s="5" t="s">
        <v>91</v>
      </c>
      <c r="F152" s="7">
        <v>69.0</v>
      </c>
      <c r="G152" s="7">
        <v>4.0</v>
      </c>
      <c r="H152" s="7">
        <v>979.0</v>
      </c>
      <c r="I152" s="7">
        <v>8.9</v>
      </c>
      <c r="J152" s="7">
        <v>16.8</v>
      </c>
      <c r="K152" s="7">
        <v>0.528</v>
      </c>
      <c r="L152" s="7">
        <v>1.0</v>
      </c>
      <c r="M152" s="7">
        <v>4.2</v>
      </c>
      <c r="N152" s="7">
        <v>0.25</v>
      </c>
      <c r="O152" s="7">
        <v>7.8</v>
      </c>
      <c r="P152" s="7">
        <v>12.6</v>
      </c>
      <c r="Q152" s="7">
        <v>0.621</v>
      </c>
      <c r="R152" s="7">
        <v>3.9</v>
      </c>
      <c r="S152" s="7">
        <v>5.2</v>
      </c>
      <c r="T152" s="7">
        <v>0.752</v>
      </c>
      <c r="U152" s="7">
        <v>5.9</v>
      </c>
      <c r="V152" s="7">
        <v>8.0</v>
      </c>
      <c r="W152" s="7">
        <v>14.0</v>
      </c>
      <c r="X152" s="7">
        <v>3.4</v>
      </c>
      <c r="Y152" s="7">
        <v>0.8</v>
      </c>
      <c r="Z152" s="7">
        <v>1.5</v>
      </c>
      <c r="AA152" s="7">
        <v>2.9</v>
      </c>
      <c r="AB152" s="7">
        <v>6.3</v>
      </c>
      <c r="AC152" s="7">
        <v>22.8</v>
      </c>
      <c r="AD152" s="15"/>
      <c r="AE152" s="7">
        <v>119.0</v>
      </c>
      <c r="AF152" s="7">
        <v>113.0</v>
      </c>
    </row>
    <row r="153">
      <c r="A153" s="4">
        <v>152.0</v>
      </c>
      <c r="B153" s="5" t="s">
        <v>510</v>
      </c>
      <c r="C153" s="6" t="s">
        <v>47</v>
      </c>
      <c r="D153" s="7">
        <v>22.0</v>
      </c>
      <c r="E153" s="5" t="s">
        <v>88</v>
      </c>
      <c r="F153" s="7">
        <v>58.0</v>
      </c>
      <c r="G153" s="7">
        <v>19.0</v>
      </c>
      <c r="H153" s="7">
        <v>802.0</v>
      </c>
      <c r="I153" s="7">
        <v>4.4</v>
      </c>
      <c r="J153" s="7">
        <v>9.2</v>
      </c>
      <c r="K153" s="7">
        <v>0.48</v>
      </c>
      <c r="L153" s="7">
        <v>0.1</v>
      </c>
      <c r="M153" s="7">
        <v>0.7</v>
      </c>
      <c r="N153" s="7">
        <v>0.083</v>
      </c>
      <c r="O153" s="7">
        <v>4.4</v>
      </c>
      <c r="P153" s="7">
        <v>8.5</v>
      </c>
      <c r="Q153" s="7">
        <v>0.514</v>
      </c>
      <c r="R153" s="7">
        <v>2.3</v>
      </c>
      <c r="S153" s="7">
        <v>3.6</v>
      </c>
      <c r="T153" s="7">
        <v>0.627</v>
      </c>
      <c r="U153" s="7">
        <v>5.2</v>
      </c>
      <c r="V153" s="7">
        <v>5.4</v>
      </c>
      <c r="W153" s="7">
        <v>10.5</v>
      </c>
      <c r="X153" s="7">
        <v>1.9</v>
      </c>
      <c r="Y153" s="7">
        <v>1.3</v>
      </c>
      <c r="Z153" s="7">
        <v>3.5</v>
      </c>
      <c r="AA153" s="7">
        <v>1.2</v>
      </c>
      <c r="AB153" s="7">
        <v>7.9</v>
      </c>
      <c r="AC153" s="7">
        <v>11.2</v>
      </c>
      <c r="AD153" s="15"/>
      <c r="AE153" s="7">
        <v>119.0</v>
      </c>
      <c r="AF153" s="7">
        <v>113.0</v>
      </c>
    </row>
    <row r="154">
      <c r="A154" s="4">
        <v>153.0</v>
      </c>
      <c r="B154" s="5" t="s">
        <v>352</v>
      </c>
      <c r="C154" s="6" t="s">
        <v>71</v>
      </c>
      <c r="D154" s="7">
        <v>26.0</v>
      </c>
      <c r="E154" s="5" t="s">
        <v>52</v>
      </c>
      <c r="F154" s="7">
        <v>80.0</v>
      </c>
      <c r="G154" s="7">
        <v>22.0</v>
      </c>
      <c r="H154" s="7">
        <v>1940.0</v>
      </c>
      <c r="I154" s="7">
        <v>7.6</v>
      </c>
      <c r="J154" s="7">
        <v>17.4</v>
      </c>
      <c r="K154" s="7">
        <v>0.438</v>
      </c>
      <c r="L154" s="7">
        <v>3.0</v>
      </c>
      <c r="M154" s="7">
        <v>8.0</v>
      </c>
      <c r="N154" s="7">
        <v>0.371</v>
      </c>
      <c r="O154" s="7">
        <v>4.7</v>
      </c>
      <c r="P154" s="7">
        <v>9.4</v>
      </c>
      <c r="Q154" s="7">
        <v>0.495</v>
      </c>
      <c r="R154" s="7">
        <v>2.0</v>
      </c>
      <c r="S154" s="7">
        <v>2.4</v>
      </c>
      <c r="T154" s="7">
        <v>0.8</v>
      </c>
      <c r="U154" s="7">
        <v>0.7</v>
      </c>
      <c r="V154" s="7">
        <v>4.2</v>
      </c>
      <c r="W154" s="7">
        <v>4.9</v>
      </c>
      <c r="X154" s="7">
        <v>10.2</v>
      </c>
      <c r="Y154" s="7">
        <v>2.0</v>
      </c>
      <c r="Z154" s="7">
        <v>0.1</v>
      </c>
      <c r="AA154" s="7">
        <v>1.8</v>
      </c>
      <c r="AB154" s="7">
        <v>0.8</v>
      </c>
      <c r="AC154" s="7">
        <v>20.1</v>
      </c>
      <c r="AD154" s="15"/>
      <c r="AE154" s="7">
        <v>122.0</v>
      </c>
      <c r="AF154" s="7">
        <v>113.0</v>
      </c>
    </row>
    <row r="155">
      <c r="A155" s="4">
        <v>154.0</v>
      </c>
      <c r="B155" s="5" t="s">
        <v>263</v>
      </c>
      <c r="C155" s="6" t="s">
        <v>47</v>
      </c>
      <c r="D155" s="7">
        <v>22.0</v>
      </c>
      <c r="E155" s="5" t="s">
        <v>74</v>
      </c>
      <c r="F155" s="7">
        <v>46.0</v>
      </c>
      <c r="G155" s="7">
        <v>0.0</v>
      </c>
      <c r="H155" s="7">
        <v>550.0</v>
      </c>
      <c r="I155" s="7">
        <v>5.8</v>
      </c>
      <c r="J155" s="7">
        <v>10.4</v>
      </c>
      <c r="K155" s="7">
        <v>0.558</v>
      </c>
      <c r="L155" s="7">
        <v>0.3</v>
      </c>
      <c r="M155" s="7">
        <v>1.6</v>
      </c>
      <c r="N155" s="7">
        <v>0.211</v>
      </c>
      <c r="O155" s="7">
        <v>5.5</v>
      </c>
      <c r="P155" s="7">
        <v>8.7</v>
      </c>
      <c r="Q155" s="7">
        <v>0.624</v>
      </c>
      <c r="R155" s="7">
        <v>1.6</v>
      </c>
      <c r="S155" s="7">
        <v>2.3</v>
      </c>
      <c r="T155" s="7">
        <v>0.731</v>
      </c>
      <c r="U155" s="7">
        <v>3.2</v>
      </c>
      <c r="V155" s="7">
        <v>7.4</v>
      </c>
      <c r="W155" s="7">
        <v>10.6</v>
      </c>
      <c r="X155" s="7">
        <v>1.3</v>
      </c>
      <c r="Y155" s="7">
        <v>1.5</v>
      </c>
      <c r="Z155" s="7">
        <v>2.6</v>
      </c>
      <c r="AA155" s="7">
        <v>2.7</v>
      </c>
      <c r="AB155" s="7">
        <v>5.6</v>
      </c>
      <c r="AC155" s="7">
        <v>13.6</v>
      </c>
      <c r="AD155" s="15"/>
      <c r="AE155" s="7">
        <v>106.0</v>
      </c>
      <c r="AF155" s="7">
        <v>113.0</v>
      </c>
    </row>
    <row r="156">
      <c r="A156" s="4">
        <v>155.0</v>
      </c>
      <c r="B156" s="5" t="s">
        <v>337</v>
      </c>
      <c r="C156" s="6" t="s">
        <v>40</v>
      </c>
      <c r="D156" s="7">
        <v>21.0</v>
      </c>
      <c r="E156" s="5" t="s">
        <v>114</v>
      </c>
      <c r="F156" s="7">
        <v>70.0</v>
      </c>
      <c r="G156" s="7">
        <v>6.0</v>
      </c>
      <c r="H156" s="7">
        <v>1042.0</v>
      </c>
      <c r="I156" s="7">
        <v>7.2</v>
      </c>
      <c r="J156" s="7">
        <v>14.7</v>
      </c>
      <c r="K156" s="7">
        <v>0.491</v>
      </c>
      <c r="L156" s="7">
        <v>1.4</v>
      </c>
      <c r="M156" s="7">
        <v>4.8</v>
      </c>
      <c r="N156" s="7">
        <v>0.288</v>
      </c>
      <c r="O156" s="7">
        <v>5.9</v>
      </c>
      <c r="P156" s="7">
        <v>10.0</v>
      </c>
      <c r="Q156" s="7">
        <v>0.587</v>
      </c>
      <c r="R156" s="7">
        <v>2.2</v>
      </c>
      <c r="S156" s="7">
        <v>3.6</v>
      </c>
      <c r="T156" s="7">
        <v>0.628</v>
      </c>
      <c r="U156" s="7">
        <v>2.3</v>
      </c>
      <c r="V156" s="7">
        <v>10.6</v>
      </c>
      <c r="W156" s="7">
        <v>12.9</v>
      </c>
      <c r="X156" s="7">
        <v>3.8</v>
      </c>
      <c r="Y156" s="7">
        <v>1.7</v>
      </c>
      <c r="Z156" s="7">
        <v>1.6</v>
      </c>
      <c r="AA156" s="7">
        <v>1.9</v>
      </c>
      <c r="AB156" s="7">
        <v>5.2</v>
      </c>
      <c r="AC156" s="7">
        <v>18.1</v>
      </c>
      <c r="AD156" s="15"/>
      <c r="AE156" s="7">
        <v>114.0</v>
      </c>
      <c r="AF156" s="7">
        <v>113.0</v>
      </c>
    </row>
    <row r="157">
      <c r="A157" s="4">
        <v>156.0</v>
      </c>
      <c r="B157" s="5" t="s">
        <v>266</v>
      </c>
      <c r="C157" s="6" t="s">
        <v>44</v>
      </c>
      <c r="D157" s="7">
        <v>38.0</v>
      </c>
      <c r="E157" s="5" t="s">
        <v>112</v>
      </c>
      <c r="F157" s="7">
        <v>55.0</v>
      </c>
      <c r="G157" s="7">
        <v>54.0</v>
      </c>
      <c r="H157" s="7">
        <v>1954.0</v>
      </c>
      <c r="I157" s="7">
        <v>14.8</v>
      </c>
      <c r="J157" s="7">
        <v>29.6</v>
      </c>
      <c r="K157" s="7">
        <v>0.5</v>
      </c>
      <c r="L157" s="7">
        <v>2.9</v>
      </c>
      <c r="M157" s="7">
        <v>9.1</v>
      </c>
      <c r="N157" s="7">
        <v>0.321</v>
      </c>
      <c r="O157" s="7">
        <v>11.8</v>
      </c>
      <c r="P157" s="7">
        <v>20.4</v>
      </c>
      <c r="Q157" s="7">
        <v>0.58</v>
      </c>
      <c r="R157" s="7">
        <v>6.1</v>
      </c>
      <c r="S157" s="7">
        <v>7.9</v>
      </c>
      <c r="T157" s="7">
        <v>0.768</v>
      </c>
      <c r="U157" s="7">
        <v>1.6</v>
      </c>
      <c r="V157" s="7">
        <v>9.5</v>
      </c>
      <c r="W157" s="7">
        <v>11.1</v>
      </c>
      <c r="X157" s="7">
        <v>9.1</v>
      </c>
      <c r="Y157" s="7">
        <v>1.2</v>
      </c>
      <c r="Z157" s="7">
        <v>0.8</v>
      </c>
      <c r="AA157" s="7">
        <v>4.3</v>
      </c>
      <c r="AB157" s="7">
        <v>2.1</v>
      </c>
      <c r="AC157" s="7">
        <v>38.6</v>
      </c>
      <c r="AD157" s="15"/>
      <c r="AE157" s="7">
        <v>114.0</v>
      </c>
      <c r="AF157" s="7">
        <v>113.0</v>
      </c>
    </row>
    <row r="158">
      <c r="A158" s="4">
        <v>157.0</v>
      </c>
      <c r="B158" s="5" t="s">
        <v>147</v>
      </c>
      <c r="C158" s="6" t="s">
        <v>40</v>
      </c>
      <c r="D158" s="7">
        <v>25.0</v>
      </c>
      <c r="E158" s="5" t="s">
        <v>148</v>
      </c>
      <c r="F158" s="7">
        <v>80.0</v>
      </c>
      <c r="G158" s="7">
        <v>8.0</v>
      </c>
      <c r="H158" s="7">
        <v>1290.0</v>
      </c>
      <c r="I158" s="7">
        <v>6.8</v>
      </c>
      <c r="J158" s="7">
        <v>15.0</v>
      </c>
      <c r="K158" s="7">
        <v>0.455</v>
      </c>
      <c r="L158" s="7">
        <v>5.3</v>
      </c>
      <c r="M158" s="7">
        <v>12.7</v>
      </c>
      <c r="N158" s="7">
        <v>0.418</v>
      </c>
      <c r="O158" s="7">
        <v>1.5</v>
      </c>
      <c r="P158" s="7">
        <v>2.3</v>
      </c>
      <c r="Q158" s="7">
        <v>0.656</v>
      </c>
      <c r="R158" s="7">
        <v>0.5</v>
      </c>
      <c r="S158" s="7">
        <v>0.6</v>
      </c>
      <c r="T158" s="7">
        <v>0.706</v>
      </c>
      <c r="U158" s="7">
        <v>1.3</v>
      </c>
      <c r="V158" s="7">
        <v>6.4</v>
      </c>
      <c r="W158" s="7">
        <v>7.7</v>
      </c>
      <c r="X158" s="7">
        <v>2.7</v>
      </c>
      <c r="Y158" s="7">
        <v>1.1</v>
      </c>
      <c r="Z158" s="7">
        <v>0.8</v>
      </c>
      <c r="AA158" s="7">
        <v>1.1</v>
      </c>
      <c r="AB158" s="7">
        <v>3.7</v>
      </c>
      <c r="AC158" s="7">
        <v>19.3</v>
      </c>
      <c r="AD158" s="15"/>
      <c r="AE158" s="7">
        <v>124.0</v>
      </c>
      <c r="AF158" s="7">
        <v>113.0</v>
      </c>
    </row>
    <row r="159">
      <c r="A159" s="4">
        <v>158.0</v>
      </c>
      <c r="B159" s="5" t="s">
        <v>608</v>
      </c>
      <c r="C159" s="6" t="s">
        <v>47</v>
      </c>
      <c r="D159" s="7">
        <v>29.0</v>
      </c>
      <c r="E159" s="5" t="s">
        <v>129</v>
      </c>
      <c r="F159" s="7">
        <v>57.0</v>
      </c>
      <c r="G159" s="7">
        <v>7.0</v>
      </c>
      <c r="H159" s="7">
        <v>681.0</v>
      </c>
      <c r="I159" s="7">
        <v>9.1</v>
      </c>
      <c r="J159" s="7">
        <v>15.2</v>
      </c>
      <c r="K159" s="7">
        <v>0.598</v>
      </c>
      <c r="L159" s="7">
        <v>0.0</v>
      </c>
      <c r="M159" s="7">
        <v>0.4</v>
      </c>
      <c r="N159" s="7">
        <v>0.0</v>
      </c>
      <c r="O159" s="7">
        <v>9.1</v>
      </c>
      <c r="P159" s="7">
        <v>14.8</v>
      </c>
      <c r="Q159" s="7">
        <v>0.616</v>
      </c>
      <c r="R159" s="7">
        <v>5.1</v>
      </c>
      <c r="S159" s="7">
        <v>7.3</v>
      </c>
      <c r="T159" s="7">
        <v>0.693</v>
      </c>
      <c r="U159" s="7">
        <v>4.9</v>
      </c>
      <c r="V159" s="7">
        <v>6.7</v>
      </c>
      <c r="W159" s="7">
        <v>11.6</v>
      </c>
      <c r="X159" s="7">
        <v>2.4</v>
      </c>
      <c r="Y159" s="7">
        <v>1.2</v>
      </c>
      <c r="Z159" s="7">
        <v>1.8</v>
      </c>
      <c r="AA159" s="7">
        <v>2.5</v>
      </c>
      <c r="AB159" s="7">
        <v>5.5</v>
      </c>
      <c r="AC159" s="7">
        <v>23.3</v>
      </c>
      <c r="AD159" s="15"/>
      <c r="AE159" s="7">
        <v>124.0</v>
      </c>
      <c r="AF159" s="7">
        <v>113.0</v>
      </c>
    </row>
    <row r="160">
      <c r="A160" s="4">
        <v>159.0</v>
      </c>
      <c r="B160" s="5" t="s">
        <v>522</v>
      </c>
      <c r="C160" s="6" t="s">
        <v>71</v>
      </c>
      <c r="D160" s="7">
        <v>33.0</v>
      </c>
      <c r="E160" s="5" t="s">
        <v>129</v>
      </c>
      <c r="F160" s="7">
        <v>58.0</v>
      </c>
      <c r="G160" s="7">
        <v>58.0</v>
      </c>
      <c r="H160" s="7">
        <v>2135.0</v>
      </c>
      <c r="I160" s="7">
        <v>8.6</v>
      </c>
      <c r="J160" s="7">
        <v>19.5</v>
      </c>
      <c r="K160" s="7">
        <v>0.441</v>
      </c>
      <c r="L160" s="7">
        <v>3.7</v>
      </c>
      <c r="M160" s="7">
        <v>9.7</v>
      </c>
      <c r="N160" s="7">
        <v>0.385</v>
      </c>
      <c r="O160" s="7">
        <v>4.9</v>
      </c>
      <c r="P160" s="7">
        <v>9.8</v>
      </c>
      <c r="Q160" s="7">
        <v>0.495</v>
      </c>
      <c r="R160" s="7">
        <v>7.3</v>
      </c>
      <c r="S160" s="7">
        <v>8.4</v>
      </c>
      <c r="T160" s="7">
        <v>0.867</v>
      </c>
      <c r="U160" s="7">
        <v>0.9</v>
      </c>
      <c r="V160" s="7">
        <v>7.3</v>
      </c>
      <c r="W160" s="7">
        <v>8.2</v>
      </c>
      <c r="X160" s="7">
        <v>14.3</v>
      </c>
      <c r="Y160" s="7">
        <v>1.6</v>
      </c>
      <c r="Z160" s="7">
        <v>0.7</v>
      </c>
      <c r="AA160" s="7">
        <v>4.5</v>
      </c>
      <c r="AB160" s="7">
        <v>2.6</v>
      </c>
      <c r="AC160" s="7">
        <v>28.2</v>
      </c>
      <c r="AD160" s="15"/>
      <c r="AE160" s="7">
        <v>123.0</v>
      </c>
      <c r="AF160" s="7">
        <v>113.0</v>
      </c>
    </row>
    <row r="161">
      <c r="A161" s="4">
        <v>160.0</v>
      </c>
      <c r="B161" s="5" t="s">
        <v>502</v>
      </c>
      <c r="C161" s="6" t="s">
        <v>44</v>
      </c>
      <c r="D161" s="7">
        <v>32.0</v>
      </c>
      <c r="E161" s="5" t="s">
        <v>58</v>
      </c>
      <c r="F161" s="7">
        <v>57.0</v>
      </c>
      <c r="G161" s="7">
        <v>1.0</v>
      </c>
      <c r="H161" s="7">
        <v>797.0</v>
      </c>
      <c r="I161" s="7">
        <v>8.1</v>
      </c>
      <c r="J161" s="7">
        <v>14.9</v>
      </c>
      <c r="K161" s="7">
        <v>0.54</v>
      </c>
      <c r="L161" s="7">
        <v>2.5</v>
      </c>
      <c r="M161" s="7">
        <v>6.6</v>
      </c>
      <c r="N161" s="7">
        <v>0.378</v>
      </c>
      <c r="O161" s="7">
        <v>5.6</v>
      </c>
      <c r="P161" s="7">
        <v>8.4</v>
      </c>
      <c r="Q161" s="7">
        <v>0.667</v>
      </c>
      <c r="R161" s="7">
        <v>3.1</v>
      </c>
      <c r="S161" s="7">
        <v>4.0</v>
      </c>
      <c r="T161" s="7">
        <v>0.776</v>
      </c>
      <c r="U161" s="7">
        <v>4.3</v>
      </c>
      <c r="V161" s="7">
        <v>7.9</v>
      </c>
      <c r="W161" s="7">
        <v>12.1</v>
      </c>
      <c r="X161" s="7">
        <v>3.0</v>
      </c>
      <c r="Y161" s="7">
        <v>1.5</v>
      </c>
      <c r="Z161" s="7">
        <v>1.4</v>
      </c>
      <c r="AA161" s="7">
        <v>3.1</v>
      </c>
      <c r="AB161" s="7">
        <v>6.2</v>
      </c>
      <c r="AC161" s="7">
        <v>21.7</v>
      </c>
      <c r="AD161" s="15"/>
      <c r="AE161" s="7">
        <v>121.0</v>
      </c>
      <c r="AF161" s="7">
        <v>113.0</v>
      </c>
    </row>
    <row r="162">
      <c r="A162" s="4">
        <v>161.0</v>
      </c>
      <c r="B162" s="5" t="s">
        <v>350</v>
      </c>
      <c r="C162" s="6" t="s">
        <v>71</v>
      </c>
      <c r="D162" s="7">
        <v>24.0</v>
      </c>
      <c r="E162" s="5" t="s">
        <v>45</v>
      </c>
      <c r="F162" s="7">
        <v>62.0</v>
      </c>
      <c r="G162" s="7">
        <v>7.0</v>
      </c>
      <c r="H162" s="7">
        <v>1106.0</v>
      </c>
      <c r="I162" s="7">
        <v>7.0</v>
      </c>
      <c r="J162" s="7">
        <v>15.5</v>
      </c>
      <c r="K162" s="7">
        <v>0.448</v>
      </c>
      <c r="L162" s="7">
        <v>1.7</v>
      </c>
      <c r="M162" s="7">
        <v>5.2</v>
      </c>
      <c r="N162" s="7">
        <v>0.322</v>
      </c>
      <c r="O162" s="7">
        <v>5.3</v>
      </c>
      <c r="P162" s="7">
        <v>10.3</v>
      </c>
      <c r="Q162" s="7">
        <v>0.511</v>
      </c>
      <c r="R162" s="7">
        <v>2.3</v>
      </c>
      <c r="S162" s="7">
        <v>3.0</v>
      </c>
      <c r="T162" s="7">
        <v>0.768</v>
      </c>
      <c r="U162" s="7">
        <v>2.5</v>
      </c>
      <c r="V162" s="7">
        <v>6.5</v>
      </c>
      <c r="W162" s="7">
        <v>9.0</v>
      </c>
      <c r="X162" s="7">
        <v>7.4</v>
      </c>
      <c r="Y162" s="7">
        <v>2.6</v>
      </c>
      <c r="Z162" s="7">
        <v>1.1</v>
      </c>
      <c r="AA162" s="7">
        <v>2.5</v>
      </c>
      <c r="AB162" s="7">
        <v>4.2</v>
      </c>
      <c r="AC162" s="7">
        <v>17.9</v>
      </c>
      <c r="AD162" s="15"/>
      <c r="AE162" s="7">
        <v>113.0</v>
      </c>
      <c r="AF162" s="7">
        <v>113.0</v>
      </c>
    </row>
    <row r="163">
      <c r="A163" s="4">
        <v>162.0</v>
      </c>
      <c r="B163" s="5" t="s">
        <v>539</v>
      </c>
      <c r="C163" s="6" t="s">
        <v>71</v>
      </c>
      <c r="D163" s="7">
        <v>24.0</v>
      </c>
      <c r="E163" s="5" t="s">
        <v>55</v>
      </c>
      <c r="F163" s="7">
        <v>68.0</v>
      </c>
      <c r="G163" s="7">
        <v>68.0</v>
      </c>
      <c r="H163" s="7">
        <v>2416.0</v>
      </c>
      <c r="I163" s="7">
        <v>13.8</v>
      </c>
      <c r="J163" s="7">
        <v>27.2</v>
      </c>
      <c r="K163" s="7">
        <v>0.51</v>
      </c>
      <c r="L163" s="7">
        <v>1.1</v>
      </c>
      <c r="M163" s="7">
        <v>3.3</v>
      </c>
      <c r="N163" s="7">
        <v>0.345</v>
      </c>
      <c r="O163" s="7">
        <v>12.7</v>
      </c>
      <c r="P163" s="7">
        <v>23.8</v>
      </c>
      <c r="Q163" s="7">
        <v>0.533</v>
      </c>
      <c r="R163" s="7">
        <v>13.2</v>
      </c>
      <c r="S163" s="7">
        <v>14.5</v>
      </c>
      <c r="T163" s="7">
        <v>0.905</v>
      </c>
      <c r="U163" s="7">
        <v>1.2</v>
      </c>
      <c r="V163" s="7">
        <v>5.3</v>
      </c>
      <c r="W163" s="7">
        <v>6.5</v>
      </c>
      <c r="X163" s="7">
        <v>7.3</v>
      </c>
      <c r="Y163" s="7">
        <v>2.2</v>
      </c>
      <c r="Z163" s="7">
        <v>1.3</v>
      </c>
      <c r="AA163" s="7">
        <v>3.8</v>
      </c>
      <c r="AB163" s="7">
        <v>3.8</v>
      </c>
      <c r="AC163" s="7">
        <v>42.0</v>
      </c>
      <c r="AD163" s="15"/>
      <c r="AE163" s="7">
        <v>125.0</v>
      </c>
      <c r="AF163" s="7">
        <v>113.0</v>
      </c>
    </row>
    <row r="164">
      <c r="A164" s="4">
        <v>163.0</v>
      </c>
      <c r="B164" s="5" t="s">
        <v>254</v>
      </c>
      <c r="C164" s="6" t="s">
        <v>40</v>
      </c>
      <c r="D164" s="7">
        <v>32.0</v>
      </c>
      <c r="E164" s="5" t="s">
        <v>66</v>
      </c>
      <c r="F164" s="7">
        <v>56.0</v>
      </c>
      <c r="G164" s="7">
        <v>56.0</v>
      </c>
      <c r="H164" s="7">
        <v>1939.0</v>
      </c>
      <c r="I164" s="7">
        <v>11.6</v>
      </c>
      <c r="J164" s="7">
        <v>25.4</v>
      </c>
      <c r="K164" s="7">
        <v>0.457</v>
      </c>
      <c r="L164" s="7">
        <v>4.0</v>
      </c>
      <c r="M164" s="7">
        <v>10.8</v>
      </c>
      <c r="N164" s="7">
        <v>0.371</v>
      </c>
      <c r="O164" s="7">
        <v>7.6</v>
      </c>
      <c r="P164" s="7">
        <v>14.6</v>
      </c>
      <c r="Q164" s="7">
        <v>0.521</v>
      </c>
      <c r="R164" s="7">
        <v>6.5</v>
      </c>
      <c r="S164" s="7">
        <v>7.4</v>
      </c>
      <c r="T164" s="7">
        <v>0.871</v>
      </c>
      <c r="U164" s="7">
        <v>1.1</v>
      </c>
      <c r="V164" s="7">
        <v>7.5</v>
      </c>
      <c r="W164" s="7">
        <v>8.6</v>
      </c>
      <c r="X164" s="7">
        <v>7.3</v>
      </c>
      <c r="Y164" s="7">
        <v>2.1</v>
      </c>
      <c r="Z164" s="7">
        <v>0.5</v>
      </c>
      <c r="AA164" s="7">
        <v>4.4</v>
      </c>
      <c r="AB164" s="7">
        <v>4.0</v>
      </c>
      <c r="AC164" s="7">
        <v>33.7</v>
      </c>
      <c r="AD164" s="15"/>
      <c r="AE164" s="7">
        <v>113.0</v>
      </c>
      <c r="AF164" s="7">
        <v>113.0</v>
      </c>
    </row>
    <row r="165">
      <c r="A165" s="4">
        <v>164.0</v>
      </c>
      <c r="B165" s="5" t="s">
        <v>295</v>
      </c>
      <c r="C165" s="6" t="s">
        <v>71</v>
      </c>
      <c r="D165" s="7">
        <v>23.0</v>
      </c>
      <c r="E165" s="5" t="s">
        <v>77</v>
      </c>
      <c r="F165" s="7">
        <v>69.0</v>
      </c>
      <c r="G165" s="7">
        <v>69.0</v>
      </c>
      <c r="H165" s="7">
        <v>2447.0</v>
      </c>
      <c r="I165" s="7">
        <v>10.7</v>
      </c>
      <c r="J165" s="7">
        <v>23.1</v>
      </c>
      <c r="K165" s="7">
        <v>0.462</v>
      </c>
      <c r="L165" s="7">
        <v>3.5</v>
      </c>
      <c r="M165" s="7">
        <v>8.4</v>
      </c>
      <c r="N165" s="7">
        <v>0.41</v>
      </c>
      <c r="O165" s="7">
        <v>7.2</v>
      </c>
      <c r="P165" s="7">
        <v>14.7</v>
      </c>
      <c r="Q165" s="7">
        <v>0.492</v>
      </c>
      <c r="R165" s="7">
        <v>5.7</v>
      </c>
      <c r="S165" s="7">
        <v>6.6</v>
      </c>
      <c r="T165" s="7">
        <v>0.863</v>
      </c>
      <c r="U165" s="7">
        <v>0.6</v>
      </c>
      <c r="V165" s="7">
        <v>3.2</v>
      </c>
      <c r="W165" s="7">
        <v>3.8</v>
      </c>
      <c r="X165" s="7">
        <v>11.0</v>
      </c>
      <c r="Y165" s="7">
        <v>1.7</v>
      </c>
      <c r="Z165" s="7">
        <v>0.2</v>
      </c>
      <c r="AA165" s="7">
        <v>4.1</v>
      </c>
      <c r="AB165" s="7">
        <v>3.0</v>
      </c>
      <c r="AC165" s="7">
        <v>30.5</v>
      </c>
      <c r="AD165" s="15"/>
      <c r="AE165" s="7">
        <v>118.0</v>
      </c>
      <c r="AF165" s="7">
        <v>113.0</v>
      </c>
    </row>
    <row r="166">
      <c r="A166" s="4">
        <v>165.0</v>
      </c>
      <c r="B166" s="5" t="s">
        <v>409</v>
      </c>
      <c r="C166" s="6" t="s">
        <v>47</v>
      </c>
      <c r="D166" s="7">
        <v>24.0</v>
      </c>
      <c r="E166" s="5" t="s">
        <v>45</v>
      </c>
      <c r="F166" s="7">
        <v>78.0</v>
      </c>
      <c r="G166" s="7">
        <v>47.0</v>
      </c>
      <c r="H166" s="7">
        <v>1604.0</v>
      </c>
      <c r="I166" s="7">
        <v>8.8</v>
      </c>
      <c r="J166" s="7">
        <v>12.0</v>
      </c>
      <c r="K166" s="7">
        <v>0.732</v>
      </c>
      <c r="L166" s="7">
        <v>0.0</v>
      </c>
      <c r="M166" s="7">
        <v>0.0</v>
      </c>
      <c r="N166" s="15"/>
      <c r="O166" s="7">
        <v>8.8</v>
      </c>
      <c r="P166" s="7">
        <v>12.0</v>
      </c>
      <c r="Q166" s="7">
        <v>0.732</v>
      </c>
      <c r="R166" s="7">
        <v>3.9</v>
      </c>
      <c r="S166" s="7">
        <v>5.7</v>
      </c>
      <c r="T166" s="7">
        <v>0.679</v>
      </c>
      <c r="U166" s="7">
        <v>4.9</v>
      </c>
      <c r="V166" s="7">
        <v>8.2</v>
      </c>
      <c r="W166" s="7">
        <v>13.1</v>
      </c>
      <c r="X166" s="7">
        <v>2.6</v>
      </c>
      <c r="Y166" s="7">
        <v>1.0</v>
      </c>
      <c r="Z166" s="7">
        <v>3.0</v>
      </c>
      <c r="AA166" s="7">
        <v>2.6</v>
      </c>
      <c r="AB166" s="7">
        <v>5.7</v>
      </c>
      <c r="AC166" s="7">
        <v>21.4</v>
      </c>
      <c r="AD166" s="15"/>
      <c r="AE166" s="7">
        <v>135.0</v>
      </c>
      <c r="AF166" s="7">
        <v>113.0</v>
      </c>
    </row>
    <row r="167">
      <c r="A167" s="4">
        <v>166.0</v>
      </c>
      <c r="B167" s="5" t="s">
        <v>600</v>
      </c>
      <c r="C167" s="6" t="s">
        <v>47</v>
      </c>
      <c r="D167" s="7">
        <v>25.0</v>
      </c>
      <c r="E167" s="5" t="s">
        <v>112</v>
      </c>
      <c r="F167" s="7">
        <v>68.0</v>
      </c>
      <c r="G167" s="7">
        <v>2.0</v>
      </c>
      <c r="H167" s="7">
        <v>1024.0</v>
      </c>
      <c r="I167" s="7">
        <v>7.2</v>
      </c>
      <c r="J167" s="7">
        <v>12.0</v>
      </c>
      <c r="K167" s="7">
        <v>0.596</v>
      </c>
      <c r="L167" s="7">
        <v>0.5</v>
      </c>
      <c r="M167" s="7">
        <v>1.7</v>
      </c>
      <c r="N167" s="7">
        <v>0.278</v>
      </c>
      <c r="O167" s="7">
        <v>6.7</v>
      </c>
      <c r="P167" s="7">
        <v>10.4</v>
      </c>
      <c r="Q167" s="7">
        <v>0.647</v>
      </c>
      <c r="R167" s="7">
        <v>2.4</v>
      </c>
      <c r="S167" s="7">
        <v>3.9</v>
      </c>
      <c r="T167" s="7">
        <v>0.619</v>
      </c>
      <c r="U167" s="7">
        <v>5.4</v>
      </c>
      <c r="V167" s="7">
        <v>7.9</v>
      </c>
      <c r="W167" s="7">
        <v>13.2</v>
      </c>
      <c r="X167" s="7">
        <v>1.7</v>
      </c>
      <c r="Y167" s="7">
        <v>1.2</v>
      </c>
      <c r="Z167" s="7">
        <v>1.6</v>
      </c>
      <c r="AA167" s="7">
        <v>2.1</v>
      </c>
      <c r="AB167" s="7">
        <v>6.7</v>
      </c>
      <c r="AC167" s="7">
        <v>17.2</v>
      </c>
      <c r="AD167" s="15"/>
      <c r="AE167" s="7">
        <v>123.0</v>
      </c>
      <c r="AF167" s="7">
        <v>113.0</v>
      </c>
    </row>
    <row r="168">
      <c r="A168" s="4">
        <v>167.0</v>
      </c>
      <c r="B168" s="5" t="s">
        <v>470</v>
      </c>
      <c r="C168" s="6" t="s">
        <v>33</v>
      </c>
      <c r="D168" s="7">
        <v>21.0</v>
      </c>
      <c r="E168" s="5" t="s">
        <v>37</v>
      </c>
      <c r="F168" s="7">
        <v>79.0</v>
      </c>
      <c r="G168" s="7">
        <v>79.0</v>
      </c>
      <c r="H168" s="7">
        <v>2842.0</v>
      </c>
      <c r="I168" s="7">
        <v>11.8</v>
      </c>
      <c r="J168" s="7">
        <v>25.8</v>
      </c>
      <c r="K168" s="7">
        <v>0.459</v>
      </c>
      <c r="L168" s="7">
        <v>3.6</v>
      </c>
      <c r="M168" s="7">
        <v>9.7</v>
      </c>
      <c r="N168" s="7">
        <v>0.369</v>
      </c>
      <c r="O168" s="7">
        <v>8.3</v>
      </c>
      <c r="P168" s="7">
        <v>16.1</v>
      </c>
      <c r="Q168" s="7">
        <v>0.513</v>
      </c>
      <c r="R168" s="7">
        <v>5.3</v>
      </c>
      <c r="S168" s="7">
        <v>7.1</v>
      </c>
      <c r="T168" s="7">
        <v>0.756</v>
      </c>
      <c r="U168" s="7">
        <v>0.8</v>
      </c>
      <c r="V168" s="7">
        <v>6.9</v>
      </c>
      <c r="W168" s="7">
        <v>7.7</v>
      </c>
      <c r="X168" s="7">
        <v>5.9</v>
      </c>
      <c r="Y168" s="7">
        <v>2.1</v>
      </c>
      <c r="Z168" s="7">
        <v>1.0</v>
      </c>
      <c r="AA168" s="7">
        <v>4.3</v>
      </c>
      <c r="AB168" s="7">
        <v>3.1</v>
      </c>
      <c r="AC168" s="7">
        <v>32.5</v>
      </c>
      <c r="AD168" s="15"/>
      <c r="AE168" s="7">
        <v>106.0</v>
      </c>
      <c r="AF168" s="7">
        <v>113.0</v>
      </c>
    </row>
    <row r="169">
      <c r="A169" s="4">
        <v>168.0</v>
      </c>
      <c r="B169" s="5" t="s">
        <v>396</v>
      </c>
      <c r="C169" s="6" t="s">
        <v>44</v>
      </c>
      <c r="D169" s="7">
        <v>34.0</v>
      </c>
      <c r="E169" s="9" t="s">
        <v>36</v>
      </c>
      <c r="F169" s="7">
        <v>47.0</v>
      </c>
      <c r="G169" s="7">
        <v>47.0</v>
      </c>
      <c r="H169" s="7">
        <v>1672.0</v>
      </c>
      <c r="I169" s="7">
        <v>14.1</v>
      </c>
      <c r="J169" s="7">
        <v>25.2</v>
      </c>
      <c r="K169" s="7">
        <v>0.56</v>
      </c>
      <c r="L169" s="7">
        <v>2.7</v>
      </c>
      <c r="M169" s="7">
        <v>6.7</v>
      </c>
      <c r="N169" s="7">
        <v>0.404</v>
      </c>
      <c r="O169" s="7">
        <v>11.4</v>
      </c>
      <c r="P169" s="7">
        <v>18.5</v>
      </c>
      <c r="Q169" s="7">
        <v>0.617</v>
      </c>
      <c r="R169" s="7">
        <v>9.0</v>
      </c>
      <c r="S169" s="7">
        <v>9.8</v>
      </c>
      <c r="T169" s="7">
        <v>0.919</v>
      </c>
      <c r="U169" s="7">
        <v>0.5</v>
      </c>
      <c r="V169" s="7">
        <v>8.6</v>
      </c>
      <c r="W169" s="7">
        <v>9.1</v>
      </c>
      <c r="X169" s="7">
        <v>6.9</v>
      </c>
      <c r="Y169" s="7">
        <v>1.0</v>
      </c>
      <c r="Z169" s="7">
        <v>2.0</v>
      </c>
      <c r="AA169" s="7">
        <v>4.6</v>
      </c>
      <c r="AB169" s="7">
        <v>2.9</v>
      </c>
      <c r="AC169" s="7">
        <v>39.9</v>
      </c>
      <c r="AD169" s="15"/>
      <c r="AE169" s="7">
        <v>123.0</v>
      </c>
      <c r="AF169" s="7">
        <v>113.0</v>
      </c>
    </row>
    <row r="170">
      <c r="A170" s="4">
        <v>169.0</v>
      </c>
      <c r="B170" s="5" t="s">
        <v>346</v>
      </c>
      <c r="C170" s="6" t="s">
        <v>71</v>
      </c>
      <c r="D170" s="7">
        <v>23.0</v>
      </c>
      <c r="E170" s="5" t="s">
        <v>38</v>
      </c>
      <c r="F170" s="7">
        <v>66.0</v>
      </c>
      <c r="G170" s="7">
        <v>66.0</v>
      </c>
      <c r="H170" s="7">
        <v>2391.0</v>
      </c>
      <c r="I170" s="7">
        <v>14.9</v>
      </c>
      <c r="J170" s="7">
        <v>30.1</v>
      </c>
      <c r="K170" s="7">
        <v>0.496</v>
      </c>
      <c r="L170" s="7">
        <v>3.8</v>
      </c>
      <c r="M170" s="7">
        <v>11.2</v>
      </c>
      <c r="N170" s="7">
        <v>0.342</v>
      </c>
      <c r="O170" s="7">
        <v>11.1</v>
      </c>
      <c r="P170" s="7">
        <v>18.9</v>
      </c>
      <c r="Q170" s="7">
        <v>0.588</v>
      </c>
      <c r="R170" s="7">
        <v>10.7</v>
      </c>
      <c r="S170" s="7">
        <v>14.4</v>
      </c>
      <c r="T170" s="7">
        <v>0.742</v>
      </c>
      <c r="U170" s="7">
        <v>1.1</v>
      </c>
      <c r="V170" s="7">
        <v>10.7</v>
      </c>
      <c r="W170" s="7">
        <v>11.8</v>
      </c>
      <c r="X170" s="7">
        <v>11.0</v>
      </c>
      <c r="Y170" s="7">
        <v>1.9</v>
      </c>
      <c r="Z170" s="7">
        <v>0.7</v>
      </c>
      <c r="AA170" s="7">
        <v>4.9</v>
      </c>
      <c r="AB170" s="7">
        <v>3.5</v>
      </c>
      <c r="AC170" s="7">
        <v>44.4</v>
      </c>
      <c r="AD170" s="15"/>
      <c r="AE170" s="7">
        <v>120.0</v>
      </c>
      <c r="AF170" s="7">
        <v>113.0</v>
      </c>
    </row>
    <row r="171">
      <c r="A171" s="4">
        <v>170.0</v>
      </c>
      <c r="B171" s="5" t="s">
        <v>156</v>
      </c>
      <c r="C171" s="6" t="s">
        <v>33</v>
      </c>
      <c r="D171" s="7">
        <v>26.0</v>
      </c>
      <c r="E171" s="5" t="s">
        <v>58</v>
      </c>
      <c r="F171" s="7">
        <v>72.0</v>
      </c>
      <c r="G171" s="7">
        <v>36.0</v>
      </c>
      <c r="H171" s="7">
        <v>1894.0</v>
      </c>
      <c r="I171" s="7">
        <v>5.9</v>
      </c>
      <c r="J171" s="7">
        <v>13.5</v>
      </c>
      <c r="K171" s="7">
        <v>0.435</v>
      </c>
      <c r="L171" s="7">
        <v>3.7</v>
      </c>
      <c r="M171" s="7">
        <v>9.4</v>
      </c>
      <c r="N171" s="7">
        <v>0.397</v>
      </c>
      <c r="O171" s="7">
        <v>2.1</v>
      </c>
      <c r="P171" s="7">
        <v>4.0</v>
      </c>
      <c r="Q171" s="7">
        <v>0.525</v>
      </c>
      <c r="R171" s="7">
        <v>1.4</v>
      </c>
      <c r="S171" s="7">
        <v>1.8</v>
      </c>
      <c r="T171" s="7">
        <v>0.817</v>
      </c>
      <c r="U171" s="7">
        <v>2.0</v>
      </c>
      <c r="V171" s="7">
        <v>6.1</v>
      </c>
      <c r="W171" s="7">
        <v>8.1</v>
      </c>
      <c r="X171" s="7">
        <v>6.3</v>
      </c>
      <c r="Y171" s="7">
        <v>2.4</v>
      </c>
      <c r="Z171" s="7">
        <v>0.2</v>
      </c>
      <c r="AA171" s="7">
        <v>2.8</v>
      </c>
      <c r="AB171" s="7">
        <v>3.3</v>
      </c>
      <c r="AC171" s="7">
        <v>16.9</v>
      </c>
      <c r="AD171" s="15"/>
      <c r="AE171" s="7">
        <v>117.0</v>
      </c>
      <c r="AF171" s="7">
        <v>113.0</v>
      </c>
    </row>
    <row r="172">
      <c r="A172" s="4">
        <v>171.0</v>
      </c>
      <c r="B172" s="5" t="s">
        <v>252</v>
      </c>
      <c r="C172" s="6" t="s">
        <v>40</v>
      </c>
      <c r="D172" s="7">
        <v>33.0</v>
      </c>
      <c r="E172" s="5" t="s">
        <v>107</v>
      </c>
      <c r="F172" s="7">
        <v>74.0</v>
      </c>
      <c r="G172" s="7">
        <v>74.0</v>
      </c>
      <c r="H172" s="7">
        <v>2682.0</v>
      </c>
      <c r="I172" s="7">
        <v>11.9</v>
      </c>
      <c r="J172" s="7">
        <v>23.7</v>
      </c>
      <c r="K172" s="7">
        <v>0.504</v>
      </c>
      <c r="L172" s="7">
        <v>0.8</v>
      </c>
      <c r="M172" s="7">
        <v>2.6</v>
      </c>
      <c r="N172" s="7">
        <v>0.324</v>
      </c>
      <c r="O172" s="7">
        <v>11.1</v>
      </c>
      <c r="P172" s="7">
        <v>21.1</v>
      </c>
      <c r="Q172" s="7">
        <v>0.526</v>
      </c>
      <c r="R172" s="7">
        <v>8.3</v>
      </c>
      <c r="S172" s="7">
        <v>9.5</v>
      </c>
      <c r="T172" s="7">
        <v>0.872</v>
      </c>
      <c r="U172" s="7">
        <v>0.6</v>
      </c>
      <c r="V172" s="7">
        <v>5.6</v>
      </c>
      <c r="W172" s="7">
        <v>6.2</v>
      </c>
      <c r="X172" s="7">
        <v>6.8</v>
      </c>
      <c r="Y172" s="7">
        <v>1.5</v>
      </c>
      <c r="Z172" s="7">
        <v>0.7</v>
      </c>
      <c r="AA172" s="7">
        <v>2.8</v>
      </c>
      <c r="AB172" s="7">
        <v>3.4</v>
      </c>
      <c r="AC172" s="7">
        <v>33.0</v>
      </c>
      <c r="AD172" s="15"/>
      <c r="AE172" s="7">
        <v>119.0</v>
      </c>
      <c r="AF172" s="7">
        <v>113.0</v>
      </c>
    </row>
    <row r="173">
      <c r="A173" s="4">
        <v>172.0</v>
      </c>
      <c r="B173" s="5" t="s">
        <v>315</v>
      </c>
      <c r="C173" s="6" t="s">
        <v>40</v>
      </c>
      <c r="D173" s="7">
        <v>23.0</v>
      </c>
      <c r="E173" s="5" t="s">
        <v>114</v>
      </c>
      <c r="F173" s="7">
        <v>10.0</v>
      </c>
      <c r="G173" s="7">
        <v>1.0</v>
      </c>
      <c r="H173" s="7">
        <v>137.0</v>
      </c>
      <c r="I173" s="7">
        <v>5.9</v>
      </c>
      <c r="J173" s="7">
        <v>15.0</v>
      </c>
      <c r="K173" s="7">
        <v>0.395</v>
      </c>
      <c r="L173" s="7">
        <v>0.3</v>
      </c>
      <c r="M173" s="7">
        <v>4.2</v>
      </c>
      <c r="N173" s="7">
        <v>0.083</v>
      </c>
      <c r="O173" s="7">
        <v>5.6</v>
      </c>
      <c r="P173" s="7">
        <v>10.8</v>
      </c>
      <c r="Q173" s="7">
        <v>0.516</v>
      </c>
      <c r="R173" s="7">
        <v>3.1</v>
      </c>
      <c r="S173" s="7">
        <v>4.5</v>
      </c>
      <c r="T173" s="7">
        <v>0.692</v>
      </c>
      <c r="U173" s="7">
        <v>3.5</v>
      </c>
      <c r="V173" s="7">
        <v>9.7</v>
      </c>
      <c r="W173" s="7">
        <v>13.2</v>
      </c>
      <c r="X173" s="7">
        <v>2.1</v>
      </c>
      <c r="Y173" s="7">
        <v>2.1</v>
      </c>
      <c r="Z173" s="7">
        <v>0.7</v>
      </c>
      <c r="AA173" s="7">
        <v>2.4</v>
      </c>
      <c r="AB173" s="7">
        <v>4.9</v>
      </c>
      <c r="AC173" s="7">
        <v>15.3</v>
      </c>
      <c r="AD173" s="15"/>
      <c r="AE173" s="7">
        <v>96.0</v>
      </c>
      <c r="AF173" s="7">
        <v>113.0</v>
      </c>
    </row>
    <row r="174">
      <c r="A174" s="4">
        <v>173.0</v>
      </c>
      <c r="B174" s="5" t="s">
        <v>571</v>
      </c>
      <c r="C174" s="6" t="s">
        <v>44</v>
      </c>
      <c r="D174" s="7">
        <v>32.0</v>
      </c>
      <c r="E174" s="5" t="s">
        <v>91</v>
      </c>
      <c r="F174" s="7">
        <v>79.0</v>
      </c>
      <c r="G174" s="7">
        <v>60.0</v>
      </c>
      <c r="H174" s="7">
        <v>1948.0</v>
      </c>
      <c r="I174" s="7">
        <v>5.7</v>
      </c>
      <c r="J174" s="7">
        <v>12.5</v>
      </c>
      <c r="K174" s="7">
        <v>0.456</v>
      </c>
      <c r="L174" s="7">
        <v>2.5</v>
      </c>
      <c r="M174" s="7">
        <v>6.3</v>
      </c>
      <c r="N174" s="7">
        <v>0.395</v>
      </c>
      <c r="O174" s="7">
        <v>3.2</v>
      </c>
      <c r="P174" s="7">
        <v>6.2</v>
      </c>
      <c r="Q174" s="7">
        <v>0.518</v>
      </c>
      <c r="R174" s="7">
        <v>0.8</v>
      </c>
      <c r="S174" s="7">
        <v>1.1</v>
      </c>
      <c r="T174" s="7">
        <v>0.711</v>
      </c>
      <c r="U174" s="7">
        <v>3.6</v>
      </c>
      <c r="V174" s="7">
        <v>7.0</v>
      </c>
      <c r="W174" s="7">
        <v>10.7</v>
      </c>
      <c r="X174" s="7">
        <v>2.9</v>
      </c>
      <c r="Y174" s="7">
        <v>1.3</v>
      </c>
      <c r="Z174" s="7">
        <v>1.6</v>
      </c>
      <c r="AA174" s="7">
        <v>1.8</v>
      </c>
      <c r="AB174" s="7">
        <v>4.5</v>
      </c>
      <c r="AC174" s="7">
        <v>14.8</v>
      </c>
      <c r="AD174" s="15"/>
      <c r="AE174" s="7">
        <v>116.0</v>
      </c>
      <c r="AF174" s="7">
        <v>113.0</v>
      </c>
    </row>
    <row r="175">
      <c r="A175" s="4">
        <v>174.0</v>
      </c>
      <c r="B175" s="5" t="s">
        <v>278</v>
      </c>
      <c r="C175" s="6" t="s">
        <v>40</v>
      </c>
      <c r="D175" s="7">
        <v>30.0</v>
      </c>
      <c r="E175" s="5" t="s">
        <v>34</v>
      </c>
      <c r="F175" s="7">
        <v>61.0</v>
      </c>
      <c r="G175" s="7">
        <v>33.0</v>
      </c>
      <c r="H175" s="7">
        <v>1443.0</v>
      </c>
      <c r="I175" s="7">
        <v>5.5</v>
      </c>
      <c r="J175" s="7">
        <v>13.9</v>
      </c>
      <c r="K175" s="7">
        <v>0.392</v>
      </c>
      <c r="L175" s="7">
        <v>3.6</v>
      </c>
      <c r="M175" s="7">
        <v>10.7</v>
      </c>
      <c r="N175" s="7">
        <v>0.339</v>
      </c>
      <c r="O175" s="7">
        <v>1.9</v>
      </c>
      <c r="P175" s="7">
        <v>3.3</v>
      </c>
      <c r="Q175" s="7">
        <v>0.566</v>
      </c>
      <c r="R175" s="7">
        <v>0.9</v>
      </c>
      <c r="S175" s="7">
        <v>1.4</v>
      </c>
      <c r="T175" s="7">
        <v>0.659</v>
      </c>
      <c r="U175" s="7">
        <v>1.7</v>
      </c>
      <c r="V175" s="7">
        <v>7.7</v>
      </c>
      <c r="W175" s="7">
        <v>9.4</v>
      </c>
      <c r="X175" s="7">
        <v>2.5</v>
      </c>
      <c r="Y175" s="7">
        <v>1.2</v>
      </c>
      <c r="Z175" s="7">
        <v>0.4</v>
      </c>
      <c r="AA175" s="7">
        <v>1.1</v>
      </c>
      <c r="AB175" s="7">
        <v>2.3</v>
      </c>
      <c r="AC175" s="7">
        <v>15.4</v>
      </c>
      <c r="AD175" s="15"/>
      <c r="AE175" s="7">
        <v>112.0</v>
      </c>
      <c r="AF175" s="7">
        <v>113.0</v>
      </c>
    </row>
    <row r="176">
      <c r="A176" s="4">
        <v>175.0</v>
      </c>
      <c r="B176" s="5" t="s">
        <v>575</v>
      </c>
      <c r="C176" s="6" t="s">
        <v>47</v>
      </c>
      <c r="D176" s="7">
        <v>23.0</v>
      </c>
      <c r="E176" s="5" t="s">
        <v>50</v>
      </c>
      <c r="F176" s="7">
        <v>57.0</v>
      </c>
      <c r="G176" s="7">
        <v>54.0</v>
      </c>
      <c r="H176" s="7">
        <v>1690.0</v>
      </c>
      <c r="I176" s="7">
        <v>9.2</v>
      </c>
      <c r="J176" s="7">
        <v>17.5</v>
      </c>
      <c r="K176" s="7">
        <v>0.525</v>
      </c>
      <c r="L176" s="7">
        <v>2.3</v>
      </c>
      <c r="M176" s="7">
        <v>6.4</v>
      </c>
      <c r="N176" s="7">
        <v>0.356</v>
      </c>
      <c r="O176" s="7">
        <v>6.9</v>
      </c>
      <c r="P176" s="7">
        <v>11.1</v>
      </c>
      <c r="Q176" s="7">
        <v>0.624</v>
      </c>
      <c r="R176" s="7">
        <v>4.1</v>
      </c>
      <c r="S176" s="7">
        <v>5.6</v>
      </c>
      <c r="T176" s="7">
        <v>0.738</v>
      </c>
      <c r="U176" s="7">
        <v>3.4</v>
      </c>
      <c r="V176" s="7">
        <v>10.8</v>
      </c>
      <c r="W176" s="7">
        <v>14.2</v>
      </c>
      <c r="X176" s="7">
        <v>3.8</v>
      </c>
      <c r="Y176" s="7">
        <v>0.9</v>
      </c>
      <c r="Z176" s="7">
        <v>0.9</v>
      </c>
      <c r="AA176" s="7">
        <v>3.0</v>
      </c>
      <c r="AB176" s="7">
        <v>4.5</v>
      </c>
      <c r="AC176" s="7">
        <v>24.8</v>
      </c>
      <c r="AD176" s="15"/>
      <c r="AE176" s="7">
        <v>119.0</v>
      </c>
      <c r="AF176" s="7">
        <v>113.0</v>
      </c>
    </row>
    <row r="177">
      <c r="A177" s="4">
        <v>176.0</v>
      </c>
      <c r="B177" s="5" t="s">
        <v>286</v>
      </c>
      <c r="C177" s="6" t="s">
        <v>71</v>
      </c>
      <c r="D177" s="7">
        <v>27.0</v>
      </c>
      <c r="E177" s="5" t="s">
        <v>34</v>
      </c>
      <c r="F177" s="7">
        <v>81.0</v>
      </c>
      <c r="G177" s="7">
        <v>39.0</v>
      </c>
      <c r="H177" s="7">
        <v>1810.0</v>
      </c>
      <c r="I177" s="7">
        <v>6.3</v>
      </c>
      <c r="J177" s="7">
        <v>14.9</v>
      </c>
      <c r="K177" s="7">
        <v>0.423</v>
      </c>
      <c r="L177" s="7">
        <v>3.7</v>
      </c>
      <c r="M177" s="7">
        <v>8.9</v>
      </c>
      <c r="N177" s="7">
        <v>0.421</v>
      </c>
      <c r="O177" s="7">
        <v>2.6</v>
      </c>
      <c r="P177" s="7">
        <v>6.0</v>
      </c>
      <c r="Q177" s="7">
        <v>0.425</v>
      </c>
      <c r="R177" s="7">
        <v>0.8</v>
      </c>
      <c r="S177" s="7">
        <v>1.0</v>
      </c>
      <c r="T177" s="7">
        <v>0.816</v>
      </c>
      <c r="U177" s="7">
        <v>0.9</v>
      </c>
      <c r="V177" s="7">
        <v>4.4</v>
      </c>
      <c r="W177" s="7">
        <v>5.3</v>
      </c>
      <c r="X177" s="7">
        <v>5.2</v>
      </c>
      <c r="Y177" s="7">
        <v>1.7</v>
      </c>
      <c r="Z177" s="7">
        <v>0.8</v>
      </c>
      <c r="AA177" s="7">
        <v>2.1</v>
      </c>
      <c r="AB177" s="7">
        <v>4.2</v>
      </c>
      <c r="AC177" s="7">
        <v>17.2</v>
      </c>
      <c r="AD177" s="15"/>
      <c r="AE177" s="7">
        <v>113.0</v>
      </c>
      <c r="AF177" s="7">
        <v>113.0</v>
      </c>
    </row>
    <row r="178">
      <c r="A178" s="4">
        <v>177.0</v>
      </c>
      <c r="B178" s="5" t="s">
        <v>368</v>
      </c>
      <c r="C178" s="6" t="s">
        <v>33</v>
      </c>
      <c r="D178" s="7">
        <v>19.0</v>
      </c>
      <c r="E178" s="5" t="s">
        <v>98</v>
      </c>
      <c r="F178" s="7">
        <v>6.0</v>
      </c>
      <c r="G178" s="7">
        <v>0.0</v>
      </c>
      <c r="H178" s="7">
        <v>40.0</v>
      </c>
      <c r="I178" s="7">
        <v>4.7</v>
      </c>
      <c r="J178" s="7">
        <v>8.3</v>
      </c>
      <c r="K178" s="7">
        <v>0.571</v>
      </c>
      <c r="L178" s="7">
        <v>0.0</v>
      </c>
      <c r="M178" s="7">
        <v>1.2</v>
      </c>
      <c r="N178" s="7">
        <v>0.0</v>
      </c>
      <c r="O178" s="7">
        <v>4.7</v>
      </c>
      <c r="P178" s="7">
        <v>7.1</v>
      </c>
      <c r="Q178" s="7">
        <v>0.667</v>
      </c>
      <c r="R178" s="7">
        <v>1.2</v>
      </c>
      <c r="S178" s="7">
        <v>2.4</v>
      </c>
      <c r="T178" s="7">
        <v>0.5</v>
      </c>
      <c r="U178" s="7">
        <v>2.4</v>
      </c>
      <c r="V178" s="7">
        <v>4.7</v>
      </c>
      <c r="W178" s="7">
        <v>7.1</v>
      </c>
      <c r="X178" s="7">
        <v>3.6</v>
      </c>
      <c r="Y178" s="7">
        <v>4.7</v>
      </c>
      <c r="Z178" s="7">
        <v>0.0</v>
      </c>
      <c r="AA178" s="7">
        <v>2.4</v>
      </c>
      <c r="AB178" s="7">
        <v>10.7</v>
      </c>
      <c r="AC178" s="7">
        <v>10.7</v>
      </c>
      <c r="AD178" s="15"/>
      <c r="AE178" s="7">
        <v>109.0</v>
      </c>
      <c r="AF178" s="7">
        <v>113.0</v>
      </c>
    </row>
    <row r="179">
      <c r="A179" s="4">
        <v>178.0</v>
      </c>
      <c r="B179" s="5" t="s">
        <v>526</v>
      </c>
      <c r="C179" s="6" t="s">
        <v>71</v>
      </c>
      <c r="D179" s="7">
        <v>30.0</v>
      </c>
      <c r="E179" s="5" t="s">
        <v>148</v>
      </c>
      <c r="F179" s="7">
        <v>67.0</v>
      </c>
      <c r="G179" s="7">
        <v>0.0</v>
      </c>
      <c r="H179" s="7">
        <v>1744.0</v>
      </c>
      <c r="I179" s="7">
        <v>9.9</v>
      </c>
      <c r="J179" s="7">
        <v>20.5</v>
      </c>
      <c r="K179" s="7">
        <v>0.484</v>
      </c>
      <c r="L179" s="7">
        <v>3.7</v>
      </c>
      <c r="M179" s="7">
        <v>8.3</v>
      </c>
      <c r="N179" s="7">
        <v>0.444</v>
      </c>
      <c r="O179" s="7">
        <v>6.2</v>
      </c>
      <c r="P179" s="7">
        <v>12.2</v>
      </c>
      <c r="Q179" s="7">
        <v>0.51</v>
      </c>
      <c r="R179" s="7">
        <v>4.5</v>
      </c>
      <c r="S179" s="7">
        <v>5.1</v>
      </c>
      <c r="T179" s="7">
        <v>0.87</v>
      </c>
      <c r="U179" s="7">
        <v>1.2</v>
      </c>
      <c r="V179" s="7">
        <v>6.7</v>
      </c>
      <c r="W179" s="7">
        <v>7.8</v>
      </c>
      <c r="X179" s="7">
        <v>6.9</v>
      </c>
      <c r="Y179" s="7">
        <v>1.3</v>
      </c>
      <c r="Z179" s="7">
        <v>0.5</v>
      </c>
      <c r="AA179" s="7">
        <v>2.7</v>
      </c>
      <c r="AB179" s="7">
        <v>3.0</v>
      </c>
      <c r="AC179" s="7">
        <v>28.0</v>
      </c>
      <c r="AD179" s="15"/>
      <c r="AE179" s="7">
        <v>122.0</v>
      </c>
      <c r="AF179" s="7">
        <v>113.0</v>
      </c>
    </row>
    <row r="180">
      <c r="A180" s="4">
        <v>179.0</v>
      </c>
      <c r="B180" s="5" t="s">
        <v>504</v>
      </c>
      <c r="C180" s="6" t="s">
        <v>271</v>
      </c>
      <c r="D180" s="7">
        <v>34.0</v>
      </c>
      <c r="E180" s="9" t="s">
        <v>36</v>
      </c>
      <c r="F180" s="7">
        <v>67.0</v>
      </c>
      <c r="G180" s="7">
        <v>67.0</v>
      </c>
      <c r="H180" s="7">
        <v>1816.0</v>
      </c>
      <c r="I180" s="7">
        <v>3.8</v>
      </c>
      <c r="J180" s="7">
        <v>9.5</v>
      </c>
      <c r="K180" s="7">
        <v>0.4</v>
      </c>
      <c r="L180" s="7">
        <v>2.1</v>
      </c>
      <c r="M180" s="7">
        <v>6.3</v>
      </c>
      <c r="N180" s="7">
        <v>0.335</v>
      </c>
      <c r="O180" s="7">
        <v>1.7</v>
      </c>
      <c r="P180" s="7">
        <v>3.2</v>
      </c>
      <c r="Q180" s="7">
        <v>0.529</v>
      </c>
      <c r="R180" s="7">
        <v>1.2</v>
      </c>
      <c r="S180" s="7">
        <v>1.7</v>
      </c>
      <c r="T180" s="7">
        <v>0.723</v>
      </c>
      <c r="U180" s="7">
        <v>1.2</v>
      </c>
      <c r="V180" s="7">
        <v>5.3</v>
      </c>
      <c r="W180" s="7">
        <v>6.5</v>
      </c>
      <c r="X180" s="7">
        <v>5.1</v>
      </c>
      <c r="Y180" s="7">
        <v>1.7</v>
      </c>
      <c r="Z180" s="7">
        <v>1.1</v>
      </c>
      <c r="AA180" s="7">
        <v>1.6</v>
      </c>
      <c r="AB180" s="7">
        <v>4.9</v>
      </c>
      <c r="AC180" s="7">
        <v>10.9</v>
      </c>
      <c r="AD180" s="15"/>
      <c r="AE180" s="7">
        <v>113.0</v>
      </c>
      <c r="AF180" s="7">
        <v>113.0</v>
      </c>
    </row>
    <row r="181">
      <c r="A181" s="4">
        <v>180.0</v>
      </c>
      <c r="B181" s="5" t="s">
        <v>562</v>
      </c>
      <c r="C181" s="6" t="s">
        <v>40</v>
      </c>
      <c r="D181" s="7">
        <v>22.0</v>
      </c>
      <c r="E181" s="5" t="s">
        <v>34</v>
      </c>
      <c r="F181" s="7">
        <v>52.0</v>
      </c>
      <c r="G181" s="7">
        <v>11.0</v>
      </c>
      <c r="H181" s="7">
        <v>701.0</v>
      </c>
      <c r="I181" s="7">
        <v>6.5</v>
      </c>
      <c r="J181" s="7">
        <v>16.6</v>
      </c>
      <c r="K181" s="7">
        <v>0.395</v>
      </c>
      <c r="L181" s="7">
        <v>3.2</v>
      </c>
      <c r="M181" s="7">
        <v>9.7</v>
      </c>
      <c r="N181" s="7">
        <v>0.331</v>
      </c>
      <c r="O181" s="7">
        <v>3.3</v>
      </c>
      <c r="P181" s="7">
        <v>6.9</v>
      </c>
      <c r="Q181" s="7">
        <v>0.485</v>
      </c>
      <c r="R181" s="7">
        <v>1.8</v>
      </c>
      <c r="S181" s="7">
        <v>2.5</v>
      </c>
      <c r="T181" s="7">
        <v>0.73</v>
      </c>
      <c r="U181" s="7">
        <v>2.6</v>
      </c>
      <c r="V181" s="7">
        <v>5.2</v>
      </c>
      <c r="W181" s="7">
        <v>7.8</v>
      </c>
      <c r="X181" s="7">
        <v>2.4</v>
      </c>
      <c r="Y181" s="7">
        <v>1.4</v>
      </c>
      <c r="Z181" s="7">
        <v>0.5</v>
      </c>
      <c r="AA181" s="7">
        <v>3.1</v>
      </c>
      <c r="AB181" s="7">
        <v>4.8</v>
      </c>
      <c r="AC181" s="7">
        <v>18.1</v>
      </c>
      <c r="AD181" s="15"/>
      <c r="AE181" s="7">
        <v>99.0</v>
      </c>
      <c r="AF181" s="7">
        <v>113.0</v>
      </c>
    </row>
    <row r="182">
      <c r="A182" s="4">
        <v>181.0</v>
      </c>
      <c r="B182" s="5" t="s">
        <v>51</v>
      </c>
      <c r="C182" s="6" t="s">
        <v>33</v>
      </c>
      <c r="D182" s="7">
        <v>24.0</v>
      </c>
      <c r="E182" s="5" t="s">
        <v>52</v>
      </c>
      <c r="F182" s="7">
        <v>58.0</v>
      </c>
      <c r="G182" s="7">
        <v>58.0</v>
      </c>
      <c r="H182" s="7">
        <v>1841.0</v>
      </c>
      <c r="I182" s="7">
        <v>11.6</v>
      </c>
      <c r="J182" s="7">
        <v>24.2</v>
      </c>
      <c r="K182" s="7">
        <v>0.479</v>
      </c>
      <c r="L182" s="7">
        <v>4.3</v>
      </c>
      <c r="M182" s="7">
        <v>10.5</v>
      </c>
      <c r="N182" s="7">
        <v>0.408</v>
      </c>
      <c r="O182" s="7">
        <v>7.3</v>
      </c>
      <c r="P182" s="7">
        <v>13.7</v>
      </c>
      <c r="Q182" s="7">
        <v>0.534</v>
      </c>
      <c r="R182" s="7">
        <v>4.7</v>
      </c>
      <c r="S182" s="7">
        <v>5.3</v>
      </c>
      <c r="T182" s="7">
        <v>0.883</v>
      </c>
      <c r="U182" s="7">
        <v>1.1</v>
      </c>
      <c r="V182" s="7">
        <v>6.4</v>
      </c>
      <c r="W182" s="7">
        <v>7.5</v>
      </c>
      <c r="X182" s="7">
        <v>6.6</v>
      </c>
      <c r="Y182" s="7">
        <v>1.4</v>
      </c>
      <c r="Z182" s="7">
        <v>0.6</v>
      </c>
      <c r="AA182" s="7">
        <v>3.3</v>
      </c>
      <c r="AB182" s="7">
        <v>3.9</v>
      </c>
      <c r="AC182" s="7">
        <v>32.2</v>
      </c>
      <c r="AD182" s="15"/>
      <c r="AE182" s="7">
        <v>119.0</v>
      </c>
      <c r="AF182" s="7">
        <v>113.0</v>
      </c>
    </row>
    <row r="183">
      <c r="A183" s="4">
        <v>182.0</v>
      </c>
      <c r="B183" s="5" t="s">
        <v>581</v>
      </c>
      <c r="C183" s="6" t="s">
        <v>40</v>
      </c>
      <c r="D183" s="7">
        <v>25.0</v>
      </c>
      <c r="E183" s="5" t="s">
        <v>88</v>
      </c>
      <c r="F183" s="7">
        <v>67.0</v>
      </c>
      <c r="G183" s="7">
        <v>67.0</v>
      </c>
      <c r="H183" s="7">
        <v>2386.0</v>
      </c>
      <c r="I183" s="7">
        <v>8.7</v>
      </c>
      <c r="J183" s="7">
        <v>18.3</v>
      </c>
      <c r="K183" s="7">
        <v>0.476</v>
      </c>
      <c r="L183" s="7">
        <v>2.9</v>
      </c>
      <c r="M183" s="7">
        <v>7.6</v>
      </c>
      <c r="N183" s="7">
        <v>0.387</v>
      </c>
      <c r="O183" s="7">
        <v>5.8</v>
      </c>
      <c r="P183" s="7">
        <v>10.7</v>
      </c>
      <c r="Q183" s="7">
        <v>0.539</v>
      </c>
      <c r="R183" s="7">
        <v>2.9</v>
      </c>
      <c r="S183" s="7">
        <v>3.5</v>
      </c>
      <c r="T183" s="7">
        <v>0.838</v>
      </c>
      <c r="U183" s="7">
        <v>2.0</v>
      </c>
      <c r="V183" s="7">
        <v>4.9</v>
      </c>
      <c r="W183" s="7">
        <v>6.9</v>
      </c>
      <c r="X183" s="7">
        <v>2.7</v>
      </c>
      <c r="Y183" s="7">
        <v>2.7</v>
      </c>
      <c r="Z183" s="7">
        <v>1.0</v>
      </c>
      <c r="AA183" s="7">
        <v>2.7</v>
      </c>
      <c r="AB183" s="7">
        <v>4.1</v>
      </c>
      <c r="AC183" s="7">
        <v>23.3</v>
      </c>
      <c r="AD183" s="15"/>
      <c r="AE183" s="7">
        <v>113.0</v>
      </c>
      <c r="AF183" s="7">
        <v>113.0</v>
      </c>
    </row>
    <row r="184">
      <c r="A184" s="4">
        <v>183.0</v>
      </c>
      <c r="B184" s="5" t="s">
        <v>115</v>
      </c>
      <c r="C184" s="6" t="s">
        <v>71</v>
      </c>
      <c r="D184" s="7">
        <v>24.0</v>
      </c>
      <c r="E184" s="5" t="s">
        <v>116</v>
      </c>
      <c r="F184" s="7">
        <v>61.0</v>
      </c>
      <c r="G184" s="7">
        <v>10.0</v>
      </c>
      <c r="H184" s="7">
        <v>1310.0</v>
      </c>
      <c r="I184" s="7">
        <v>7.4</v>
      </c>
      <c r="J184" s="7">
        <v>18.1</v>
      </c>
      <c r="K184" s="7">
        <v>0.411</v>
      </c>
      <c r="L184" s="7">
        <v>3.1</v>
      </c>
      <c r="M184" s="7">
        <v>9.1</v>
      </c>
      <c r="N184" s="7">
        <v>0.336</v>
      </c>
      <c r="O184" s="7">
        <v>4.4</v>
      </c>
      <c r="P184" s="7">
        <v>9.0</v>
      </c>
      <c r="Q184" s="7">
        <v>0.488</v>
      </c>
      <c r="R184" s="7">
        <v>2.4</v>
      </c>
      <c r="S184" s="7">
        <v>3.0</v>
      </c>
      <c r="T184" s="7">
        <v>0.813</v>
      </c>
      <c r="U184" s="7">
        <v>1.0</v>
      </c>
      <c r="V184" s="7">
        <v>4.2</v>
      </c>
      <c r="W184" s="7">
        <v>5.2</v>
      </c>
      <c r="X184" s="7">
        <v>6.9</v>
      </c>
      <c r="Y184" s="7">
        <v>2.5</v>
      </c>
      <c r="Z184" s="7">
        <v>0.4</v>
      </c>
      <c r="AA184" s="7">
        <v>3.0</v>
      </c>
      <c r="AB184" s="7">
        <v>4.6</v>
      </c>
      <c r="AC184" s="7">
        <v>20.3</v>
      </c>
      <c r="AD184" s="15"/>
      <c r="AE184" s="7">
        <v>107.0</v>
      </c>
      <c r="AF184" s="7">
        <v>113.0</v>
      </c>
    </row>
    <row r="185">
      <c r="A185" s="4">
        <v>184.0</v>
      </c>
      <c r="B185" s="5" t="s">
        <v>412</v>
      </c>
      <c r="C185" s="6" t="s">
        <v>47</v>
      </c>
      <c r="D185" s="7">
        <v>23.0</v>
      </c>
      <c r="E185" s="5" t="s">
        <v>88</v>
      </c>
      <c r="F185" s="7">
        <v>55.0</v>
      </c>
      <c r="G185" s="7">
        <v>12.0</v>
      </c>
      <c r="H185" s="7">
        <v>1140.0</v>
      </c>
      <c r="I185" s="7">
        <v>8.5</v>
      </c>
      <c r="J185" s="7">
        <v>17.5</v>
      </c>
      <c r="K185" s="7">
        <v>0.485</v>
      </c>
      <c r="L185" s="7">
        <v>1.3</v>
      </c>
      <c r="M185" s="7">
        <v>4.7</v>
      </c>
      <c r="N185" s="7">
        <v>0.269</v>
      </c>
      <c r="O185" s="7">
        <v>7.2</v>
      </c>
      <c r="P185" s="7">
        <v>12.8</v>
      </c>
      <c r="Q185" s="7">
        <v>0.564</v>
      </c>
      <c r="R185" s="7">
        <v>3.8</v>
      </c>
      <c r="S185" s="7">
        <v>5.4</v>
      </c>
      <c r="T185" s="7">
        <v>0.702</v>
      </c>
      <c r="U185" s="7">
        <v>4.3</v>
      </c>
      <c r="V185" s="7">
        <v>9.9</v>
      </c>
      <c r="W185" s="7">
        <v>14.2</v>
      </c>
      <c r="X185" s="7">
        <v>2.2</v>
      </c>
      <c r="Y185" s="7">
        <v>1.3</v>
      </c>
      <c r="Z185" s="7">
        <v>1.3</v>
      </c>
      <c r="AA185" s="7">
        <v>2.6</v>
      </c>
      <c r="AB185" s="7">
        <v>4.4</v>
      </c>
      <c r="AC185" s="7">
        <v>22.0</v>
      </c>
      <c r="AD185" s="15"/>
      <c r="AE185" s="7">
        <v>112.0</v>
      </c>
      <c r="AF185" s="7">
        <v>113.0</v>
      </c>
    </row>
    <row r="186">
      <c r="A186" s="4">
        <v>185.0</v>
      </c>
      <c r="B186" s="5" t="s">
        <v>153</v>
      </c>
      <c r="C186" s="6" t="s">
        <v>47</v>
      </c>
      <c r="D186" s="7">
        <v>30.0</v>
      </c>
      <c r="E186" s="5" t="s">
        <v>42</v>
      </c>
      <c r="F186" s="7">
        <v>15.0</v>
      </c>
      <c r="G186" s="7">
        <v>2.0</v>
      </c>
      <c r="H186" s="7">
        <v>217.0</v>
      </c>
      <c r="I186" s="7">
        <v>8.5</v>
      </c>
      <c r="J186" s="7">
        <v>13.6</v>
      </c>
      <c r="K186" s="7">
        <v>0.627</v>
      </c>
      <c r="L186" s="7">
        <v>0.0</v>
      </c>
      <c r="M186" s="7">
        <v>0.5</v>
      </c>
      <c r="N186" s="7">
        <v>0.0</v>
      </c>
      <c r="O186" s="7">
        <v>8.5</v>
      </c>
      <c r="P186" s="7">
        <v>13.1</v>
      </c>
      <c r="Q186" s="7">
        <v>0.649</v>
      </c>
      <c r="R186" s="7">
        <v>5.5</v>
      </c>
      <c r="S186" s="7">
        <v>8.0</v>
      </c>
      <c r="T186" s="7">
        <v>0.686</v>
      </c>
      <c r="U186" s="7">
        <v>5.7</v>
      </c>
      <c r="V186" s="7">
        <v>9.0</v>
      </c>
      <c r="W186" s="7">
        <v>14.7</v>
      </c>
      <c r="X186" s="7">
        <v>2.3</v>
      </c>
      <c r="Y186" s="7">
        <v>0.7</v>
      </c>
      <c r="Z186" s="7">
        <v>0.9</v>
      </c>
      <c r="AA186" s="7">
        <v>3.2</v>
      </c>
      <c r="AB186" s="7">
        <v>7.6</v>
      </c>
      <c r="AC186" s="7">
        <v>22.5</v>
      </c>
      <c r="AD186" s="15"/>
      <c r="AE186" s="7">
        <v>124.0</v>
      </c>
      <c r="AF186" s="7">
        <v>114.0</v>
      </c>
    </row>
    <row r="187">
      <c r="A187" s="4">
        <v>186.0</v>
      </c>
      <c r="B187" s="5" t="s">
        <v>117</v>
      </c>
      <c r="C187" s="6" t="s">
        <v>40</v>
      </c>
      <c r="D187" s="7">
        <v>21.0</v>
      </c>
      <c r="E187" s="5" t="s">
        <v>52</v>
      </c>
      <c r="F187" s="7">
        <v>37.0</v>
      </c>
      <c r="G187" s="7">
        <v>4.0</v>
      </c>
      <c r="H187" s="7">
        <v>561.0</v>
      </c>
      <c r="I187" s="7">
        <v>7.1</v>
      </c>
      <c r="J187" s="7">
        <v>16.6</v>
      </c>
      <c r="K187" s="7">
        <v>0.429</v>
      </c>
      <c r="L187" s="7">
        <v>2.1</v>
      </c>
      <c r="M187" s="7">
        <v>8.2</v>
      </c>
      <c r="N187" s="7">
        <v>0.258</v>
      </c>
      <c r="O187" s="7">
        <v>5.0</v>
      </c>
      <c r="P187" s="7">
        <v>8.4</v>
      </c>
      <c r="Q187" s="7">
        <v>0.596</v>
      </c>
      <c r="R187" s="7">
        <v>1.4</v>
      </c>
      <c r="S187" s="7">
        <v>1.9</v>
      </c>
      <c r="T187" s="7">
        <v>0.773</v>
      </c>
      <c r="U187" s="7">
        <v>1.4</v>
      </c>
      <c r="V187" s="7">
        <v>5.3</v>
      </c>
      <c r="W187" s="7">
        <v>6.7</v>
      </c>
      <c r="X187" s="7">
        <v>3.0</v>
      </c>
      <c r="Y187" s="7">
        <v>1.2</v>
      </c>
      <c r="Z187" s="7">
        <v>0.5</v>
      </c>
      <c r="AA187" s="7">
        <v>3.1</v>
      </c>
      <c r="AB187" s="7">
        <v>4.9</v>
      </c>
      <c r="AC187" s="7">
        <v>17.8</v>
      </c>
      <c r="AD187" s="15"/>
      <c r="AE187" s="7">
        <v>97.0</v>
      </c>
      <c r="AF187" s="7">
        <v>114.0</v>
      </c>
    </row>
    <row r="188">
      <c r="A188" s="4">
        <v>187.0</v>
      </c>
      <c r="B188" s="5" t="s">
        <v>94</v>
      </c>
      <c r="C188" s="6" t="s">
        <v>44</v>
      </c>
      <c r="D188" s="7">
        <v>28.0</v>
      </c>
      <c r="E188" s="5" t="s">
        <v>55</v>
      </c>
      <c r="F188" s="7">
        <v>53.0</v>
      </c>
      <c r="G188" s="7">
        <v>10.0</v>
      </c>
      <c r="H188" s="7">
        <v>1206.0</v>
      </c>
      <c r="I188" s="7">
        <v>7.1</v>
      </c>
      <c r="J188" s="7">
        <v>13.6</v>
      </c>
      <c r="K188" s="7">
        <v>0.517</v>
      </c>
      <c r="L188" s="7">
        <v>2.0</v>
      </c>
      <c r="M188" s="7">
        <v>5.3</v>
      </c>
      <c r="N188" s="7">
        <v>0.373</v>
      </c>
      <c r="O188" s="7">
        <v>5.1</v>
      </c>
      <c r="P188" s="7">
        <v>8.3</v>
      </c>
      <c r="Q188" s="7">
        <v>0.608</v>
      </c>
      <c r="R188" s="7">
        <v>0.7</v>
      </c>
      <c r="S188" s="7">
        <v>1.5</v>
      </c>
      <c r="T188" s="7">
        <v>0.436</v>
      </c>
      <c r="U188" s="7">
        <v>3.8</v>
      </c>
      <c r="V188" s="7">
        <v>6.5</v>
      </c>
      <c r="W188" s="7">
        <v>10.3</v>
      </c>
      <c r="X188" s="7">
        <v>4.1</v>
      </c>
      <c r="Y188" s="7">
        <v>1.8</v>
      </c>
      <c r="Z188" s="7">
        <v>0.6</v>
      </c>
      <c r="AA188" s="7">
        <v>1.3</v>
      </c>
      <c r="AB188" s="7">
        <v>4.4</v>
      </c>
      <c r="AC188" s="7">
        <v>16.7</v>
      </c>
      <c r="AD188" s="15"/>
      <c r="AE188" s="7">
        <v>126.0</v>
      </c>
      <c r="AF188" s="7">
        <v>114.0</v>
      </c>
    </row>
    <row r="189">
      <c r="A189" s="4">
        <v>188.0</v>
      </c>
      <c r="B189" s="5" t="s">
        <v>611</v>
      </c>
      <c r="C189" s="6" t="s">
        <v>33</v>
      </c>
      <c r="D189" s="7">
        <v>21.0</v>
      </c>
      <c r="E189" s="5" t="s">
        <v>55</v>
      </c>
      <c r="F189" s="7">
        <v>75.0</v>
      </c>
      <c r="G189" s="7">
        <v>62.0</v>
      </c>
      <c r="H189" s="7">
        <v>2276.0</v>
      </c>
      <c r="I189" s="7">
        <v>8.6</v>
      </c>
      <c r="J189" s="7">
        <v>16.6</v>
      </c>
      <c r="K189" s="7">
        <v>0.521</v>
      </c>
      <c r="L189" s="7">
        <v>1.5</v>
      </c>
      <c r="M189" s="7">
        <v>4.3</v>
      </c>
      <c r="N189" s="7">
        <v>0.356</v>
      </c>
      <c r="O189" s="7">
        <v>7.1</v>
      </c>
      <c r="P189" s="7">
        <v>12.3</v>
      </c>
      <c r="Q189" s="7">
        <v>0.579</v>
      </c>
      <c r="R189" s="7">
        <v>3.2</v>
      </c>
      <c r="S189" s="7">
        <v>4.0</v>
      </c>
      <c r="T189" s="7">
        <v>0.812</v>
      </c>
      <c r="U189" s="7">
        <v>1.8</v>
      </c>
      <c r="V189" s="7">
        <v>5.3</v>
      </c>
      <c r="W189" s="7">
        <v>7.0</v>
      </c>
      <c r="X189" s="7">
        <v>5.2</v>
      </c>
      <c r="Y189" s="7">
        <v>2.1</v>
      </c>
      <c r="Z189" s="7">
        <v>0.7</v>
      </c>
      <c r="AA189" s="7">
        <v>2.6</v>
      </c>
      <c r="AB189" s="7">
        <v>4.0</v>
      </c>
      <c r="AC189" s="7">
        <v>22.0</v>
      </c>
      <c r="AD189" s="15"/>
      <c r="AE189" s="7">
        <v>118.0</v>
      </c>
      <c r="AF189" s="7">
        <v>114.0</v>
      </c>
    </row>
    <row r="190">
      <c r="A190" s="4">
        <v>189.0</v>
      </c>
      <c r="B190" s="5" t="s">
        <v>391</v>
      </c>
      <c r="C190" s="6" t="s">
        <v>40</v>
      </c>
      <c r="D190" s="7">
        <v>27.0</v>
      </c>
      <c r="E190" s="5" t="s">
        <v>58</v>
      </c>
      <c r="F190" s="7">
        <v>37.0</v>
      </c>
      <c r="G190" s="7">
        <v>37.0</v>
      </c>
      <c r="H190" s="7">
        <v>1190.0</v>
      </c>
      <c r="I190" s="7">
        <v>9.9</v>
      </c>
      <c r="J190" s="7">
        <v>21.0</v>
      </c>
      <c r="K190" s="7">
        <v>0.473</v>
      </c>
      <c r="L190" s="7">
        <v>3.5</v>
      </c>
      <c r="M190" s="7">
        <v>8.9</v>
      </c>
      <c r="N190" s="7">
        <v>0.396</v>
      </c>
      <c r="O190" s="7">
        <v>6.4</v>
      </c>
      <c r="P190" s="7">
        <v>12.1</v>
      </c>
      <c r="Q190" s="7">
        <v>0.53</v>
      </c>
      <c r="R190" s="7">
        <v>1.7</v>
      </c>
      <c r="S190" s="7">
        <v>2.9</v>
      </c>
      <c r="T190" s="7">
        <v>0.611</v>
      </c>
      <c r="U190" s="7">
        <v>2.4</v>
      </c>
      <c r="V190" s="7">
        <v>5.0</v>
      </c>
      <c r="W190" s="7">
        <v>7.4</v>
      </c>
      <c r="X190" s="7">
        <v>3.4</v>
      </c>
      <c r="Y190" s="7">
        <v>1.8</v>
      </c>
      <c r="Z190" s="7">
        <v>1.1</v>
      </c>
      <c r="AA190" s="7">
        <v>1.9</v>
      </c>
      <c r="AB190" s="7">
        <v>4.2</v>
      </c>
      <c r="AC190" s="7">
        <v>25.1</v>
      </c>
      <c r="AD190" s="15"/>
      <c r="AE190" s="7">
        <v>113.0</v>
      </c>
      <c r="AF190" s="7">
        <v>114.0</v>
      </c>
    </row>
    <row r="191">
      <c r="A191" s="4">
        <v>190.0</v>
      </c>
      <c r="B191" s="5" t="s">
        <v>106</v>
      </c>
      <c r="C191" s="6" t="s">
        <v>33</v>
      </c>
      <c r="D191" s="7">
        <v>22.0</v>
      </c>
      <c r="E191" s="5" t="s">
        <v>107</v>
      </c>
      <c r="F191" s="7">
        <v>74.0</v>
      </c>
      <c r="G191" s="7">
        <v>2.0</v>
      </c>
      <c r="H191" s="7">
        <v>1730.0</v>
      </c>
      <c r="I191" s="7">
        <v>7.4</v>
      </c>
      <c r="J191" s="7">
        <v>16.7</v>
      </c>
      <c r="K191" s="7">
        <v>0.443</v>
      </c>
      <c r="L191" s="7">
        <v>3.6</v>
      </c>
      <c r="M191" s="7">
        <v>9.7</v>
      </c>
      <c r="N191" s="7">
        <v>0.372</v>
      </c>
      <c r="O191" s="7">
        <v>3.8</v>
      </c>
      <c r="P191" s="7">
        <v>7.0</v>
      </c>
      <c r="Q191" s="7">
        <v>0.54</v>
      </c>
      <c r="R191" s="7">
        <v>1.7</v>
      </c>
      <c r="S191" s="7">
        <v>2.0</v>
      </c>
      <c r="T191" s="7">
        <v>0.871</v>
      </c>
      <c r="U191" s="7">
        <v>0.5</v>
      </c>
      <c r="V191" s="7">
        <v>5.5</v>
      </c>
      <c r="W191" s="7">
        <v>6.0</v>
      </c>
      <c r="X191" s="7">
        <v>5.7</v>
      </c>
      <c r="Y191" s="7">
        <v>1.5</v>
      </c>
      <c r="Z191" s="7">
        <v>0.2</v>
      </c>
      <c r="AA191" s="7">
        <v>2.1</v>
      </c>
      <c r="AB191" s="7">
        <v>3.4</v>
      </c>
      <c r="AC191" s="7">
        <v>20.1</v>
      </c>
      <c r="AD191" s="15"/>
      <c r="AE191" s="7">
        <v>113.0</v>
      </c>
      <c r="AF191" s="7">
        <v>114.0</v>
      </c>
    </row>
    <row r="192">
      <c r="A192" s="4">
        <v>191.0</v>
      </c>
      <c r="B192" s="5" t="s">
        <v>444</v>
      </c>
      <c r="C192" s="6" t="s">
        <v>33</v>
      </c>
      <c r="D192" s="7">
        <v>20.0</v>
      </c>
      <c r="E192" s="5" t="s">
        <v>81</v>
      </c>
      <c r="F192" s="7">
        <v>23.0</v>
      </c>
      <c r="G192" s="7">
        <v>2.0</v>
      </c>
      <c r="H192" s="7">
        <v>186.0</v>
      </c>
      <c r="I192" s="7">
        <v>7.6</v>
      </c>
      <c r="J192" s="7">
        <v>15.5</v>
      </c>
      <c r="K192" s="7">
        <v>0.492</v>
      </c>
      <c r="L192" s="7">
        <v>1.6</v>
      </c>
      <c r="M192" s="7">
        <v>3.7</v>
      </c>
      <c r="N192" s="7">
        <v>0.429</v>
      </c>
      <c r="O192" s="7">
        <v>6.0</v>
      </c>
      <c r="P192" s="7">
        <v>11.8</v>
      </c>
      <c r="Q192" s="7">
        <v>0.511</v>
      </c>
      <c r="R192" s="7">
        <v>2.9</v>
      </c>
      <c r="S192" s="7">
        <v>5.3</v>
      </c>
      <c r="T192" s="7">
        <v>0.55</v>
      </c>
      <c r="U192" s="7">
        <v>2.1</v>
      </c>
      <c r="V192" s="7">
        <v>7.6</v>
      </c>
      <c r="W192" s="7">
        <v>9.7</v>
      </c>
      <c r="X192" s="7">
        <v>2.9</v>
      </c>
      <c r="Y192" s="7">
        <v>0.5</v>
      </c>
      <c r="Z192" s="7">
        <v>2.9</v>
      </c>
      <c r="AA192" s="7">
        <v>2.1</v>
      </c>
      <c r="AB192" s="7">
        <v>3.7</v>
      </c>
      <c r="AC192" s="7">
        <v>19.7</v>
      </c>
      <c r="AD192" s="15"/>
      <c r="AE192" s="7">
        <v>109.0</v>
      </c>
      <c r="AF192" s="7">
        <v>114.0</v>
      </c>
    </row>
    <row r="193">
      <c r="A193" s="4">
        <v>192.0</v>
      </c>
      <c r="B193" s="5" t="s">
        <v>223</v>
      </c>
      <c r="C193" s="6" t="s">
        <v>224</v>
      </c>
      <c r="D193" s="7">
        <v>29.0</v>
      </c>
      <c r="E193" s="9" t="s">
        <v>36</v>
      </c>
      <c r="F193" s="7">
        <v>42.0</v>
      </c>
      <c r="G193" s="7">
        <v>0.0</v>
      </c>
      <c r="H193" s="7">
        <v>687.0</v>
      </c>
      <c r="I193" s="7">
        <v>9.4</v>
      </c>
      <c r="J193" s="7">
        <v>19.2</v>
      </c>
      <c r="K193" s="7">
        <v>0.489</v>
      </c>
      <c r="L193" s="7">
        <v>1.6</v>
      </c>
      <c r="M193" s="7">
        <v>4.8</v>
      </c>
      <c r="N193" s="7">
        <v>0.328</v>
      </c>
      <c r="O193" s="7">
        <v>7.8</v>
      </c>
      <c r="P193" s="7">
        <v>14.4</v>
      </c>
      <c r="Q193" s="7">
        <v>0.542</v>
      </c>
      <c r="R193" s="7">
        <v>2.0</v>
      </c>
      <c r="S193" s="7">
        <v>2.5</v>
      </c>
      <c r="T193" s="7">
        <v>0.8</v>
      </c>
      <c r="U193" s="7">
        <v>1.8</v>
      </c>
      <c r="V193" s="7">
        <v>6.8</v>
      </c>
      <c r="W193" s="7">
        <v>8.6</v>
      </c>
      <c r="X193" s="7">
        <v>2.8</v>
      </c>
      <c r="Y193" s="7">
        <v>1.6</v>
      </c>
      <c r="Z193" s="7">
        <v>0.9</v>
      </c>
      <c r="AA193" s="7">
        <v>1.4</v>
      </c>
      <c r="AB193" s="7">
        <v>4.6</v>
      </c>
      <c r="AC193" s="7">
        <v>22.3</v>
      </c>
      <c r="AD193" s="15"/>
      <c r="AE193" s="7">
        <v>111.0</v>
      </c>
      <c r="AF193" s="7">
        <v>114.0</v>
      </c>
    </row>
    <row r="194">
      <c r="A194" s="4">
        <v>193.0</v>
      </c>
      <c r="B194" s="5" t="s">
        <v>134</v>
      </c>
      <c r="C194" s="6" t="s">
        <v>47</v>
      </c>
      <c r="D194" s="7">
        <v>25.0</v>
      </c>
      <c r="E194" s="5" t="s">
        <v>50</v>
      </c>
      <c r="F194" s="7">
        <v>57.0</v>
      </c>
      <c r="G194" s="7">
        <v>18.0</v>
      </c>
      <c r="H194" s="7">
        <v>1109.0</v>
      </c>
      <c r="I194" s="7">
        <v>8.6</v>
      </c>
      <c r="J194" s="7">
        <v>17.3</v>
      </c>
      <c r="K194" s="7">
        <v>0.5</v>
      </c>
      <c r="L194" s="7">
        <v>2.2</v>
      </c>
      <c r="M194" s="7">
        <v>7.1</v>
      </c>
      <c r="N194" s="7">
        <v>0.313</v>
      </c>
      <c r="O194" s="7">
        <v>6.4</v>
      </c>
      <c r="P194" s="7">
        <v>10.2</v>
      </c>
      <c r="Q194" s="7">
        <v>0.631</v>
      </c>
      <c r="R194" s="7">
        <v>6.7</v>
      </c>
      <c r="S194" s="7">
        <v>7.9</v>
      </c>
      <c r="T194" s="7">
        <v>0.841</v>
      </c>
      <c r="U194" s="7">
        <v>3.0</v>
      </c>
      <c r="V194" s="7">
        <v>8.3</v>
      </c>
      <c r="W194" s="7">
        <v>11.3</v>
      </c>
      <c r="X194" s="7">
        <v>3.7</v>
      </c>
      <c r="Y194" s="7">
        <v>1.6</v>
      </c>
      <c r="Z194" s="7">
        <v>0.6</v>
      </c>
      <c r="AA194" s="7">
        <v>3.0</v>
      </c>
      <c r="AB194" s="7">
        <v>5.9</v>
      </c>
      <c r="AC194" s="7">
        <v>26.1</v>
      </c>
      <c r="AD194" s="15"/>
      <c r="AE194" s="7">
        <v>122.0</v>
      </c>
      <c r="AF194" s="7">
        <v>114.0</v>
      </c>
    </row>
    <row r="195">
      <c r="A195" s="4">
        <v>194.0</v>
      </c>
      <c r="B195" s="5" t="s">
        <v>132</v>
      </c>
      <c r="C195" s="6" t="s">
        <v>71</v>
      </c>
      <c r="D195" s="7">
        <v>28.0</v>
      </c>
      <c r="E195" s="5" t="s">
        <v>88</v>
      </c>
      <c r="F195" s="7">
        <v>69.0</v>
      </c>
      <c r="G195" s="7">
        <v>69.0</v>
      </c>
      <c r="H195" s="7">
        <v>2535.0</v>
      </c>
      <c r="I195" s="7">
        <v>8.5</v>
      </c>
      <c r="J195" s="7">
        <v>21.7</v>
      </c>
      <c r="K195" s="7">
        <v>0.393</v>
      </c>
      <c r="L195" s="7">
        <v>4.0</v>
      </c>
      <c r="M195" s="7">
        <v>11.8</v>
      </c>
      <c r="N195" s="7">
        <v>0.342</v>
      </c>
      <c r="O195" s="7">
        <v>4.5</v>
      </c>
      <c r="P195" s="7">
        <v>9.9</v>
      </c>
      <c r="Q195" s="7">
        <v>0.455</v>
      </c>
      <c r="R195" s="7">
        <v>5.0</v>
      </c>
      <c r="S195" s="7">
        <v>5.5</v>
      </c>
      <c r="T195" s="7">
        <v>0.898</v>
      </c>
      <c r="U195" s="7">
        <v>0.6</v>
      </c>
      <c r="V195" s="7">
        <v>4.9</v>
      </c>
      <c r="W195" s="7">
        <v>5.5</v>
      </c>
      <c r="X195" s="7">
        <v>9.7</v>
      </c>
      <c r="Y195" s="7">
        <v>2.4</v>
      </c>
      <c r="Z195" s="7">
        <v>0.7</v>
      </c>
      <c r="AA195" s="7">
        <v>2.7</v>
      </c>
      <c r="AB195" s="7">
        <v>3.8</v>
      </c>
      <c r="AC195" s="7">
        <v>26.0</v>
      </c>
      <c r="AD195" s="15"/>
      <c r="AE195" s="7">
        <v>117.0</v>
      </c>
      <c r="AF195" s="7">
        <v>114.0</v>
      </c>
    </row>
    <row r="196">
      <c r="A196" s="4">
        <v>195.0</v>
      </c>
      <c r="B196" s="5" t="s">
        <v>499</v>
      </c>
      <c r="C196" s="6" t="s">
        <v>47</v>
      </c>
      <c r="D196" s="7">
        <v>26.0</v>
      </c>
      <c r="E196" s="5" t="s">
        <v>98</v>
      </c>
      <c r="F196" s="7">
        <v>62.0</v>
      </c>
      <c r="G196" s="7">
        <v>62.0</v>
      </c>
      <c r="H196" s="7">
        <v>1825.0</v>
      </c>
      <c r="I196" s="7">
        <v>10.5</v>
      </c>
      <c r="J196" s="7">
        <v>19.1</v>
      </c>
      <c r="K196" s="7">
        <v>0.548</v>
      </c>
      <c r="L196" s="7">
        <v>2.4</v>
      </c>
      <c r="M196" s="7">
        <v>6.5</v>
      </c>
      <c r="N196" s="7">
        <v>0.373</v>
      </c>
      <c r="O196" s="7">
        <v>8.0</v>
      </c>
      <c r="P196" s="7">
        <v>12.6</v>
      </c>
      <c r="Q196" s="7">
        <v>0.638</v>
      </c>
      <c r="R196" s="7">
        <v>5.6</v>
      </c>
      <c r="S196" s="7">
        <v>7.2</v>
      </c>
      <c r="T196" s="7">
        <v>0.783</v>
      </c>
      <c r="U196" s="7">
        <v>2.3</v>
      </c>
      <c r="V196" s="7">
        <v>9.8</v>
      </c>
      <c r="W196" s="7">
        <v>12.1</v>
      </c>
      <c r="X196" s="7">
        <v>2.3</v>
      </c>
      <c r="Y196" s="7">
        <v>0.9</v>
      </c>
      <c r="Z196" s="7">
        <v>3.6</v>
      </c>
      <c r="AA196" s="7">
        <v>2.7</v>
      </c>
      <c r="AB196" s="7">
        <v>5.6</v>
      </c>
      <c r="AC196" s="7">
        <v>29.0</v>
      </c>
      <c r="AD196" s="15"/>
      <c r="AE196" s="7">
        <v>121.0</v>
      </c>
      <c r="AF196" s="7">
        <v>114.0</v>
      </c>
    </row>
    <row r="197">
      <c r="A197" s="4">
        <v>196.0</v>
      </c>
      <c r="B197" s="5" t="s">
        <v>330</v>
      </c>
      <c r="C197" s="6" t="s">
        <v>44</v>
      </c>
      <c r="D197" s="7">
        <v>27.0</v>
      </c>
      <c r="E197" s="5" t="s">
        <v>37</v>
      </c>
      <c r="F197" s="7">
        <v>29.0</v>
      </c>
      <c r="G197" s="7">
        <v>29.0</v>
      </c>
      <c r="H197" s="7">
        <v>957.0</v>
      </c>
      <c r="I197" s="7">
        <v>10.5</v>
      </c>
      <c r="J197" s="7">
        <v>21.2</v>
      </c>
      <c r="K197" s="7">
        <v>0.495</v>
      </c>
      <c r="L197" s="7">
        <v>3.0</v>
      </c>
      <c r="M197" s="7">
        <v>8.1</v>
      </c>
      <c r="N197" s="7">
        <v>0.366</v>
      </c>
      <c r="O197" s="7">
        <v>7.5</v>
      </c>
      <c r="P197" s="7">
        <v>13.1</v>
      </c>
      <c r="Q197" s="7">
        <v>0.576</v>
      </c>
      <c r="R197" s="7">
        <v>5.9</v>
      </c>
      <c r="S197" s="7">
        <v>6.7</v>
      </c>
      <c r="T197" s="7">
        <v>0.874</v>
      </c>
      <c r="U197" s="7">
        <v>2.4</v>
      </c>
      <c r="V197" s="7">
        <v>9.3</v>
      </c>
      <c r="W197" s="7">
        <v>11.7</v>
      </c>
      <c r="X197" s="7">
        <v>6.9</v>
      </c>
      <c r="Y197" s="7">
        <v>1.0</v>
      </c>
      <c r="Z197" s="7">
        <v>0.8</v>
      </c>
      <c r="AA197" s="7">
        <v>4.3</v>
      </c>
      <c r="AB197" s="7">
        <v>5.5</v>
      </c>
      <c r="AC197" s="7">
        <v>29.9</v>
      </c>
      <c r="AD197" s="15"/>
      <c r="AE197" s="7">
        <v>117.0</v>
      </c>
      <c r="AF197" s="7">
        <v>114.0</v>
      </c>
    </row>
    <row r="198">
      <c r="A198" s="4">
        <v>197.0</v>
      </c>
      <c r="B198" s="5" t="s">
        <v>110</v>
      </c>
      <c r="C198" s="6" t="s">
        <v>71</v>
      </c>
      <c r="D198" s="7">
        <v>25.0</v>
      </c>
      <c r="E198" s="5" t="s">
        <v>74</v>
      </c>
      <c r="F198" s="7">
        <v>54.0</v>
      </c>
      <c r="G198" s="7">
        <v>15.0</v>
      </c>
      <c r="H198" s="7">
        <v>1390.0</v>
      </c>
      <c r="I198" s="7">
        <v>6.4</v>
      </c>
      <c r="J198" s="7">
        <v>15.5</v>
      </c>
      <c r="K198" s="7">
        <v>0.412</v>
      </c>
      <c r="L198" s="7">
        <v>0.8</v>
      </c>
      <c r="M198" s="7">
        <v>3.8</v>
      </c>
      <c r="N198" s="7">
        <v>0.216</v>
      </c>
      <c r="O198" s="7">
        <v>5.5</v>
      </c>
      <c r="P198" s="7">
        <v>11.7</v>
      </c>
      <c r="Q198" s="7">
        <v>0.475</v>
      </c>
      <c r="R198" s="7">
        <v>2.7</v>
      </c>
      <c r="S198" s="7">
        <v>3.6</v>
      </c>
      <c r="T198" s="7">
        <v>0.736</v>
      </c>
      <c r="U198" s="7">
        <v>0.9</v>
      </c>
      <c r="V198" s="7">
        <v>4.8</v>
      </c>
      <c r="W198" s="7">
        <v>5.7</v>
      </c>
      <c r="X198" s="7">
        <v>8.9</v>
      </c>
      <c r="Y198" s="7">
        <v>2.6</v>
      </c>
      <c r="Z198" s="7">
        <v>0.9</v>
      </c>
      <c r="AA198" s="7">
        <v>2.8</v>
      </c>
      <c r="AB198" s="7">
        <v>4.2</v>
      </c>
      <c r="AC198" s="7">
        <v>16.2</v>
      </c>
      <c r="AD198" s="15"/>
      <c r="AE198" s="7">
        <v>103.0</v>
      </c>
      <c r="AF198" s="7">
        <v>114.0</v>
      </c>
    </row>
    <row r="199">
      <c r="A199" s="4">
        <v>198.0</v>
      </c>
      <c r="B199" s="5" t="s">
        <v>332</v>
      </c>
      <c r="C199" s="6" t="s">
        <v>47</v>
      </c>
      <c r="D199" s="7">
        <v>24.0</v>
      </c>
      <c r="E199" s="5" t="s">
        <v>83</v>
      </c>
      <c r="F199" s="7">
        <v>52.0</v>
      </c>
      <c r="G199" s="7">
        <v>16.0</v>
      </c>
      <c r="H199" s="7">
        <v>812.0</v>
      </c>
      <c r="I199" s="7">
        <v>5.1</v>
      </c>
      <c r="J199" s="7">
        <v>6.5</v>
      </c>
      <c r="K199" s="7">
        <v>0.776</v>
      </c>
      <c r="L199" s="7">
        <v>0.0</v>
      </c>
      <c r="M199" s="7">
        <v>0.1</v>
      </c>
      <c r="N199" s="7">
        <v>0.0</v>
      </c>
      <c r="O199" s="7">
        <v>5.1</v>
      </c>
      <c r="P199" s="7">
        <v>6.5</v>
      </c>
      <c r="Q199" s="7">
        <v>0.783</v>
      </c>
      <c r="R199" s="7">
        <v>0.7</v>
      </c>
      <c r="S199" s="7">
        <v>1.0</v>
      </c>
      <c r="T199" s="7">
        <v>0.75</v>
      </c>
      <c r="U199" s="7">
        <v>6.0</v>
      </c>
      <c r="V199" s="7">
        <v>8.7</v>
      </c>
      <c r="W199" s="7">
        <v>14.7</v>
      </c>
      <c r="X199" s="7">
        <v>1.5</v>
      </c>
      <c r="Y199" s="7">
        <v>0.9</v>
      </c>
      <c r="Z199" s="7">
        <v>1.7</v>
      </c>
      <c r="AA199" s="7">
        <v>1.6</v>
      </c>
      <c r="AB199" s="7">
        <v>5.8</v>
      </c>
      <c r="AC199" s="7">
        <v>10.8</v>
      </c>
      <c r="AD199" s="15"/>
      <c r="AE199" s="7">
        <v>146.0</v>
      </c>
      <c r="AF199" s="7">
        <v>114.0</v>
      </c>
    </row>
    <row r="200">
      <c r="A200" s="4">
        <v>199.0</v>
      </c>
      <c r="B200" s="5" t="s">
        <v>491</v>
      </c>
      <c r="C200" s="6" t="s">
        <v>47</v>
      </c>
      <c r="D200" s="7">
        <v>23.0</v>
      </c>
      <c r="E200" s="5" t="s">
        <v>55</v>
      </c>
      <c r="F200" s="7">
        <v>9.0</v>
      </c>
      <c r="G200" s="7">
        <v>1.0</v>
      </c>
      <c r="H200" s="7">
        <v>114.0</v>
      </c>
      <c r="I200" s="7">
        <v>6.2</v>
      </c>
      <c r="J200" s="7">
        <v>12.5</v>
      </c>
      <c r="K200" s="7">
        <v>0.5</v>
      </c>
      <c r="L200" s="7">
        <v>0.4</v>
      </c>
      <c r="M200" s="7">
        <v>3.3</v>
      </c>
      <c r="N200" s="7">
        <v>0.125</v>
      </c>
      <c r="O200" s="7">
        <v>5.8</v>
      </c>
      <c r="P200" s="7">
        <v>9.2</v>
      </c>
      <c r="Q200" s="7">
        <v>0.636</v>
      </c>
      <c r="R200" s="7">
        <v>2.1</v>
      </c>
      <c r="S200" s="7">
        <v>2.9</v>
      </c>
      <c r="T200" s="7">
        <v>0.714</v>
      </c>
      <c r="U200" s="7">
        <v>5.0</v>
      </c>
      <c r="V200" s="7">
        <v>7.9</v>
      </c>
      <c r="W200" s="7">
        <v>12.9</v>
      </c>
      <c r="X200" s="7">
        <v>1.7</v>
      </c>
      <c r="Y200" s="7">
        <v>0.4</v>
      </c>
      <c r="Z200" s="7">
        <v>2.1</v>
      </c>
      <c r="AA200" s="7">
        <v>1.7</v>
      </c>
      <c r="AB200" s="7">
        <v>7.1</v>
      </c>
      <c r="AC200" s="7">
        <v>15.0</v>
      </c>
      <c r="AD200" s="15"/>
      <c r="AE200" s="7">
        <v>116.0</v>
      </c>
      <c r="AF200" s="7">
        <v>114.0</v>
      </c>
    </row>
    <row r="201">
      <c r="A201" s="4">
        <v>200.0</v>
      </c>
      <c r="B201" s="41" t="s">
        <v>85</v>
      </c>
      <c r="C201" s="6" t="s">
        <v>47</v>
      </c>
      <c r="D201" s="7">
        <v>26.0</v>
      </c>
      <c r="E201" s="5" t="s">
        <v>86</v>
      </c>
      <c r="F201" s="7">
        <v>79.0</v>
      </c>
      <c r="G201" s="7">
        <v>79.0</v>
      </c>
      <c r="H201" s="7">
        <v>2736.0</v>
      </c>
      <c r="I201" s="7">
        <v>10.1</v>
      </c>
      <c r="J201" s="7">
        <v>16.4</v>
      </c>
      <c r="K201" s="7">
        <v>0.615</v>
      </c>
      <c r="L201" s="7">
        <v>0.5</v>
      </c>
      <c r="M201" s="7">
        <v>1.5</v>
      </c>
      <c r="N201" s="7">
        <v>0.373</v>
      </c>
      <c r="O201" s="7">
        <v>9.5</v>
      </c>
      <c r="P201" s="7">
        <v>15.0</v>
      </c>
      <c r="Q201" s="7">
        <v>0.639</v>
      </c>
      <c r="R201" s="7">
        <v>5.7</v>
      </c>
      <c r="S201" s="7">
        <v>7.7</v>
      </c>
      <c r="T201" s="7">
        <v>0.742</v>
      </c>
      <c r="U201" s="7">
        <v>4.4</v>
      </c>
      <c r="V201" s="7">
        <v>12.6</v>
      </c>
      <c r="W201" s="7">
        <v>17.0</v>
      </c>
      <c r="X201" s="7">
        <v>10.0</v>
      </c>
      <c r="Y201" s="7">
        <v>1.1</v>
      </c>
      <c r="Z201" s="7">
        <v>0.7</v>
      </c>
      <c r="AA201" s="7">
        <v>4.0</v>
      </c>
      <c r="AB201" s="7">
        <v>4.9</v>
      </c>
      <c r="AC201" s="7">
        <v>26.4</v>
      </c>
      <c r="AD201" s="15"/>
      <c r="AE201" s="7">
        <v>132.0</v>
      </c>
      <c r="AF201" s="7">
        <v>114.0</v>
      </c>
    </row>
    <row r="202">
      <c r="A202" s="4">
        <v>201.0</v>
      </c>
      <c r="B202" s="5" t="s">
        <v>536</v>
      </c>
      <c r="C202" s="6" t="s">
        <v>44</v>
      </c>
      <c r="D202" s="7">
        <v>21.0</v>
      </c>
      <c r="E202" s="5" t="s">
        <v>52</v>
      </c>
      <c r="F202" s="7">
        <v>70.0</v>
      </c>
      <c r="G202" s="7">
        <v>4.0</v>
      </c>
      <c r="H202" s="7">
        <v>1258.0</v>
      </c>
      <c r="I202" s="7">
        <v>6.8</v>
      </c>
      <c r="J202" s="7">
        <v>15.9</v>
      </c>
      <c r="K202" s="7">
        <v>0.429</v>
      </c>
      <c r="L202" s="7">
        <v>2.5</v>
      </c>
      <c r="M202" s="7">
        <v>8.0</v>
      </c>
      <c r="N202" s="7">
        <v>0.307</v>
      </c>
      <c r="O202" s="7">
        <v>4.3</v>
      </c>
      <c r="P202" s="7">
        <v>7.9</v>
      </c>
      <c r="Q202" s="7">
        <v>0.553</v>
      </c>
      <c r="R202" s="7">
        <v>1.5</v>
      </c>
      <c r="S202" s="7">
        <v>2.5</v>
      </c>
      <c r="T202" s="7">
        <v>0.631</v>
      </c>
      <c r="U202" s="7">
        <v>1.9</v>
      </c>
      <c r="V202" s="7">
        <v>5.4</v>
      </c>
      <c r="W202" s="7">
        <v>7.3</v>
      </c>
      <c r="X202" s="7">
        <v>2.2</v>
      </c>
      <c r="Y202" s="7">
        <v>1.1</v>
      </c>
      <c r="Z202" s="7">
        <v>0.7</v>
      </c>
      <c r="AA202" s="7">
        <v>2.2</v>
      </c>
      <c r="AB202" s="7">
        <v>4.0</v>
      </c>
      <c r="AC202" s="7">
        <v>17.6</v>
      </c>
      <c r="AD202" s="15"/>
      <c r="AE202" s="7">
        <v>103.0</v>
      </c>
      <c r="AF202" s="7">
        <v>114.0</v>
      </c>
    </row>
    <row r="203">
      <c r="A203" s="4">
        <v>202.0</v>
      </c>
      <c r="B203" s="5" t="s">
        <v>323</v>
      </c>
      <c r="C203" s="6" t="s">
        <v>44</v>
      </c>
      <c r="D203" s="7">
        <v>28.0</v>
      </c>
      <c r="E203" s="5" t="s">
        <v>83</v>
      </c>
      <c r="F203" s="7">
        <v>77.0</v>
      </c>
      <c r="G203" s="7">
        <v>77.0</v>
      </c>
      <c r="H203" s="7">
        <v>2737.0</v>
      </c>
      <c r="I203" s="7">
        <v>11.9</v>
      </c>
      <c r="J203" s="7">
        <v>25.9</v>
      </c>
      <c r="K203" s="7">
        <v>0.459</v>
      </c>
      <c r="L203" s="7">
        <v>3.9</v>
      </c>
      <c r="M203" s="7">
        <v>11.5</v>
      </c>
      <c r="N203" s="7">
        <v>0.343</v>
      </c>
      <c r="O203" s="7">
        <v>7.9</v>
      </c>
      <c r="P203" s="7">
        <v>14.4</v>
      </c>
      <c r="Q203" s="7">
        <v>0.553</v>
      </c>
      <c r="R203" s="7">
        <v>7.3</v>
      </c>
      <c r="S203" s="7">
        <v>9.6</v>
      </c>
      <c r="T203" s="7">
        <v>0.757</v>
      </c>
      <c r="U203" s="7">
        <v>2.5</v>
      </c>
      <c r="V203" s="7">
        <v>11.3</v>
      </c>
      <c r="W203" s="7">
        <v>13.9</v>
      </c>
      <c r="X203" s="7">
        <v>5.7</v>
      </c>
      <c r="Y203" s="7">
        <v>0.9</v>
      </c>
      <c r="Z203" s="7">
        <v>0.4</v>
      </c>
      <c r="AA203" s="7">
        <v>3.9</v>
      </c>
      <c r="AB203" s="7">
        <v>4.2</v>
      </c>
      <c r="AC203" s="7">
        <v>35.0</v>
      </c>
      <c r="AD203" s="15"/>
      <c r="AE203" s="7">
        <v>117.0</v>
      </c>
      <c r="AF203" s="7">
        <v>114.0</v>
      </c>
    </row>
    <row r="204">
      <c r="A204" s="4">
        <v>203.0</v>
      </c>
      <c r="B204" s="5" t="s">
        <v>421</v>
      </c>
      <c r="C204" s="6" t="s">
        <v>33</v>
      </c>
      <c r="D204" s="7">
        <v>22.0</v>
      </c>
      <c r="E204" s="5" t="s">
        <v>58</v>
      </c>
      <c r="F204" s="7">
        <v>4.0</v>
      </c>
      <c r="G204" s="7">
        <v>0.0</v>
      </c>
      <c r="H204" s="7">
        <v>18.0</v>
      </c>
      <c r="I204" s="7">
        <v>5.2</v>
      </c>
      <c r="J204" s="7">
        <v>13.1</v>
      </c>
      <c r="K204" s="7">
        <v>0.4</v>
      </c>
      <c r="L204" s="7">
        <v>5.2</v>
      </c>
      <c r="M204" s="7">
        <v>10.5</v>
      </c>
      <c r="N204" s="7">
        <v>0.5</v>
      </c>
      <c r="O204" s="7">
        <v>0.0</v>
      </c>
      <c r="P204" s="7">
        <v>2.6</v>
      </c>
      <c r="Q204" s="7">
        <v>0.0</v>
      </c>
      <c r="R204" s="7">
        <v>10.5</v>
      </c>
      <c r="S204" s="7">
        <v>15.7</v>
      </c>
      <c r="T204" s="7">
        <v>0.667</v>
      </c>
      <c r="U204" s="7">
        <v>2.6</v>
      </c>
      <c r="V204" s="7">
        <v>5.2</v>
      </c>
      <c r="W204" s="7">
        <v>7.9</v>
      </c>
      <c r="X204" s="7">
        <v>5.2</v>
      </c>
      <c r="Y204" s="7">
        <v>2.6</v>
      </c>
      <c r="Z204" s="7">
        <v>0.0</v>
      </c>
      <c r="AA204" s="7">
        <v>13.1</v>
      </c>
      <c r="AB204" s="7">
        <v>0.0</v>
      </c>
      <c r="AC204" s="7">
        <v>26.2</v>
      </c>
      <c r="AD204" s="15"/>
      <c r="AE204" s="7">
        <v>87.0</v>
      </c>
      <c r="AF204" s="7">
        <v>114.0</v>
      </c>
    </row>
    <row r="205">
      <c r="A205" s="4">
        <v>204.0</v>
      </c>
      <c r="B205" s="5" t="s">
        <v>430</v>
      </c>
      <c r="C205" s="6" t="s">
        <v>47</v>
      </c>
      <c r="D205" s="7">
        <v>23.0</v>
      </c>
      <c r="E205" s="5" t="s">
        <v>86</v>
      </c>
      <c r="F205" s="7">
        <v>5.0</v>
      </c>
      <c r="G205" s="7">
        <v>0.0</v>
      </c>
      <c r="H205" s="7">
        <v>29.0</v>
      </c>
      <c r="I205" s="7">
        <v>9.9</v>
      </c>
      <c r="J205" s="7">
        <v>14.8</v>
      </c>
      <c r="K205" s="7">
        <v>0.667</v>
      </c>
      <c r="L205" s="7">
        <v>0.0</v>
      </c>
      <c r="M205" s="7">
        <v>0.0</v>
      </c>
      <c r="N205" s="15"/>
      <c r="O205" s="7">
        <v>9.9</v>
      </c>
      <c r="P205" s="7">
        <v>14.8</v>
      </c>
      <c r="Q205" s="7">
        <v>0.667</v>
      </c>
      <c r="R205" s="7">
        <v>0.0</v>
      </c>
      <c r="S205" s="7">
        <v>3.3</v>
      </c>
      <c r="T205" s="7">
        <v>0.0</v>
      </c>
      <c r="U205" s="7">
        <v>8.2</v>
      </c>
      <c r="V205" s="7">
        <v>9.9</v>
      </c>
      <c r="W205" s="7">
        <v>18.1</v>
      </c>
      <c r="X205" s="7">
        <v>1.6</v>
      </c>
      <c r="Y205" s="7">
        <v>0.0</v>
      </c>
      <c r="Z205" s="7">
        <v>3.3</v>
      </c>
      <c r="AA205" s="7">
        <v>1.6</v>
      </c>
      <c r="AB205" s="7">
        <v>11.5</v>
      </c>
      <c r="AC205" s="7">
        <v>19.8</v>
      </c>
      <c r="AD205" s="15"/>
      <c r="AE205" s="7">
        <v>127.0</v>
      </c>
      <c r="AF205" s="7">
        <v>114.0</v>
      </c>
    </row>
    <row r="206">
      <c r="A206" s="4">
        <v>205.0</v>
      </c>
      <c r="B206" s="5" t="s">
        <v>163</v>
      </c>
      <c r="C206" s="6" t="s">
        <v>47</v>
      </c>
      <c r="D206" s="7">
        <v>27.0</v>
      </c>
      <c r="E206" s="9" t="s">
        <v>36</v>
      </c>
      <c r="F206" s="7">
        <v>72.0</v>
      </c>
      <c r="G206" s="7">
        <v>71.0</v>
      </c>
      <c r="H206" s="7">
        <v>1906.0</v>
      </c>
      <c r="I206" s="7">
        <v>9.8</v>
      </c>
      <c r="J206" s="7">
        <v>15.6</v>
      </c>
      <c r="K206" s="7">
        <v>0.629</v>
      </c>
      <c r="L206" s="7">
        <v>0.0</v>
      </c>
      <c r="M206" s="7">
        <v>0.0</v>
      </c>
      <c r="N206" s="7">
        <v>0.0</v>
      </c>
      <c r="O206" s="7">
        <v>9.8</v>
      </c>
      <c r="P206" s="7">
        <v>15.5</v>
      </c>
      <c r="Q206" s="7">
        <v>0.63</v>
      </c>
      <c r="R206" s="7">
        <v>3.0</v>
      </c>
      <c r="S206" s="7">
        <v>5.1</v>
      </c>
      <c r="T206" s="7">
        <v>0.592</v>
      </c>
      <c r="U206" s="7">
        <v>5.9</v>
      </c>
      <c r="V206" s="7">
        <v>10.5</v>
      </c>
      <c r="W206" s="7">
        <v>16.5</v>
      </c>
      <c r="X206" s="7">
        <v>5.0</v>
      </c>
      <c r="Y206" s="7">
        <v>1.7</v>
      </c>
      <c r="Z206" s="7">
        <v>2.2</v>
      </c>
      <c r="AA206" s="7">
        <v>3.1</v>
      </c>
      <c r="AB206" s="7">
        <v>4.9</v>
      </c>
      <c r="AC206" s="7">
        <v>22.6</v>
      </c>
      <c r="AD206" s="15"/>
      <c r="AE206" s="7">
        <v>123.0</v>
      </c>
      <c r="AF206" s="7">
        <v>114.0</v>
      </c>
    </row>
    <row r="207">
      <c r="A207" s="4">
        <v>206.0</v>
      </c>
      <c r="B207" s="5" t="s">
        <v>59</v>
      </c>
      <c r="C207" s="6" t="s">
        <v>47</v>
      </c>
      <c r="D207" s="7">
        <v>32.0</v>
      </c>
      <c r="E207" s="9" t="s">
        <v>36</v>
      </c>
      <c r="F207" s="7">
        <v>79.0</v>
      </c>
      <c r="G207" s="7">
        <v>60.0</v>
      </c>
      <c r="H207" s="7">
        <v>2054.0</v>
      </c>
      <c r="I207" s="7">
        <v>7.7</v>
      </c>
      <c r="J207" s="7">
        <v>11.3</v>
      </c>
      <c r="K207" s="7">
        <v>0.68</v>
      </c>
      <c r="L207" s="7">
        <v>0.0</v>
      </c>
      <c r="M207" s="7">
        <v>0.0</v>
      </c>
      <c r="N207" s="15"/>
      <c r="O207" s="7">
        <v>7.7</v>
      </c>
      <c r="P207" s="7">
        <v>11.3</v>
      </c>
      <c r="Q207" s="7">
        <v>0.68</v>
      </c>
      <c r="R207" s="7">
        <v>4.6</v>
      </c>
      <c r="S207" s="7">
        <v>7.3</v>
      </c>
      <c r="T207" s="7">
        <v>0.636</v>
      </c>
      <c r="U207" s="7">
        <v>5.3</v>
      </c>
      <c r="V207" s="7">
        <v>11.0</v>
      </c>
      <c r="W207" s="7">
        <v>16.3</v>
      </c>
      <c r="X207" s="7">
        <v>5.7</v>
      </c>
      <c r="Y207" s="7">
        <v>1.1</v>
      </c>
      <c r="Z207" s="7">
        <v>1.1</v>
      </c>
      <c r="AA207" s="7">
        <v>2.7</v>
      </c>
      <c r="AB207" s="7">
        <v>5.1</v>
      </c>
      <c r="AC207" s="7">
        <v>20.0</v>
      </c>
      <c r="AD207" s="15"/>
      <c r="AE207" s="7">
        <v>134.0</v>
      </c>
      <c r="AF207" s="7">
        <v>114.0</v>
      </c>
    </row>
    <row r="208">
      <c r="A208" s="4">
        <v>207.0</v>
      </c>
      <c r="B208" s="5" t="s">
        <v>390</v>
      </c>
      <c r="C208" s="6" t="s">
        <v>40</v>
      </c>
      <c r="D208" s="7">
        <v>24.0</v>
      </c>
      <c r="E208" s="5" t="s">
        <v>50</v>
      </c>
      <c r="F208" s="7">
        <v>27.0</v>
      </c>
      <c r="G208" s="7">
        <v>8.0</v>
      </c>
      <c r="H208" s="7">
        <v>518.0</v>
      </c>
      <c r="I208" s="7">
        <v>4.0</v>
      </c>
      <c r="J208" s="7">
        <v>11.4</v>
      </c>
      <c r="K208" s="7">
        <v>0.352</v>
      </c>
      <c r="L208" s="7">
        <v>2.4</v>
      </c>
      <c r="M208" s="7">
        <v>8.0</v>
      </c>
      <c r="N208" s="7">
        <v>0.302</v>
      </c>
      <c r="O208" s="7">
        <v>1.6</v>
      </c>
      <c r="P208" s="7">
        <v>3.4</v>
      </c>
      <c r="Q208" s="7">
        <v>0.472</v>
      </c>
      <c r="R208" s="7">
        <v>1.5</v>
      </c>
      <c r="S208" s="7">
        <v>2.0</v>
      </c>
      <c r="T208" s="7">
        <v>0.762</v>
      </c>
      <c r="U208" s="7">
        <v>2.4</v>
      </c>
      <c r="V208" s="7">
        <v>6.5</v>
      </c>
      <c r="W208" s="7">
        <v>9.0</v>
      </c>
      <c r="X208" s="7">
        <v>3.5</v>
      </c>
      <c r="Y208" s="7">
        <v>1.8</v>
      </c>
      <c r="Z208" s="7">
        <v>1.0</v>
      </c>
      <c r="AA208" s="7">
        <v>1.6</v>
      </c>
      <c r="AB208" s="7">
        <v>3.7</v>
      </c>
      <c r="AC208" s="7">
        <v>11.9</v>
      </c>
      <c r="AD208" s="15"/>
      <c r="AE208" s="7">
        <v>107.0</v>
      </c>
      <c r="AF208" s="7">
        <v>114.0</v>
      </c>
    </row>
    <row r="209">
      <c r="A209" s="4">
        <v>208.0</v>
      </c>
      <c r="B209" s="5" t="s">
        <v>159</v>
      </c>
      <c r="C209" s="6" t="s">
        <v>47</v>
      </c>
      <c r="D209" s="7">
        <v>28.0</v>
      </c>
      <c r="E209" s="5" t="s">
        <v>126</v>
      </c>
      <c r="F209" s="7">
        <v>52.0</v>
      </c>
      <c r="G209" s="7">
        <v>52.0</v>
      </c>
      <c r="H209" s="7">
        <v>1391.0</v>
      </c>
      <c r="I209" s="7">
        <v>9.2</v>
      </c>
      <c r="J209" s="7">
        <v>17.7</v>
      </c>
      <c r="K209" s="7">
        <v>0.519</v>
      </c>
      <c r="L209" s="7">
        <v>1.5</v>
      </c>
      <c r="M209" s="7">
        <v>4.2</v>
      </c>
      <c r="N209" s="7">
        <v>0.361</v>
      </c>
      <c r="O209" s="7">
        <v>7.7</v>
      </c>
      <c r="P209" s="7">
        <v>13.5</v>
      </c>
      <c r="Q209" s="7">
        <v>0.567</v>
      </c>
      <c r="R209" s="7">
        <v>4.4</v>
      </c>
      <c r="S209" s="7">
        <v>6.7</v>
      </c>
      <c r="T209" s="7">
        <v>0.661</v>
      </c>
      <c r="U209" s="7">
        <v>4.0</v>
      </c>
      <c r="V209" s="7">
        <v>12.5</v>
      </c>
      <c r="W209" s="7">
        <v>16.5</v>
      </c>
      <c r="X209" s="7">
        <v>5.2</v>
      </c>
      <c r="Y209" s="7">
        <v>1.5</v>
      </c>
      <c r="Z209" s="7">
        <v>1.5</v>
      </c>
      <c r="AA209" s="7">
        <v>4.2</v>
      </c>
      <c r="AB209" s="7">
        <v>6.5</v>
      </c>
      <c r="AC209" s="7">
        <v>24.3</v>
      </c>
      <c r="AD209" s="15"/>
      <c r="AE209" s="7">
        <v>112.0</v>
      </c>
      <c r="AF209" s="7">
        <v>114.0</v>
      </c>
    </row>
    <row r="210">
      <c r="A210" s="4">
        <v>209.0</v>
      </c>
      <c r="B210" s="5" t="s">
        <v>358</v>
      </c>
      <c r="C210" s="6" t="s">
        <v>40</v>
      </c>
      <c r="D210" s="7">
        <v>22.0</v>
      </c>
      <c r="E210" s="5" t="s">
        <v>116</v>
      </c>
      <c r="F210" s="7">
        <v>79.0</v>
      </c>
      <c r="G210" s="7">
        <v>65.0</v>
      </c>
      <c r="H210" s="7">
        <v>2448.0</v>
      </c>
      <c r="I210" s="7">
        <v>7.7</v>
      </c>
      <c r="J210" s="7">
        <v>15.8</v>
      </c>
      <c r="K210" s="7">
        <v>0.484</v>
      </c>
      <c r="L210" s="7">
        <v>4.0</v>
      </c>
      <c r="M210" s="7">
        <v>9.8</v>
      </c>
      <c r="N210" s="7">
        <v>0.406</v>
      </c>
      <c r="O210" s="7">
        <v>3.7</v>
      </c>
      <c r="P210" s="7">
        <v>6.0</v>
      </c>
      <c r="Q210" s="7">
        <v>0.611</v>
      </c>
      <c r="R210" s="7">
        <v>3.4</v>
      </c>
      <c r="S210" s="7">
        <v>3.8</v>
      </c>
      <c r="T210" s="7">
        <v>0.905</v>
      </c>
      <c r="U210" s="7">
        <v>1.2</v>
      </c>
      <c r="V210" s="7">
        <v>4.4</v>
      </c>
      <c r="W210" s="7">
        <v>5.6</v>
      </c>
      <c r="X210" s="7">
        <v>2.2</v>
      </c>
      <c r="Y210" s="7">
        <v>1.8</v>
      </c>
      <c r="Z210" s="7">
        <v>0.9</v>
      </c>
      <c r="AA210" s="7">
        <v>1.2</v>
      </c>
      <c r="AB210" s="7">
        <v>3.1</v>
      </c>
      <c r="AC210" s="7">
        <v>22.7</v>
      </c>
      <c r="AD210" s="15"/>
      <c r="AE210" s="7">
        <v>128.0</v>
      </c>
      <c r="AF210" s="7">
        <v>114.0</v>
      </c>
    </row>
    <row r="211">
      <c r="A211" s="4">
        <v>210.0</v>
      </c>
      <c r="B211" s="5" t="s">
        <v>290</v>
      </c>
      <c r="C211" s="6" t="s">
        <v>40</v>
      </c>
      <c r="D211" s="7">
        <v>25.0</v>
      </c>
      <c r="E211" s="9" t="s">
        <v>36</v>
      </c>
      <c r="F211" s="7">
        <v>80.0</v>
      </c>
      <c r="G211" s="7">
        <v>24.0</v>
      </c>
      <c r="H211" s="7">
        <v>1913.0</v>
      </c>
      <c r="I211" s="7">
        <v>7.1</v>
      </c>
      <c r="J211" s="7">
        <v>15.5</v>
      </c>
      <c r="K211" s="7">
        <v>0.455</v>
      </c>
      <c r="L211" s="7">
        <v>1.9</v>
      </c>
      <c r="M211" s="7">
        <v>5.8</v>
      </c>
      <c r="N211" s="7">
        <v>0.332</v>
      </c>
      <c r="O211" s="7">
        <v>5.1</v>
      </c>
      <c r="P211" s="7">
        <v>9.7</v>
      </c>
      <c r="Q211" s="7">
        <v>0.53</v>
      </c>
      <c r="R211" s="7">
        <v>2.9</v>
      </c>
      <c r="S211" s="7">
        <v>3.5</v>
      </c>
      <c r="T211" s="7">
        <v>0.841</v>
      </c>
      <c r="U211" s="7">
        <v>1.6</v>
      </c>
      <c r="V211" s="7">
        <v>7.1</v>
      </c>
      <c r="W211" s="7">
        <v>8.7</v>
      </c>
      <c r="X211" s="7">
        <v>3.3</v>
      </c>
      <c r="Y211" s="7">
        <v>2.1</v>
      </c>
      <c r="Z211" s="7">
        <v>0.9</v>
      </c>
      <c r="AA211" s="7">
        <v>2.3</v>
      </c>
      <c r="AB211" s="7">
        <v>5.2</v>
      </c>
      <c r="AC211" s="7">
        <v>18.9</v>
      </c>
      <c r="AD211" s="15"/>
      <c r="AE211" s="7">
        <v>108.0</v>
      </c>
      <c r="AF211" s="7">
        <v>114.0</v>
      </c>
    </row>
    <row r="212">
      <c r="A212" s="4">
        <v>211.0</v>
      </c>
      <c r="B212" s="5" t="s">
        <v>292</v>
      </c>
      <c r="C212" s="6" t="s">
        <v>40</v>
      </c>
      <c r="D212" s="7">
        <v>36.0</v>
      </c>
      <c r="E212" s="5" t="s">
        <v>34</v>
      </c>
      <c r="F212" s="7">
        <v>52.0</v>
      </c>
      <c r="G212" s="7">
        <v>0.0</v>
      </c>
      <c r="H212" s="7">
        <v>820.0</v>
      </c>
      <c r="I212" s="7">
        <v>3.4</v>
      </c>
      <c r="J212" s="7">
        <v>9.3</v>
      </c>
      <c r="K212" s="7">
        <v>0.363</v>
      </c>
      <c r="L212" s="7">
        <v>2.3</v>
      </c>
      <c r="M212" s="7">
        <v>7.2</v>
      </c>
      <c r="N212" s="7">
        <v>0.315</v>
      </c>
      <c r="O212" s="7">
        <v>1.1</v>
      </c>
      <c r="P212" s="7">
        <v>2.1</v>
      </c>
      <c r="Q212" s="7">
        <v>0.528</v>
      </c>
      <c r="R212" s="7">
        <v>1.4</v>
      </c>
      <c r="S212" s="7">
        <v>1.6</v>
      </c>
      <c r="T212" s="7">
        <v>0.857</v>
      </c>
      <c r="U212" s="7">
        <v>2.0</v>
      </c>
      <c r="V212" s="7">
        <v>4.6</v>
      </c>
      <c r="W212" s="7">
        <v>6.6</v>
      </c>
      <c r="X212" s="7">
        <v>2.0</v>
      </c>
      <c r="Y212" s="7">
        <v>1.2</v>
      </c>
      <c r="Z212" s="7">
        <v>0.8</v>
      </c>
      <c r="AA212" s="7">
        <v>1.0</v>
      </c>
      <c r="AB212" s="7">
        <v>4.1</v>
      </c>
      <c r="AC212" s="7">
        <v>10.4</v>
      </c>
      <c r="AD212" s="15"/>
      <c r="AE212" s="7">
        <v>113.0</v>
      </c>
      <c r="AF212" s="7">
        <v>114.0</v>
      </c>
    </row>
    <row r="213">
      <c r="A213" s="4">
        <v>212.0</v>
      </c>
      <c r="B213" s="5" t="s">
        <v>545</v>
      </c>
      <c r="C213" s="6" t="s">
        <v>40</v>
      </c>
      <c r="D213" s="7">
        <v>25.0</v>
      </c>
      <c r="E213" s="5" t="s">
        <v>116</v>
      </c>
      <c r="F213" s="7">
        <v>77.0</v>
      </c>
      <c r="G213" s="7">
        <v>21.0</v>
      </c>
      <c r="H213" s="7">
        <v>1792.0</v>
      </c>
      <c r="I213" s="7">
        <v>6.7</v>
      </c>
      <c r="J213" s="7">
        <v>15.4</v>
      </c>
      <c r="K213" s="7">
        <v>0.433</v>
      </c>
      <c r="L213" s="7">
        <v>1.8</v>
      </c>
      <c r="M213" s="7">
        <v>5.9</v>
      </c>
      <c r="N213" s="7">
        <v>0.303</v>
      </c>
      <c r="O213" s="7">
        <v>4.9</v>
      </c>
      <c r="P213" s="7">
        <v>9.5</v>
      </c>
      <c r="Q213" s="7">
        <v>0.513</v>
      </c>
      <c r="R213" s="7">
        <v>3.7</v>
      </c>
      <c r="S213" s="7">
        <v>4.7</v>
      </c>
      <c r="T213" s="7">
        <v>0.789</v>
      </c>
      <c r="U213" s="7">
        <v>1.3</v>
      </c>
      <c r="V213" s="7">
        <v>6.2</v>
      </c>
      <c r="W213" s="7">
        <v>7.5</v>
      </c>
      <c r="X213" s="7">
        <v>5.1</v>
      </c>
      <c r="Y213" s="7">
        <v>1.5</v>
      </c>
      <c r="Z213" s="7">
        <v>0.4</v>
      </c>
      <c r="AA213" s="7">
        <v>2.6</v>
      </c>
      <c r="AB213" s="7">
        <v>3.1</v>
      </c>
      <c r="AC213" s="7">
        <v>18.9</v>
      </c>
      <c r="AD213" s="15"/>
      <c r="AE213" s="7">
        <v>109.0</v>
      </c>
      <c r="AF213" s="7">
        <v>114.0</v>
      </c>
    </row>
    <row r="214">
      <c r="A214" s="4">
        <v>213.0</v>
      </c>
      <c r="B214" s="5" t="s">
        <v>142</v>
      </c>
      <c r="C214" s="6" t="s">
        <v>71</v>
      </c>
      <c r="D214" s="7">
        <v>36.0</v>
      </c>
      <c r="E214" s="5" t="s">
        <v>42</v>
      </c>
      <c r="F214" s="7">
        <v>55.0</v>
      </c>
      <c r="G214" s="7">
        <v>44.0</v>
      </c>
      <c r="H214" s="7">
        <v>1718.0</v>
      </c>
      <c r="I214" s="7">
        <v>5.7</v>
      </c>
      <c r="J214" s="7">
        <v>14.1</v>
      </c>
      <c r="K214" s="7">
        <v>0.404</v>
      </c>
      <c r="L214" s="7">
        <v>3.1</v>
      </c>
      <c r="M214" s="7">
        <v>9.0</v>
      </c>
      <c r="N214" s="7">
        <v>0.345</v>
      </c>
      <c r="O214" s="7">
        <v>2.6</v>
      </c>
      <c r="P214" s="7">
        <v>5.1</v>
      </c>
      <c r="Q214" s="7">
        <v>0.509</v>
      </c>
      <c r="R214" s="7">
        <v>3.4</v>
      </c>
      <c r="S214" s="7">
        <v>3.9</v>
      </c>
      <c r="T214" s="7">
        <v>0.859</v>
      </c>
      <c r="U214" s="7">
        <v>1.2</v>
      </c>
      <c r="V214" s="7">
        <v>5.3</v>
      </c>
      <c r="W214" s="7">
        <v>6.5</v>
      </c>
      <c r="X214" s="7">
        <v>8.2</v>
      </c>
      <c r="Y214" s="7">
        <v>1.7</v>
      </c>
      <c r="Z214" s="7">
        <v>0.6</v>
      </c>
      <c r="AA214" s="7">
        <v>3.0</v>
      </c>
      <c r="AB214" s="7">
        <v>4.2</v>
      </c>
      <c r="AC214" s="7">
        <v>17.8</v>
      </c>
      <c r="AD214" s="15"/>
      <c r="AE214" s="7">
        <v>114.0</v>
      </c>
      <c r="AF214" s="7">
        <v>114.0</v>
      </c>
    </row>
    <row r="215">
      <c r="A215" s="4">
        <v>214.0</v>
      </c>
      <c r="B215" s="5" t="s">
        <v>479</v>
      </c>
      <c r="C215" s="6" t="s">
        <v>47</v>
      </c>
      <c r="D215" s="7">
        <v>34.0</v>
      </c>
      <c r="E215" s="5" t="s">
        <v>77</v>
      </c>
      <c r="F215" s="7">
        <v>37.0</v>
      </c>
      <c r="G215" s="7">
        <v>2.0</v>
      </c>
      <c r="H215" s="7">
        <v>299.0</v>
      </c>
      <c r="I215" s="7">
        <v>8.1</v>
      </c>
      <c r="J215" s="7">
        <v>12.6</v>
      </c>
      <c r="K215" s="7">
        <v>0.64</v>
      </c>
      <c r="L215" s="7">
        <v>0.3</v>
      </c>
      <c r="M215" s="7">
        <v>0.7</v>
      </c>
      <c r="N215" s="7">
        <v>0.5</v>
      </c>
      <c r="O215" s="7">
        <v>7.7</v>
      </c>
      <c r="P215" s="7">
        <v>11.9</v>
      </c>
      <c r="Q215" s="7">
        <v>0.648</v>
      </c>
      <c r="R215" s="7">
        <v>2.3</v>
      </c>
      <c r="S215" s="7">
        <v>3.0</v>
      </c>
      <c r="T215" s="7">
        <v>0.778</v>
      </c>
      <c r="U215" s="7">
        <v>3.9</v>
      </c>
      <c r="V215" s="7">
        <v>4.7</v>
      </c>
      <c r="W215" s="7">
        <v>8.6</v>
      </c>
      <c r="X215" s="7">
        <v>3.2</v>
      </c>
      <c r="Y215" s="7">
        <v>0.3</v>
      </c>
      <c r="Z215" s="7">
        <v>1.3</v>
      </c>
      <c r="AA215" s="7">
        <v>4.2</v>
      </c>
      <c r="AB215" s="7">
        <v>7.2</v>
      </c>
      <c r="AC215" s="7">
        <v>18.8</v>
      </c>
      <c r="AD215" s="15"/>
      <c r="AE215" s="7">
        <v>114.0</v>
      </c>
      <c r="AF215" s="7">
        <v>114.0</v>
      </c>
    </row>
    <row r="216">
      <c r="A216" s="4">
        <v>215.0</v>
      </c>
      <c r="B216" s="5" t="s">
        <v>171</v>
      </c>
      <c r="C216" s="6" t="s">
        <v>44</v>
      </c>
      <c r="D216" s="7">
        <v>21.0</v>
      </c>
      <c r="E216" s="5" t="s">
        <v>52</v>
      </c>
      <c r="F216" s="7">
        <v>35.0</v>
      </c>
      <c r="G216" s="7">
        <v>0.0</v>
      </c>
      <c r="H216" s="7">
        <v>414.0</v>
      </c>
      <c r="I216" s="7">
        <v>4.2</v>
      </c>
      <c r="J216" s="7">
        <v>10.9</v>
      </c>
      <c r="K216" s="7">
        <v>0.389</v>
      </c>
      <c r="L216" s="7">
        <v>2.8</v>
      </c>
      <c r="M216" s="7">
        <v>8.1</v>
      </c>
      <c r="N216" s="7">
        <v>0.338</v>
      </c>
      <c r="O216" s="7">
        <v>1.5</v>
      </c>
      <c r="P216" s="7">
        <v>2.8</v>
      </c>
      <c r="Q216" s="7">
        <v>0.542</v>
      </c>
      <c r="R216" s="7">
        <v>0.8</v>
      </c>
      <c r="S216" s="7">
        <v>1.0</v>
      </c>
      <c r="T216" s="7">
        <v>0.778</v>
      </c>
      <c r="U216" s="7">
        <v>2.2</v>
      </c>
      <c r="V216" s="7">
        <v>5.0</v>
      </c>
      <c r="W216" s="7">
        <v>7.2</v>
      </c>
      <c r="X216" s="7">
        <v>2.4</v>
      </c>
      <c r="Y216" s="7">
        <v>1.4</v>
      </c>
      <c r="Z216" s="7">
        <v>0.5</v>
      </c>
      <c r="AA216" s="7">
        <v>2.1</v>
      </c>
      <c r="AB216" s="7">
        <v>5.6</v>
      </c>
      <c r="AC216" s="7">
        <v>12.0</v>
      </c>
      <c r="AD216" s="15"/>
      <c r="AE216" s="7">
        <v>105.0</v>
      </c>
      <c r="AF216" s="7">
        <v>114.0</v>
      </c>
    </row>
    <row r="217">
      <c r="A217" s="4">
        <v>216.0</v>
      </c>
      <c r="B217" s="5" t="s">
        <v>465</v>
      </c>
      <c r="C217" s="6" t="s">
        <v>47</v>
      </c>
      <c r="D217" s="7">
        <v>25.0</v>
      </c>
      <c r="E217" s="5" t="s">
        <v>37</v>
      </c>
      <c r="F217" s="7">
        <v>38.0</v>
      </c>
      <c r="G217" s="7">
        <v>0.0</v>
      </c>
      <c r="H217" s="7">
        <v>291.0</v>
      </c>
      <c r="I217" s="7">
        <v>7.5</v>
      </c>
      <c r="J217" s="7">
        <v>13.2</v>
      </c>
      <c r="K217" s="7">
        <v>0.568</v>
      </c>
      <c r="L217" s="7">
        <v>1.3</v>
      </c>
      <c r="M217" s="7">
        <v>3.6</v>
      </c>
      <c r="N217" s="7">
        <v>0.364</v>
      </c>
      <c r="O217" s="7">
        <v>6.2</v>
      </c>
      <c r="P217" s="7">
        <v>9.6</v>
      </c>
      <c r="Q217" s="7">
        <v>0.644</v>
      </c>
      <c r="R217" s="7">
        <v>6.4</v>
      </c>
      <c r="S217" s="7">
        <v>9.3</v>
      </c>
      <c r="T217" s="7">
        <v>0.684</v>
      </c>
      <c r="U217" s="7">
        <v>3.6</v>
      </c>
      <c r="V217" s="7">
        <v>5.6</v>
      </c>
      <c r="W217" s="7">
        <v>9.1</v>
      </c>
      <c r="X217" s="7">
        <v>2.1</v>
      </c>
      <c r="Y217" s="7">
        <v>1.6</v>
      </c>
      <c r="Z217" s="7">
        <v>1.0</v>
      </c>
      <c r="AA217" s="7">
        <v>3.4</v>
      </c>
      <c r="AB217" s="7">
        <v>6.7</v>
      </c>
      <c r="AC217" s="7">
        <v>22.7</v>
      </c>
      <c r="AD217" s="15"/>
      <c r="AE217" s="7">
        <v>118.0</v>
      </c>
      <c r="AF217" s="7">
        <v>114.0</v>
      </c>
    </row>
    <row r="218">
      <c r="A218" s="4">
        <v>217.0</v>
      </c>
      <c r="B218" s="5" t="s">
        <v>185</v>
      </c>
      <c r="C218" s="6" t="s">
        <v>44</v>
      </c>
      <c r="D218" s="7">
        <v>19.0</v>
      </c>
      <c r="E218" s="5" t="s">
        <v>42</v>
      </c>
      <c r="F218" s="7">
        <v>15.0</v>
      </c>
      <c r="G218" s="7">
        <v>8.0</v>
      </c>
      <c r="H218" s="7">
        <v>204.0</v>
      </c>
      <c r="I218" s="7">
        <v>6.8</v>
      </c>
      <c r="J218" s="7">
        <v>16.9</v>
      </c>
      <c r="K218" s="7">
        <v>0.406</v>
      </c>
      <c r="L218" s="7">
        <v>2.0</v>
      </c>
      <c r="M218" s="7">
        <v>8.6</v>
      </c>
      <c r="N218" s="7">
        <v>0.229</v>
      </c>
      <c r="O218" s="7">
        <v>4.9</v>
      </c>
      <c r="P218" s="7">
        <v>8.3</v>
      </c>
      <c r="Q218" s="7">
        <v>0.588</v>
      </c>
      <c r="R218" s="7">
        <v>4.4</v>
      </c>
      <c r="S218" s="7">
        <v>4.6</v>
      </c>
      <c r="T218" s="7">
        <v>0.947</v>
      </c>
      <c r="U218" s="7">
        <v>2.2</v>
      </c>
      <c r="V218" s="7">
        <v>5.4</v>
      </c>
      <c r="W218" s="7">
        <v>7.6</v>
      </c>
      <c r="X218" s="7">
        <v>2.4</v>
      </c>
      <c r="Y218" s="7">
        <v>1.7</v>
      </c>
      <c r="Z218" s="7">
        <v>0.5</v>
      </c>
      <c r="AA218" s="7">
        <v>2.4</v>
      </c>
      <c r="AB218" s="7">
        <v>4.6</v>
      </c>
      <c r="AC218" s="7">
        <v>20.0</v>
      </c>
      <c r="AD218" s="15"/>
      <c r="AE218" s="7">
        <v>105.0</v>
      </c>
      <c r="AF218" s="7">
        <v>114.0</v>
      </c>
    </row>
    <row r="219">
      <c r="A219" s="4">
        <v>218.0</v>
      </c>
      <c r="B219" s="5" t="s">
        <v>130</v>
      </c>
      <c r="C219" s="6" t="s">
        <v>44</v>
      </c>
      <c r="D219" s="7">
        <v>26.0</v>
      </c>
      <c r="E219" s="9" t="s">
        <v>36</v>
      </c>
      <c r="F219" s="7">
        <v>42.0</v>
      </c>
      <c r="G219" s="7">
        <v>41.0</v>
      </c>
      <c r="H219" s="7">
        <v>1199.0</v>
      </c>
      <c r="I219" s="7">
        <v>9.1</v>
      </c>
      <c r="J219" s="7">
        <v>19.3</v>
      </c>
      <c r="K219" s="7">
        <v>0.47</v>
      </c>
      <c r="L219" s="7">
        <v>4.2</v>
      </c>
      <c r="M219" s="7">
        <v>10.4</v>
      </c>
      <c r="N219" s="7">
        <v>0.404</v>
      </c>
      <c r="O219" s="7">
        <v>4.9</v>
      </c>
      <c r="P219" s="7">
        <v>8.9</v>
      </c>
      <c r="Q219" s="7">
        <v>0.548</v>
      </c>
      <c r="R219" s="7">
        <v>4.1</v>
      </c>
      <c r="S219" s="7">
        <v>4.9</v>
      </c>
      <c r="T219" s="7">
        <v>0.842</v>
      </c>
      <c r="U219" s="7">
        <v>1.4</v>
      </c>
      <c r="V219" s="7">
        <v>6.2</v>
      </c>
      <c r="W219" s="7">
        <v>7.5</v>
      </c>
      <c r="X219" s="7">
        <v>3.2</v>
      </c>
      <c r="Y219" s="7">
        <v>2.0</v>
      </c>
      <c r="Z219" s="7">
        <v>0.6</v>
      </c>
      <c r="AA219" s="7">
        <v>1.5</v>
      </c>
      <c r="AB219" s="7">
        <v>3.4</v>
      </c>
      <c r="AC219" s="7">
        <v>26.5</v>
      </c>
      <c r="AD219" s="15"/>
      <c r="AE219" s="7">
        <v>122.0</v>
      </c>
      <c r="AF219" s="7">
        <v>114.0</v>
      </c>
    </row>
    <row r="220">
      <c r="A220" s="4">
        <v>219.0</v>
      </c>
      <c r="B220" s="5" t="s">
        <v>377</v>
      </c>
      <c r="C220" s="6" t="s">
        <v>47</v>
      </c>
      <c r="D220" s="7">
        <v>21.0</v>
      </c>
      <c r="E220" s="5" t="s">
        <v>98</v>
      </c>
      <c r="F220" s="7">
        <v>63.0</v>
      </c>
      <c r="G220" s="7">
        <v>12.0</v>
      </c>
      <c r="H220" s="7">
        <v>1042.0</v>
      </c>
      <c r="I220" s="7">
        <v>8.2</v>
      </c>
      <c r="J220" s="7">
        <v>14.5</v>
      </c>
      <c r="K220" s="7">
        <v>0.563</v>
      </c>
      <c r="L220" s="7">
        <v>0.1</v>
      </c>
      <c r="M220" s="7">
        <v>0.6</v>
      </c>
      <c r="N220" s="7">
        <v>0.143</v>
      </c>
      <c r="O220" s="7">
        <v>8.1</v>
      </c>
      <c r="P220" s="7">
        <v>13.9</v>
      </c>
      <c r="Q220" s="7">
        <v>0.582</v>
      </c>
      <c r="R220" s="7">
        <v>4.3</v>
      </c>
      <c r="S220" s="7">
        <v>6.7</v>
      </c>
      <c r="T220" s="7">
        <v>0.651</v>
      </c>
      <c r="U220" s="7">
        <v>5.1</v>
      </c>
      <c r="V220" s="7">
        <v>7.7</v>
      </c>
      <c r="W220" s="7">
        <v>12.8</v>
      </c>
      <c r="X220" s="7">
        <v>2.3</v>
      </c>
      <c r="Y220" s="7">
        <v>1.4</v>
      </c>
      <c r="Z220" s="7">
        <v>4.2</v>
      </c>
      <c r="AA220" s="7">
        <v>2.3</v>
      </c>
      <c r="AB220" s="7">
        <v>7.0</v>
      </c>
      <c r="AC220" s="7">
        <v>20.7</v>
      </c>
      <c r="AD220" s="15"/>
      <c r="AE220" s="7">
        <v>120.0</v>
      </c>
      <c r="AF220" s="7">
        <v>114.0</v>
      </c>
    </row>
    <row r="221">
      <c r="A221" s="4">
        <v>220.0</v>
      </c>
      <c r="B221" s="5" t="s">
        <v>580</v>
      </c>
      <c r="C221" s="6" t="s">
        <v>40</v>
      </c>
      <c r="D221" s="7">
        <v>25.0</v>
      </c>
      <c r="E221" s="5" t="s">
        <v>116</v>
      </c>
      <c r="F221" s="7">
        <v>45.0</v>
      </c>
      <c r="G221" s="7">
        <v>45.0</v>
      </c>
      <c r="H221" s="7">
        <v>1538.0</v>
      </c>
      <c r="I221" s="7">
        <v>12.7</v>
      </c>
      <c r="J221" s="7">
        <v>26.3</v>
      </c>
      <c r="K221" s="7">
        <v>0.484</v>
      </c>
      <c r="L221" s="7">
        <v>2.0</v>
      </c>
      <c r="M221" s="7">
        <v>5.2</v>
      </c>
      <c r="N221" s="7">
        <v>0.39</v>
      </c>
      <c r="O221" s="7">
        <v>10.7</v>
      </c>
      <c r="P221" s="7">
        <v>21.1</v>
      </c>
      <c r="Q221" s="7">
        <v>0.507</v>
      </c>
      <c r="R221" s="7">
        <v>7.6</v>
      </c>
      <c r="S221" s="7">
        <v>8.6</v>
      </c>
      <c r="T221" s="7">
        <v>0.882</v>
      </c>
      <c r="U221" s="7">
        <v>0.7</v>
      </c>
      <c r="V221" s="7">
        <v>7.0</v>
      </c>
      <c r="W221" s="7">
        <v>7.8</v>
      </c>
      <c r="X221" s="7">
        <v>8.3</v>
      </c>
      <c r="Y221" s="7">
        <v>1.0</v>
      </c>
      <c r="Z221" s="7">
        <v>0.6</v>
      </c>
      <c r="AA221" s="7">
        <v>4.7</v>
      </c>
      <c r="AB221" s="7">
        <v>3.7</v>
      </c>
      <c r="AC221" s="7">
        <v>35.0</v>
      </c>
      <c r="AD221" s="15"/>
      <c r="AE221" s="7">
        <v>112.0</v>
      </c>
      <c r="AF221" s="7">
        <v>114.0</v>
      </c>
    </row>
    <row r="222">
      <c r="A222" s="4">
        <v>221.0</v>
      </c>
      <c r="B222" s="5" t="s">
        <v>150</v>
      </c>
      <c r="C222" s="6" t="s">
        <v>40</v>
      </c>
      <c r="D222" s="7">
        <v>35.0</v>
      </c>
      <c r="E222" s="5" t="s">
        <v>34</v>
      </c>
      <c r="F222" s="7">
        <v>46.0</v>
      </c>
      <c r="G222" s="7">
        <v>0.0</v>
      </c>
      <c r="H222" s="7">
        <v>1044.0</v>
      </c>
      <c r="I222" s="7">
        <v>4.9</v>
      </c>
      <c r="J222" s="7">
        <v>11.3</v>
      </c>
      <c r="K222" s="7">
        <v>0.435</v>
      </c>
      <c r="L222" s="7">
        <v>3.8</v>
      </c>
      <c r="M222" s="7">
        <v>9.3</v>
      </c>
      <c r="N222" s="7">
        <v>0.409</v>
      </c>
      <c r="O222" s="7">
        <v>1.1</v>
      </c>
      <c r="P222" s="7">
        <v>2.1</v>
      </c>
      <c r="Q222" s="7">
        <v>0.556</v>
      </c>
      <c r="R222" s="7">
        <v>0.8</v>
      </c>
      <c r="S222" s="7">
        <v>1.0</v>
      </c>
      <c r="T222" s="7">
        <v>0.857</v>
      </c>
      <c r="U222" s="7">
        <v>0.6</v>
      </c>
      <c r="V222" s="7">
        <v>5.3</v>
      </c>
      <c r="W222" s="7">
        <v>5.9</v>
      </c>
      <c r="X222" s="7">
        <v>6.9</v>
      </c>
      <c r="Y222" s="7">
        <v>1.5</v>
      </c>
      <c r="Z222" s="7">
        <v>0.3</v>
      </c>
      <c r="AA222" s="7">
        <v>2.5</v>
      </c>
      <c r="AB222" s="7">
        <v>3.4</v>
      </c>
      <c r="AC222" s="7">
        <v>14.5</v>
      </c>
      <c r="AD222" s="15"/>
      <c r="AE222" s="7">
        <v>120.0</v>
      </c>
      <c r="AF222" s="7">
        <v>114.0</v>
      </c>
    </row>
    <row r="223">
      <c r="A223" s="4">
        <v>222.0</v>
      </c>
      <c r="B223" s="5" t="s">
        <v>507</v>
      </c>
      <c r="C223" s="6" t="s">
        <v>44</v>
      </c>
      <c r="D223" s="7">
        <v>39.0</v>
      </c>
      <c r="E223" s="5" t="s">
        <v>58</v>
      </c>
      <c r="F223" s="7">
        <v>8.0</v>
      </c>
      <c r="G223" s="7">
        <v>0.0</v>
      </c>
      <c r="H223" s="7">
        <v>113.0</v>
      </c>
      <c r="I223" s="7">
        <v>2.9</v>
      </c>
      <c r="J223" s="7">
        <v>6.3</v>
      </c>
      <c r="K223" s="7">
        <v>0.467</v>
      </c>
      <c r="L223" s="7">
        <v>0.4</v>
      </c>
      <c r="M223" s="7">
        <v>3.8</v>
      </c>
      <c r="N223" s="7">
        <v>0.111</v>
      </c>
      <c r="O223" s="7">
        <v>2.5</v>
      </c>
      <c r="P223" s="7">
        <v>2.5</v>
      </c>
      <c r="Q223" s="7">
        <v>1.0</v>
      </c>
      <c r="R223" s="7">
        <v>0.8</v>
      </c>
      <c r="S223" s="7">
        <v>1.3</v>
      </c>
      <c r="T223" s="7">
        <v>0.667</v>
      </c>
      <c r="U223" s="7">
        <v>1.3</v>
      </c>
      <c r="V223" s="7">
        <v>5.9</v>
      </c>
      <c r="W223" s="7">
        <v>7.1</v>
      </c>
      <c r="X223" s="7">
        <v>7.9</v>
      </c>
      <c r="Y223" s="7">
        <v>1.7</v>
      </c>
      <c r="Z223" s="7">
        <v>1.3</v>
      </c>
      <c r="AA223" s="7">
        <v>3.8</v>
      </c>
      <c r="AB223" s="7">
        <v>4.6</v>
      </c>
      <c r="AC223" s="7">
        <v>7.1</v>
      </c>
      <c r="AD223" s="15"/>
      <c r="AE223" s="7">
        <v>102.0</v>
      </c>
      <c r="AF223" s="7">
        <v>114.0</v>
      </c>
    </row>
    <row r="224">
      <c r="A224" s="4">
        <v>223.0</v>
      </c>
      <c r="B224" s="5" t="s">
        <v>319</v>
      </c>
      <c r="C224" s="6" t="s">
        <v>47</v>
      </c>
      <c r="D224" s="7">
        <v>24.0</v>
      </c>
      <c r="E224" s="5" t="s">
        <v>45</v>
      </c>
      <c r="F224" s="7">
        <v>7.0</v>
      </c>
      <c r="G224" s="7">
        <v>0.0</v>
      </c>
      <c r="H224" s="7">
        <v>95.0</v>
      </c>
      <c r="I224" s="7">
        <v>7.7</v>
      </c>
      <c r="J224" s="7">
        <v>12.8</v>
      </c>
      <c r="K224" s="7">
        <v>0.6</v>
      </c>
      <c r="L224" s="7">
        <v>3.1</v>
      </c>
      <c r="M224" s="7">
        <v>6.2</v>
      </c>
      <c r="N224" s="7">
        <v>0.5</v>
      </c>
      <c r="O224" s="7">
        <v>4.6</v>
      </c>
      <c r="P224" s="7">
        <v>6.7</v>
      </c>
      <c r="Q224" s="7">
        <v>0.692</v>
      </c>
      <c r="R224" s="7">
        <v>7.7</v>
      </c>
      <c r="S224" s="7">
        <v>8.2</v>
      </c>
      <c r="T224" s="7">
        <v>0.938</v>
      </c>
      <c r="U224" s="7">
        <v>3.1</v>
      </c>
      <c r="V224" s="7">
        <v>7.7</v>
      </c>
      <c r="W224" s="7">
        <v>10.8</v>
      </c>
      <c r="X224" s="7">
        <v>5.1</v>
      </c>
      <c r="Y224" s="7">
        <v>1.5</v>
      </c>
      <c r="Z224" s="7">
        <v>2.1</v>
      </c>
      <c r="AA224" s="7">
        <v>2.6</v>
      </c>
      <c r="AB224" s="7">
        <v>7.7</v>
      </c>
      <c r="AC224" s="7">
        <v>26.1</v>
      </c>
      <c r="AD224" s="15"/>
      <c r="AE224" s="7">
        <v>149.0</v>
      </c>
      <c r="AF224" s="7">
        <v>114.0</v>
      </c>
    </row>
    <row r="225">
      <c r="A225" s="4">
        <v>224.0</v>
      </c>
      <c r="B225" s="5" t="s">
        <v>336</v>
      </c>
      <c r="C225" s="6" t="s">
        <v>40</v>
      </c>
      <c r="D225" s="7">
        <v>30.0</v>
      </c>
      <c r="E225" s="5" t="s">
        <v>129</v>
      </c>
      <c r="F225" s="7">
        <v>74.0</v>
      </c>
      <c r="G225" s="7">
        <v>74.0</v>
      </c>
      <c r="H225" s="7">
        <v>2436.0</v>
      </c>
      <c r="I225" s="7">
        <v>8.6</v>
      </c>
      <c r="J225" s="7">
        <v>17.2</v>
      </c>
      <c r="K225" s="7">
        <v>0.501</v>
      </c>
      <c r="L225" s="7">
        <v>2.6</v>
      </c>
      <c r="M225" s="7">
        <v>6.6</v>
      </c>
      <c r="N225" s="7">
        <v>0.389</v>
      </c>
      <c r="O225" s="7">
        <v>6.0</v>
      </c>
      <c r="P225" s="7">
        <v>10.6</v>
      </c>
      <c r="Q225" s="7">
        <v>0.57</v>
      </c>
      <c r="R225" s="7">
        <v>2.3</v>
      </c>
      <c r="S225" s="7">
        <v>2.6</v>
      </c>
      <c r="T225" s="7">
        <v>0.876</v>
      </c>
      <c r="U225" s="7">
        <v>1.4</v>
      </c>
      <c r="V225" s="7">
        <v>7.3</v>
      </c>
      <c r="W225" s="7">
        <v>8.6</v>
      </c>
      <c r="X225" s="7">
        <v>3.8</v>
      </c>
      <c r="Y225" s="7">
        <v>1.4</v>
      </c>
      <c r="Z225" s="7">
        <v>0.8</v>
      </c>
      <c r="AA225" s="7">
        <v>1.8</v>
      </c>
      <c r="AB225" s="7">
        <v>3.0</v>
      </c>
      <c r="AC225" s="7">
        <v>22.1</v>
      </c>
      <c r="AD225" s="15"/>
      <c r="AE225" s="7">
        <v>118.0</v>
      </c>
      <c r="AF225" s="7">
        <v>114.0</v>
      </c>
    </row>
    <row r="226">
      <c r="A226" s="4">
        <v>225.0</v>
      </c>
      <c r="B226" s="5" t="s">
        <v>54</v>
      </c>
      <c r="C226" s="6" t="s">
        <v>44</v>
      </c>
      <c r="D226" s="7">
        <v>20.0</v>
      </c>
      <c r="E226" s="5" t="s">
        <v>55</v>
      </c>
      <c r="F226" s="7">
        <v>76.0</v>
      </c>
      <c r="G226" s="7">
        <v>76.0</v>
      </c>
      <c r="H226" s="7">
        <v>2367.0</v>
      </c>
      <c r="I226" s="7">
        <v>10.8</v>
      </c>
      <c r="J226" s="7">
        <v>22.4</v>
      </c>
      <c r="K226" s="7">
        <v>0.482</v>
      </c>
      <c r="L226" s="7">
        <v>1.5</v>
      </c>
      <c r="M226" s="7">
        <v>4.7</v>
      </c>
      <c r="N226" s="7">
        <v>0.325</v>
      </c>
      <c r="O226" s="7">
        <v>9.3</v>
      </c>
      <c r="P226" s="7">
        <v>17.7</v>
      </c>
      <c r="Q226" s="7">
        <v>0.524</v>
      </c>
      <c r="R226" s="7">
        <v>2.1</v>
      </c>
      <c r="S226" s="7">
        <v>2.9</v>
      </c>
      <c r="T226" s="7">
        <v>0.731</v>
      </c>
      <c r="U226" s="7">
        <v>3.0</v>
      </c>
      <c r="V226" s="7">
        <v>9.1</v>
      </c>
      <c r="W226" s="7">
        <v>12.0</v>
      </c>
      <c r="X226" s="7">
        <v>9.4</v>
      </c>
      <c r="Y226" s="7">
        <v>1.1</v>
      </c>
      <c r="Z226" s="7">
        <v>0.6</v>
      </c>
      <c r="AA226" s="7">
        <v>4.2</v>
      </c>
      <c r="AB226" s="7">
        <v>2.9</v>
      </c>
      <c r="AC226" s="7">
        <v>25.3</v>
      </c>
      <c r="AD226" s="15"/>
      <c r="AE226" s="7">
        <v>109.0</v>
      </c>
      <c r="AF226" s="7">
        <v>114.0</v>
      </c>
    </row>
    <row r="227">
      <c r="A227" s="4">
        <v>226.0</v>
      </c>
      <c r="B227" s="5" t="s">
        <v>478</v>
      </c>
      <c r="C227" s="6" t="s">
        <v>71</v>
      </c>
      <c r="D227" s="7">
        <v>24.0</v>
      </c>
      <c r="E227" s="5" t="s">
        <v>50</v>
      </c>
      <c r="F227" s="7">
        <v>60.0</v>
      </c>
      <c r="G227" s="7">
        <v>60.0</v>
      </c>
      <c r="H227" s="7">
        <v>1778.0</v>
      </c>
      <c r="I227" s="7">
        <v>9.5</v>
      </c>
      <c r="J227" s="7">
        <v>18.5</v>
      </c>
      <c r="K227" s="7">
        <v>0.514</v>
      </c>
      <c r="L227" s="7">
        <v>0.7</v>
      </c>
      <c r="M227" s="7">
        <v>2.4</v>
      </c>
      <c r="N227" s="7">
        <v>0.31</v>
      </c>
      <c r="O227" s="7">
        <v>8.8</v>
      </c>
      <c r="P227" s="7">
        <v>16.1</v>
      </c>
      <c r="Q227" s="7">
        <v>0.544</v>
      </c>
      <c r="R227" s="7">
        <v>3.0</v>
      </c>
      <c r="S227" s="7">
        <v>3.9</v>
      </c>
      <c r="T227" s="7">
        <v>0.783</v>
      </c>
      <c r="U227" s="7">
        <v>1.9</v>
      </c>
      <c r="V227" s="7">
        <v>4.5</v>
      </c>
      <c r="W227" s="7">
        <v>6.4</v>
      </c>
      <c r="X227" s="7">
        <v>9.3</v>
      </c>
      <c r="Y227" s="7">
        <v>2.4</v>
      </c>
      <c r="Z227" s="7">
        <v>0.7</v>
      </c>
      <c r="AA227" s="7">
        <v>3.8</v>
      </c>
      <c r="AB227" s="7">
        <v>3.6</v>
      </c>
      <c r="AC227" s="7">
        <v>22.8</v>
      </c>
      <c r="AD227" s="15"/>
      <c r="AE227" s="7">
        <v>113.0</v>
      </c>
      <c r="AF227" s="7">
        <v>114.0</v>
      </c>
    </row>
    <row r="228">
      <c r="A228" s="4">
        <v>227.0</v>
      </c>
      <c r="B228" s="5" t="s">
        <v>393</v>
      </c>
      <c r="C228" s="6" t="s">
        <v>33</v>
      </c>
      <c r="D228" s="7">
        <v>23.0</v>
      </c>
      <c r="E228" s="5" t="s">
        <v>86</v>
      </c>
      <c r="F228" s="7">
        <v>16.0</v>
      </c>
      <c r="G228" s="7">
        <v>0.0</v>
      </c>
      <c r="H228" s="7">
        <v>71.0</v>
      </c>
      <c r="I228" s="7">
        <v>4.7</v>
      </c>
      <c r="J228" s="7">
        <v>10.8</v>
      </c>
      <c r="K228" s="7">
        <v>0.438</v>
      </c>
      <c r="L228" s="7">
        <v>4.0</v>
      </c>
      <c r="M228" s="7">
        <v>8.1</v>
      </c>
      <c r="N228" s="7">
        <v>0.5</v>
      </c>
      <c r="O228" s="7">
        <v>0.7</v>
      </c>
      <c r="P228" s="7">
        <v>2.7</v>
      </c>
      <c r="Q228" s="7">
        <v>0.25</v>
      </c>
      <c r="R228" s="7">
        <v>2.7</v>
      </c>
      <c r="S228" s="7">
        <v>4.7</v>
      </c>
      <c r="T228" s="7">
        <v>0.571</v>
      </c>
      <c r="U228" s="7">
        <v>2.7</v>
      </c>
      <c r="V228" s="7">
        <v>2.7</v>
      </c>
      <c r="W228" s="7">
        <v>5.4</v>
      </c>
      <c r="X228" s="7">
        <v>4.0</v>
      </c>
      <c r="Y228" s="7">
        <v>3.4</v>
      </c>
      <c r="Z228" s="7">
        <v>0.7</v>
      </c>
      <c r="AA228" s="7">
        <v>0.7</v>
      </c>
      <c r="AB228" s="7">
        <v>6.7</v>
      </c>
      <c r="AC228" s="7">
        <v>16.2</v>
      </c>
      <c r="AD228" s="15"/>
      <c r="AE228" s="7">
        <v>138.0</v>
      </c>
      <c r="AF228" s="7">
        <v>114.0</v>
      </c>
    </row>
    <row r="229">
      <c r="A229" s="4">
        <v>228.0</v>
      </c>
      <c r="B229" s="5" t="s">
        <v>408</v>
      </c>
      <c r="C229" s="6" t="s">
        <v>71</v>
      </c>
      <c r="D229" s="7">
        <v>28.0</v>
      </c>
      <c r="E229" s="5" t="s">
        <v>48</v>
      </c>
      <c r="F229" s="7">
        <v>22.0</v>
      </c>
      <c r="G229" s="7">
        <v>3.0</v>
      </c>
      <c r="H229" s="7">
        <v>568.0</v>
      </c>
      <c r="I229" s="7">
        <v>9.8</v>
      </c>
      <c r="J229" s="7">
        <v>18.2</v>
      </c>
      <c r="K229" s="7">
        <v>0.537</v>
      </c>
      <c r="L229" s="7">
        <v>1.4</v>
      </c>
      <c r="M229" s="7">
        <v>3.0</v>
      </c>
      <c r="N229" s="7">
        <v>0.472</v>
      </c>
      <c r="O229" s="7">
        <v>8.3</v>
      </c>
      <c r="P229" s="7">
        <v>15.1</v>
      </c>
      <c r="Q229" s="7">
        <v>0.55</v>
      </c>
      <c r="R229" s="7">
        <v>3.4</v>
      </c>
      <c r="S229" s="7">
        <v>4.5</v>
      </c>
      <c r="T229" s="7">
        <v>0.774</v>
      </c>
      <c r="U229" s="7">
        <v>0.8</v>
      </c>
      <c r="V229" s="7">
        <v>7.7</v>
      </c>
      <c r="W229" s="7">
        <v>8.4</v>
      </c>
      <c r="X229" s="7">
        <v>10.4</v>
      </c>
      <c r="Y229" s="7">
        <v>2.1</v>
      </c>
      <c r="Z229" s="7">
        <v>0.8</v>
      </c>
      <c r="AA229" s="7">
        <v>2.9</v>
      </c>
      <c r="AB229" s="7">
        <v>4.9</v>
      </c>
      <c r="AC229" s="7">
        <v>24.4</v>
      </c>
      <c r="AD229" s="15"/>
      <c r="AE229" s="7">
        <v>125.0</v>
      </c>
      <c r="AF229" s="7">
        <v>114.0</v>
      </c>
    </row>
    <row r="230">
      <c r="A230" s="4">
        <v>229.0</v>
      </c>
      <c r="B230" s="5" t="s">
        <v>405</v>
      </c>
      <c r="C230" s="6" t="s">
        <v>47</v>
      </c>
      <c r="D230" s="7">
        <v>21.0</v>
      </c>
      <c r="E230" s="5" t="s">
        <v>66</v>
      </c>
      <c r="F230" s="7">
        <v>22.0</v>
      </c>
      <c r="G230" s="7">
        <v>1.0</v>
      </c>
      <c r="H230" s="7">
        <v>195.0</v>
      </c>
      <c r="I230" s="7">
        <v>6.0</v>
      </c>
      <c r="J230" s="7">
        <v>11.8</v>
      </c>
      <c r="K230" s="7">
        <v>0.511</v>
      </c>
      <c r="L230" s="7">
        <v>0.3</v>
      </c>
      <c r="M230" s="7">
        <v>0.5</v>
      </c>
      <c r="N230" s="7">
        <v>0.5</v>
      </c>
      <c r="O230" s="7">
        <v>5.8</v>
      </c>
      <c r="P230" s="7">
        <v>11.3</v>
      </c>
      <c r="Q230" s="7">
        <v>0.511</v>
      </c>
      <c r="R230" s="7">
        <v>2.5</v>
      </c>
      <c r="S230" s="7">
        <v>4.0</v>
      </c>
      <c r="T230" s="7">
        <v>0.625</v>
      </c>
      <c r="U230" s="7">
        <v>7.8</v>
      </c>
      <c r="V230" s="7">
        <v>4.8</v>
      </c>
      <c r="W230" s="7">
        <v>12.6</v>
      </c>
      <c r="X230" s="7">
        <v>1.0</v>
      </c>
      <c r="Y230" s="7">
        <v>1.8</v>
      </c>
      <c r="Z230" s="7">
        <v>2.0</v>
      </c>
      <c r="AA230" s="7">
        <v>2.3</v>
      </c>
      <c r="AB230" s="7">
        <v>3.8</v>
      </c>
      <c r="AC230" s="7">
        <v>14.8</v>
      </c>
      <c r="AD230" s="15"/>
      <c r="AE230" s="7">
        <v>117.0</v>
      </c>
      <c r="AF230" s="7">
        <v>114.0</v>
      </c>
    </row>
    <row r="231">
      <c r="A231" s="4">
        <v>230.0</v>
      </c>
      <c r="B231" s="5" t="s">
        <v>448</v>
      </c>
      <c r="C231" s="6" t="s">
        <v>33</v>
      </c>
      <c r="D231" s="7">
        <v>25.0</v>
      </c>
      <c r="E231" s="5" t="s">
        <v>86</v>
      </c>
      <c r="F231" s="7">
        <v>64.0</v>
      </c>
      <c r="G231" s="7">
        <v>5.0</v>
      </c>
      <c r="H231" s="7">
        <v>841.0</v>
      </c>
      <c r="I231" s="7">
        <v>8.8</v>
      </c>
      <c r="J231" s="7">
        <v>20.7</v>
      </c>
      <c r="K231" s="7">
        <v>0.423</v>
      </c>
      <c r="L231" s="7">
        <v>5.1</v>
      </c>
      <c r="M231" s="7">
        <v>13.8</v>
      </c>
      <c r="N231" s="7">
        <v>0.366</v>
      </c>
      <c r="O231" s="7">
        <v>3.7</v>
      </c>
      <c r="P231" s="7">
        <v>6.9</v>
      </c>
      <c r="Q231" s="7">
        <v>0.537</v>
      </c>
      <c r="R231" s="7">
        <v>1.9</v>
      </c>
      <c r="S231" s="7">
        <v>2.4</v>
      </c>
      <c r="T231" s="7">
        <v>0.791</v>
      </c>
      <c r="U231" s="7">
        <v>1.1</v>
      </c>
      <c r="V231" s="7">
        <v>6.8</v>
      </c>
      <c r="W231" s="7">
        <v>7.9</v>
      </c>
      <c r="X231" s="7">
        <v>3.8</v>
      </c>
      <c r="Y231" s="7">
        <v>2.4</v>
      </c>
      <c r="Z231" s="7">
        <v>0.7</v>
      </c>
      <c r="AA231" s="7">
        <v>3.0</v>
      </c>
      <c r="AB231" s="7">
        <v>5.9</v>
      </c>
      <c r="AC231" s="7">
        <v>24.5</v>
      </c>
      <c r="AD231" s="15"/>
      <c r="AE231" s="7">
        <v>106.0</v>
      </c>
      <c r="AF231" s="7">
        <v>114.0</v>
      </c>
    </row>
    <row r="232">
      <c r="A232" s="4">
        <v>231.0</v>
      </c>
      <c r="B232" s="5" t="s">
        <v>371</v>
      </c>
      <c r="C232" s="6" t="s">
        <v>40</v>
      </c>
      <c r="D232" s="7">
        <v>21.0</v>
      </c>
      <c r="E232" s="9" t="s">
        <v>36</v>
      </c>
      <c r="F232" s="7">
        <v>5.0</v>
      </c>
      <c r="G232" s="7">
        <v>0.0</v>
      </c>
      <c r="H232" s="7">
        <v>34.0</v>
      </c>
      <c r="I232" s="7">
        <v>7.2</v>
      </c>
      <c r="J232" s="7">
        <v>21.6</v>
      </c>
      <c r="K232" s="7">
        <v>0.333</v>
      </c>
      <c r="L232" s="7">
        <v>1.4</v>
      </c>
      <c r="M232" s="7">
        <v>7.2</v>
      </c>
      <c r="N232" s="7">
        <v>0.2</v>
      </c>
      <c r="O232" s="7">
        <v>5.8</v>
      </c>
      <c r="P232" s="7">
        <v>14.4</v>
      </c>
      <c r="Q232" s="7">
        <v>0.4</v>
      </c>
      <c r="R232" s="7">
        <v>0.0</v>
      </c>
      <c r="S232" s="7">
        <v>0.0</v>
      </c>
      <c r="T232" s="15"/>
      <c r="U232" s="7">
        <v>4.3</v>
      </c>
      <c r="V232" s="7">
        <v>7.2</v>
      </c>
      <c r="W232" s="7">
        <v>11.5</v>
      </c>
      <c r="X232" s="7">
        <v>5.8</v>
      </c>
      <c r="Y232" s="7">
        <v>1.4</v>
      </c>
      <c r="Z232" s="7">
        <v>0.0</v>
      </c>
      <c r="AA232" s="7">
        <v>0.0</v>
      </c>
      <c r="AB232" s="7">
        <v>2.9</v>
      </c>
      <c r="AC232" s="7">
        <v>15.8</v>
      </c>
      <c r="AD232" s="15"/>
      <c r="AE232" s="7">
        <v>96.0</v>
      </c>
      <c r="AF232" s="7">
        <v>114.0</v>
      </c>
    </row>
    <row r="233">
      <c r="A233" s="4">
        <v>232.0</v>
      </c>
      <c r="B233" s="5" t="s">
        <v>259</v>
      </c>
      <c r="C233" s="6" t="s">
        <v>44</v>
      </c>
      <c r="D233" s="7">
        <v>21.0</v>
      </c>
      <c r="E233" s="5" t="s">
        <v>126</v>
      </c>
      <c r="F233" s="7">
        <v>16.0</v>
      </c>
      <c r="G233" s="7">
        <v>0.0</v>
      </c>
      <c r="H233" s="7">
        <v>93.0</v>
      </c>
      <c r="I233" s="7">
        <v>5.8</v>
      </c>
      <c r="J233" s="7">
        <v>14.7</v>
      </c>
      <c r="K233" s="7">
        <v>0.393</v>
      </c>
      <c r="L233" s="7">
        <v>0.5</v>
      </c>
      <c r="M233" s="7">
        <v>3.7</v>
      </c>
      <c r="N233" s="7">
        <v>0.143</v>
      </c>
      <c r="O233" s="7">
        <v>5.2</v>
      </c>
      <c r="P233" s="7">
        <v>11.0</v>
      </c>
      <c r="Q233" s="7">
        <v>0.476</v>
      </c>
      <c r="R233" s="7">
        <v>2.6</v>
      </c>
      <c r="S233" s="7">
        <v>6.3</v>
      </c>
      <c r="T233" s="7">
        <v>0.417</v>
      </c>
      <c r="U233" s="7">
        <v>1.0</v>
      </c>
      <c r="V233" s="7">
        <v>8.9</v>
      </c>
      <c r="W233" s="7">
        <v>10.0</v>
      </c>
      <c r="X233" s="7">
        <v>1.6</v>
      </c>
      <c r="Y233" s="7">
        <v>2.1</v>
      </c>
      <c r="Z233" s="7">
        <v>2.6</v>
      </c>
      <c r="AA233" s="7">
        <v>3.1</v>
      </c>
      <c r="AB233" s="7">
        <v>6.8</v>
      </c>
      <c r="AC233" s="7">
        <v>14.7</v>
      </c>
      <c r="AD233" s="15"/>
      <c r="AE233" s="7">
        <v>79.0</v>
      </c>
      <c r="AF233" s="7">
        <v>114.0</v>
      </c>
    </row>
    <row r="234">
      <c r="A234" s="4">
        <v>233.0</v>
      </c>
      <c r="B234" s="5" t="s">
        <v>439</v>
      </c>
      <c r="C234" s="6" t="s">
        <v>40</v>
      </c>
      <c r="D234" s="7">
        <v>26.0</v>
      </c>
      <c r="E234" s="5" t="s">
        <v>81</v>
      </c>
      <c r="F234" s="7">
        <v>80.0</v>
      </c>
      <c r="G234" s="7">
        <v>31.0</v>
      </c>
      <c r="H234" s="7">
        <v>2280.0</v>
      </c>
      <c r="I234" s="7">
        <v>7.7</v>
      </c>
      <c r="J234" s="7">
        <v>15.9</v>
      </c>
      <c r="K234" s="7">
        <v>0.483</v>
      </c>
      <c r="L234" s="7">
        <v>2.0</v>
      </c>
      <c r="M234" s="7">
        <v>5.4</v>
      </c>
      <c r="N234" s="7">
        <v>0.358</v>
      </c>
      <c r="O234" s="7">
        <v>5.7</v>
      </c>
      <c r="P234" s="7">
        <v>10.4</v>
      </c>
      <c r="Q234" s="7">
        <v>0.548</v>
      </c>
      <c r="R234" s="7">
        <v>2.5</v>
      </c>
      <c r="S234" s="7">
        <v>3.3</v>
      </c>
      <c r="T234" s="7">
        <v>0.758</v>
      </c>
      <c r="U234" s="7">
        <v>1.4</v>
      </c>
      <c r="V234" s="7">
        <v>5.7</v>
      </c>
      <c r="W234" s="7">
        <v>7.0</v>
      </c>
      <c r="X234" s="7">
        <v>5.7</v>
      </c>
      <c r="Y234" s="7">
        <v>1.9</v>
      </c>
      <c r="Z234" s="7">
        <v>1.1</v>
      </c>
      <c r="AA234" s="7">
        <v>2.6</v>
      </c>
      <c r="AB234" s="7">
        <v>4.1</v>
      </c>
      <c r="AC234" s="7">
        <v>19.8</v>
      </c>
      <c r="AD234" s="15"/>
      <c r="AE234" s="7">
        <v>113.0</v>
      </c>
      <c r="AF234" s="7">
        <v>114.0</v>
      </c>
    </row>
    <row r="235">
      <c r="A235" s="4">
        <v>234.0</v>
      </c>
      <c r="B235" s="5" t="s">
        <v>72</v>
      </c>
      <c r="C235" s="6" t="s">
        <v>40</v>
      </c>
      <c r="D235" s="7">
        <v>27.0</v>
      </c>
      <c r="E235" s="5" t="s">
        <v>52</v>
      </c>
      <c r="F235" s="7">
        <v>73.0</v>
      </c>
      <c r="G235" s="7">
        <v>73.0</v>
      </c>
      <c r="H235" s="7">
        <v>2214.0</v>
      </c>
      <c r="I235" s="7">
        <v>8.4</v>
      </c>
      <c r="J235" s="7">
        <v>21.3</v>
      </c>
      <c r="K235" s="7">
        <v>0.396</v>
      </c>
      <c r="L235" s="7">
        <v>3.1</v>
      </c>
      <c r="M235" s="7">
        <v>9.4</v>
      </c>
      <c r="N235" s="7">
        <v>0.326</v>
      </c>
      <c r="O235" s="7">
        <v>5.3</v>
      </c>
      <c r="P235" s="7">
        <v>11.8</v>
      </c>
      <c r="Q235" s="7">
        <v>0.451</v>
      </c>
      <c r="R235" s="7">
        <v>2.6</v>
      </c>
      <c r="S235" s="7">
        <v>3.3</v>
      </c>
      <c r="T235" s="7">
        <v>0.779</v>
      </c>
      <c r="U235" s="7">
        <v>1.0</v>
      </c>
      <c r="V235" s="7">
        <v>4.3</v>
      </c>
      <c r="W235" s="7">
        <v>5.2</v>
      </c>
      <c r="X235" s="7">
        <v>4.1</v>
      </c>
      <c r="Y235" s="7">
        <v>1.4</v>
      </c>
      <c r="Z235" s="7">
        <v>0.3</v>
      </c>
      <c r="AA235" s="7">
        <v>2.2</v>
      </c>
      <c r="AB235" s="7">
        <v>5.1</v>
      </c>
      <c r="AC235" s="7">
        <v>22.5</v>
      </c>
      <c r="AD235" s="15"/>
      <c r="AE235" s="7">
        <v>102.0</v>
      </c>
      <c r="AF235" s="7">
        <v>114.0</v>
      </c>
    </row>
    <row r="236">
      <c r="A236" s="4">
        <v>235.0</v>
      </c>
      <c r="B236" s="5" t="s">
        <v>378</v>
      </c>
      <c r="C236" s="6" t="s">
        <v>44</v>
      </c>
      <c r="D236" s="7">
        <v>34.0</v>
      </c>
      <c r="E236" s="5" t="s">
        <v>66</v>
      </c>
      <c r="F236" s="7">
        <v>78.0</v>
      </c>
      <c r="G236" s="7">
        <v>19.0</v>
      </c>
      <c r="H236" s="7">
        <v>1709.0</v>
      </c>
      <c r="I236" s="7">
        <v>4.6</v>
      </c>
      <c r="J236" s="7">
        <v>10.9</v>
      </c>
      <c r="K236" s="7">
        <v>0.42</v>
      </c>
      <c r="L236" s="7">
        <v>3.6</v>
      </c>
      <c r="M236" s="7">
        <v>9.1</v>
      </c>
      <c r="N236" s="7">
        <v>0.391</v>
      </c>
      <c r="O236" s="7">
        <v>1.0</v>
      </c>
      <c r="P236" s="7">
        <v>1.8</v>
      </c>
      <c r="Q236" s="7">
        <v>0.563</v>
      </c>
      <c r="R236" s="7">
        <v>1.0</v>
      </c>
      <c r="S236" s="7">
        <v>1.4</v>
      </c>
      <c r="T236" s="7">
        <v>0.708</v>
      </c>
      <c r="U236" s="7">
        <v>1.8</v>
      </c>
      <c r="V236" s="7">
        <v>6.8</v>
      </c>
      <c r="W236" s="7">
        <v>8.6</v>
      </c>
      <c r="X236" s="7">
        <v>3.5</v>
      </c>
      <c r="Y236" s="7">
        <v>1.5</v>
      </c>
      <c r="Z236" s="7">
        <v>1.3</v>
      </c>
      <c r="AA236" s="7">
        <v>1.4</v>
      </c>
      <c r="AB236" s="7">
        <v>4.3</v>
      </c>
      <c r="AC236" s="7">
        <v>13.7</v>
      </c>
      <c r="AD236" s="15"/>
      <c r="AE236" s="7">
        <v>120.0</v>
      </c>
      <c r="AF236" s="7">
        <v>114.0</v>
      </c>
    </row>
    <row r="237">
      <c r="A237" s="4">
        <v>236.0</v>
      </c>
      <c r="B237" s="5" t="s">
        <v>136</v>
      </c>
      <c r="C237" s="6" t="s">
        <v>47</v>
      </c>
      <c r="D237" s="7">
        <v>22.0</v>
      </c>
      <c r="E237" s="5" t="s">
        <v>61</v>
      </c>
      <c r="F237" s="7">
        <v>35.0</v>
      </c>
      <c r="G237" s="7">
        <v>2.0</v>
      </c>
      <c r="H237" s="7">
        <v>508.0</v>
      </c>
      <c r="I237" s="7">
        <v>8.1</v>
      </c>
      <c r="J237" s="7">
        <v>12.6</v>
      </c>
      <c r="K237" s="7">
        <v>0.644</v>
      </c>
      <c r="L237" s="7">
        <v>0.3</v>
      </c>
      <c r="M237" s="7">
        <v>0.7</v>
      </c>
      <c r="N237" s="7">
        <v>0.375</v>
      </c>
      <c r="O237" s="7">
        <v>7.8</v>
      </c>
      <c r="P237" s="7">
        <v>11.8</v>
      </c>
      <c r="Q237" s="7">
        <v>0.661</v>
      </c>
      <c r="R237" s="7">
        <v>2.0</v>
      </c>
      <c r="S237" s="7">
        <v>3.4</v>
      </c>
      <c r="T237" s="7">
        <v>0.595</v>
      </c>
      <c r="U237" s="7">
        <v>7.0</v>
      </c>
      <c r="V237" s="7">
        <v>11.0</v>
      </c>
      <c r="W237" s="7">
        <v>17.9</v>
      </c>
      <c r="X237" s="7">
        <v>4.4</v>
      </c>
      <c r="Y237" s="7">
        <v>1.5</v>
      </c>
      <c r="Z237" s="7">
        <v>3.1</v>
      </c>
      <c r="AA237" s="7">
        <v>3.8</v>
      </c>
      <c r="AB237" s="7">
        <v>6.9</v>
      </c>
      <c r="AC237" s="7">
        <v>18.5</v>
      </c>
      <c r="AD237" s="15"/>
      <c r="AE237" s="7">
        <v>120.0</v>
      </c>
      <c r="AF237" s="7">
        <v>114.0</v>
      </c>
    </row>
    <row r="238">
      <c r="A238" s="4">
        <v>237.0</v>
      </c>
      <c r="B238" s="5" t="s">
        <v>245</v>
      </c>
      <c r="C238" s="6" t="s">
        <v>44</v>
      </c>
      <c r="D238" s="7">
        <v>20.0</v>
      </c>
      <c r="E238" s="5" t="s">
        <v>50</v>
      </c>
      <c r="F238" s="7">
        <v>72.0</v>
      </c>
      <c r="G238" s="7">
        <v>72.0</v>
      </c>
      <c r="H238" s="7">
        <v>2430.0</v>
      </c>
      <c r="I238" s="7">
        <v>9.5</v>
      </c>
      <c r="J238" s="7">
        <v>22.3</v>
      </c>
      <c r="K238" s="7">
        <v>0.427</v>
      </c>
      <c r="L238" s="7">
        <v>1.7</v>
      </c>
      <c r="M238" s="7">
        <v>5.7</v>
      </c>
      <c r="N238" s="7">
        <v>0.298</v>
      </c>
      <c r="O238" s="7">
        <v>7.8</v>
      </c>
      <c r="P238" s="7">
        <v>16.6</v>
      </c>
      <c r="Q238" s="7">
        <v>0.471</v>
      </c>
      <c r="R238" s="7">
        <v>7.8</v>
      </c>
      <c r="S238" s="7">
        <v>10.6</v>
      </c>
      <c r="T238" s="7">
        <v>0.738</v>
      </c>
      <c r="U238" s="7">
        <v>1.7</v>
      </c>
      <c r="V238" s="7">
        <v>8.2</v>
      </c>
      <c r="W238" s="7">
        <v>9.9</v>
      </c>
      <c r="X238" s="7">
        <v>5.4</v>
      </c>
      <c r="Y238" s="7">
        <v>1.2</v>
      </c>
      <c r="Z238" s="7">
        <v>0.8</v>
      </c>
      <c r="AA238" s="7">
        <v>4.0</v>
      </c>
      <c r="AB238" s="7">
        <v>3.2</v>
      </c>
      <c r="AC238" s="7">
        <v>28.6</v>
      </c>
      <c r="AD238" s="15"/>
      <c r="AE238" s="7">
        <v>105.0</v>
      </c>
      <c r="AF238" s="7">
        <v>114.0</v>
      </c>
    </row>
    <row r="239">
      <c r="A239" s="4">
        <v>238.0</v>
      </c>
      <c r="B239" s="5" t="s">
        <v>361</v>
      </c>
      <c r="C239" s="6" t="s">
        <v>40</v>
      </c>
      <c r="D239" s="7">
        <v>20.0</v>
      </c>
      <c r="E239" s="5" t="s">
        <v>58</v>
      </c>
      <c r="F239" s="7">
        <v>31.0</v>
      </c>
      <c r="G239" s="7">
        <v>0.0</v>
      </c>
      <c r="H239" s="7">
        <v>226.0</v>
      </c>
      <c r="I239" s="7">
        <v>9.0</v>
      </c>
      <c r="J239" s="7">
        <v>22.8</v>
      </c>
      <c r="K239" s="7">
        <v>0.394</v>
      </c>
      <c r="L239" s="7">
        <v>6.7</v>
      </c>
      <c r="M239" s="7">
        <v>17.6</v>
      </c>
      <c r="N239" s="7">
        <v>0.381</v>
      </c>
      <c r="O239" s="7">
        <v>2.3</v>
      </c>
      <c r="P239" s="7">
        <v>5.2</v>
      </c>
      <c r="Q239" s="7">
        <v>0.44</v>
      </c>
      <c r="R239" s="7">
        <v>0.8</v>
      </c>
      <c r="S239" s="7">
        <v>1.3</v>
      </c>
      <c r="T239" s="7">
        <v>0.667</v>
      </c>
      <c r="U239" s="7">
        <v>0.2</v>
      </c>
      <c r="V239" s="7">
        <v>8.2</v>
      </c>
      <c r="W239" s="7">
        <v>8.4</v>
      </c>
      <c r="X239" s="7">
        <v>2.3</v>
      </c>
      <c r="Y239" s="7">
        <v>1.3</v>
      </c>
      <c r="Z239" s="7">
        <v>0.8</v>
      </c>
      <c r="AA239" s="7">
        <v>2.3</v>
      </c>
      <c r="AB239" s="7">
        <v>2.9</v>
      </c>
      <c r="AC239" s="7">
        <v>25.5</v>
      </c>
      <c r="AD239" s="15"/>
      <c r="AE239" s="7">
        <v>101.0</v>
      </c>
      <c r="AF239" s="7">
        <v>114.0</v>
      </c>
    </row>
    <row r="240">
      <c r="A240" s="4">
        <v>239.0</v>
      </c>
      <c r="B240" s="5" t="s">
        <v>607</v>
      </c>
      <c r="C240" s="6" t="s">
        <v>47</v>
      </c>
      <c r="D240" s="7">
        <v>23.0</v>
      </c>
      <c r="E240" s="5" t="s">
        <v>48</v>
      </c>
      <c r="F240" s="7">
        <v>36.0</v>
      </c>
      <c r="G240" s="7">
        <v>4.0</v>
      </c>
      <c r="H240" s="7">
        <v>359.0</v>
      </c>
      <c r="I240" s="7">
        <v>7.9</v>
      </c>
      <c r="J240" s="7">
        <v>9.6</v>
      </c>
      <c r="K240" s="7">
        <v>0.819</v>
      </c>
      <c r="L240" s="7">
        <v>0.0</v>
      </c>
      <c r="M240" s="7">
        <v>0.0</v>
      </c>
      <c r="N240" s="15"/>
      <c r="O240" s="7">
        <v>7.9</v>
      </c>
      <c r="P240" s="7">
        <v>9.6</v>
      </c>
      <c r="Q240" s="7">
        <v>0.819</v>
      </c>
      <c r="R240" s="7">
        <v>0.9</v>
      </c>
      <c r="S240" s="7">
        <v>2.7</v>
      </c>
      <c r="T240" s="7">
        <v>0.35</v>
      </c>
      <c r="U240" s="7">
        <v>4.1</v>
      </c>
      <c r="V240" s="7">
        <v>11.7</v>
      </c>
      <c r="W240" s="7">
        <v>15.8</v>
      </c>
      <c r="X240" s="7">
        <v>1.5</v>
      </c>
      <c r="Y240" s="7">
        <v>0.8</v>
      </c>
      <c r="Z240" s="7">
        <v>2.0</v>
      </c>
      <c r="AA240" s="7">
        <v>2.4</v>
      </c>
      <c r="AB240" s="7">
        <v>4.5</v>
      </c>
      <c r="AC240" s="7">
        <v>16.6</v>
      </c>
      <c r="AD240" s="15"/>
      <c r="AE240" s="7">
        <v>131.0</v>
      </c>
      <c r="AF240" s="7">
        <v>114.0</v>
      </c>
    </row>
    <row r="241">
      <c r="A241" s="4">
        <v>240.0</v>
      </c>
      <c r="B241" s="5" t="s">
        <v>56</v>
      </c>
      <c r="C241" s="6" t="s">
        <v>40</v>
      </c>
      <c r="D241" s="7">
        <v>22.0</v>
      </c>
      <c r="E241" s="5" t="s">
        <v>45</v>
      </c>
      <c r="F241" s="7">
        <v>76.0</v>
      </c>
      <c r="G241" s="7">
        <v>40.0</v>
      </c>
      <c r="H241" s="7">
        <v>2020.0</v>
      </c>
      <c r="I241" s="7">
        <v>6.1</v>
      </c>
      <c r="J241" s="7">
        <v>14.0</v>
      </c>
      <c r="K241" s="7">
        <v>0.437</v>
      </c>
      <c r="L241" s="7">
        <v>1.7</v>
      </c>
      <c r="M241" s="7">
        <v>5.6</v>
      </c>
      <c r="N241" s="7">
        <v>0.297</v>
      </c>
      <c r="O241" s="7">
        <v>4.4</v>
      </c>
      <c r="P241" s="7">
        <v>8.4</v>
      </c>
      <c r="Q241" s="7">
        <v>0.53</v>
      </c>
      <c r="R241" s="7">
        <v>2.9</v>
      </c>
      <c r="S241" s="7">
        <v>4.0</v>
      </c>
      <c r="T241" s="7">
        <v>0.739</v>
      </c>
      <c r="U241" s="7">
        <v>1.8</v>
      </c>
      <c r="V241" s="7">
        <v>10.0</v>
      </c>
      <c r="W241" s="7">
        <v>11.7</v>
      </c>
      <c r="X241" s="7">
        <v>5.1</v>
      </c>
      <c r="Y241" s="7">
        <v>1.6</v>
      </c>
      <c r="Z241" s="7">
        <v>0.7</v>
      </c>
      <c r="AA241" s="7">
        <v>3.0</v>
      </c>
      <c r="AB241" s="7">
        <v>5.0</v>
      </c>
      <c r="AC241" s="7">
        <v>16.8</v>
      </c>
      <c r="AD241" s="15"/>
      <c r="AE241" s="7">
        <v>106.0</v>
      </c>
      <c r="AF241" s="7">
        <v>114.0</v>
      </c>
    </row>
    <row r="242">
      <c r="A242" s="4">
        <v>241.0</v>
      </c>
      <c r="B242" s="5" t="s">
        <v>531</v>
      </c>
      <c r="C242" s="6" t="s">
        <v>44</v>
      </c>
      <c r="D242" s="7">
        <v>30.0</v>
      </c>
      <c r="E242" s="5" t="s">
        <v>34</v>
      </c>
      <c r="F242" s="7">
        <v>37.0</v>
      </c>
      <c r="G242" s="7">
        <v>0.0</v>
      </c>
      <c r="H242" s="7">
        <v>206.0</v>
      </c>
      <c r="I242" s="7">
        <v>4.6</v>
      </c>
      <c r="J242" s="7">
        <v>10.7</v>
      </c>
      <c r="K242" s="7">
        <v>0.435</v>
      </c>
      <c r="L242" s="7">
        <v>0.0</v>
      </c>
      <c r="M242" s="7">
        <v>1.9</v>
      </c>
      <c r="N242" s="7">
        <v>0.0</v>
      </c>
      <c r="O242" s="7">
        <v>4.6</v>
      </c>
      <c r="P242" s="7">
        <v>8.8</v>
      </c>
      <c r="Q242" s="7">
        <v>0.526</v>
      </c>
      <c r="R242" s="7">
        <v>2.5</v>
      </c>
      <c r="S242" s="7">
        <v>5.1</v>
      </c>
      <c r="T242" s="7">
        <v>0.5</v>
      </c>
      <c r="U242" s="7">
        <v>3.5</v>
      </c>
      <c r="V242" s="7">
        <v>6.7</v>
      </c>
      <c r="W242" s="7">
        <v>10.2</v>
      </c>
      <c r="X242" s="7">
        <v>3.5</v>
      </c>
      <c r="Y242" s="7">
        <v>0.7</v>
      </c>
      <c r="Z242" s="7">
        <v>0.7</v>
      </c>
      <c r="AA242" s="7">
        <v>2.8</v>
      </c>
      <c r="AB242" s="7">
        <v>5.1</v>
      </c>
      <c r="AC242" s="7">
        <v>11.8</v>
      </c>
      <c r="AD242" s="15"/>
      <c r="AE242" s="7">
        <v>98.0</v>
      </c>
      <c r="AF242" s="7">
        <v>114.0</v>
      </c>
    </row>
    <row r="243">
      <c r="A243" s="4">
        <v>242.0</v>
      </c>
      <c r="B243" s="5" t="s">
        <v>324</v>
      </c>
      <c r="C243" s="6" t="s">
        <v>33</v>
      </c>
      <c r="D243" s="7">
        <v>27.0</v>
      </c>
      <c r="E243" s="5" t="s">
        <v>34</v>
      </c>
      <c r="F243" s="7">
        <v>72.0</v>
      </c>
      <c r="G243" s="7">
        <v>70.0</v>
      </c>
      <c r="H243" s="7">
        <v>1972.0</v>
      </c>
      <c r="I243" s="7">
        <v>5.9</v>
      </c>
      <c r="J243" s="7">
        <v>13.5</v>
      </c>
      <c r="K243" s="7">
        <v>0.44</v>
      </c>
      <c r="L243" s="7">
        <v>3.5</v>
      </c>
      <c r="M243" s="7">
        <v>8.9</v>
      </c>
      <c r="N243" s="7">
        <v>0.399</v>
      </c>
      <c r="O243" s="7">
        <v>2.4</v>
      </c>
      <c r="P243" s="7">
        <v>4.6</v>
      </c>
      <c r="Q243" s="7">
        <v>0.518</v>
      </c>
      <c r="R243" s="7">
        <v>2.8</v>
      </c>
      <c r="S243" s="7">
        <v>3.1</v>
      </c>
      <c r="T243" s="7">
        <v>0.905</v>
      </c>
      <c r="U243" s="7">
        <v>1.5</v>
      </c>
      <c r="V243" s="7">
        <v>4.3</v>
      </c>
      <c r="W243" s="7">
        <v>5.7</v>
      </c>
      <c r="X243" s="7">
        <v>3.9</v>
      </c>
      <c r="Y243" s="7">
        <v>1.5</v>
      </c>
      <c r="Z243" s="7">
        <v>0.3</v>
      </c>
      <c r="AA243" s="7">
        <v>1.7</v>
      </c>
      <c r="AB243" s="7">
        <v>2.8</v>
      </c>
      <c r="AC243" s="7">
        <v>18.2</v>
      </c>
      <c r="AD243" s="15"/>
      <c r="AE243" s="7">
        <v>123.0</v>
      </c>
      <c r="AF243" s="7">
        <v>114.0</v>
      </c>
    </row>
    <row r="244">
      <c r="A244" s="4">
        <v>243.0</v>
      </c>
      <c r="B244" s="5" t="s">
        <v>343</v>
      </c>
      <c r="C244" s="6" t="s">
        <v>71</v>
      </c>
      <c r="D244" s="7">
        <v>32.0</v>
      </c>
      <c r="E244" s="5" t="s">
        <v>66</v>
      </c>
      <c r="F244" s="7">
        <v>34.0</v>
      </c>
      <c r="G244" s="7">
        <v>3.0</v>
      </c>
      <c r="H244" s="7">
        <v>755.0</v>
      </c>
      <c r="I244" s="7">
        <v>9.0</v>
      </c>
      <c r="J244" s="7">
        <v>21.9</v>
      </c>
      <c r="K244" s="7">
        <v>0.408</v>
      </c>
      <c r="L244" s="7">
        <v>2.1</v>
      </c>
      <c r="M244" s="7">
        <v>7.1</v>
      </c>
      <c r="N244" s="7">
        <v>0.303</v>
      </c>
      <c r="O244" s="7">
        <v>6.8</v>
      </c>
      <c r="P244" s="7">
        <v>14.9</v>
      </c>
      <c r="Q244" s="7">
        <v>0.459</v>
      </c>
      <c r="R244" s="7">
        <v>5.0</v>
      </c>
      <c r="S244" s="7">
        <v>7.3</v>
      </c>
      <c r="T244" s="7">
        <v>0.681</v>
      </c>
      <c r="U244" s="7">
        <v>0.9</v>
      </c>
      <c r="V244" s="7">
        <v>5.1</v>
      </c>
      <c r="W244" s="7">
        <v>6.0</v>
      </c>
      <c r="X244" s="7">
        <v>11.5</v>
      </c>
      <c r="Y244" s="7">
        <v>1.8</v>
      </c>
      <c r="Z244" s="7">
        <v>0.8</v>
      </c>
      <c r="AA244" s="7">
        <v>5.2</v>
      </c>
      <c r="AB244" s="7">
        <v>3.8</v>
      </c>
      <c r="AC244" s="7">
        <v>25.0</v>
      </c>
      <c r="AD244" s="15"/>
      <c r="AE244" s="7">
        <v>102.0</v>
      </c>
      <c r="AF244" s="7">
        <v>115.0</v>
      </c>
    </row>
    <row r="245">
      <c r="A245" s="4">
        <v>244.0</v>
      </c>
      <c r="B245" s="5" t="s">
        <v>240</v>
      </c>
      <c r="C245" s="6" t="s">
        <v>71</v>
      </c>
      <c r="D245" s="7">
        <v>26.0</v>
      </c>
      <c r="E245" s="5" t="s">
        <v>42</v>
      </c>
      <c r="F245" s="7">
        <v>68.0</v>
      </c>
      <c r="G245" s="7">
        <v>34.0</v>
      </c>
      <c r="H245" s="7">
        <v>1759.0</v>
      </c>
      <c r="I245" s="7">
        <v>6.5</v>
      </c>
      <c r="J245" s="7">
        <v>16.1</v>
      </c>
      <c r="K245" s="7">
        <v>0.402</v>
      </c>
      <c r="L245" s="7">
        <v>3.3</v>
      </c>
      <c r="M245" s="7">
        <v>9.9</v>
      </c>
      <c r="N245" s="7">
        <v>0.334</v>
      </c>
      <c r="O245" s="7">
        <v>3.1</v>
      </c>
      <c r="P245" s="7">
        <v>6.2</v>
      </c>
      <c r="Q245" s="7">
        <v>0.512</v>
      </c>
      <c r="R245" s="7">
        <v>1.9</v>
      </c>
      <c r="S245" s="7">
        <v>2.2</v>
      </c>
      <c r="T245" s="7">
        <v>0.872</v>
      </c>
      <c r="U245" s="7">
        <v>0.8</v>
      </c>
      <c r="V245" s="7">
        <v>3.3</v>
      </c>
      <c r="W245" s="7">
        <v>4.1</v>
      </c>
      <c r="X245" s="7">
        <v>4.7</v>
      </c>
      <c r="Y245" s="7">
        <v>1.8</v>
      </c>
      <c r="Z245" s="7">
        <v>0.1</v>
      </c>
      <c r="AA245" s="7">
        <v>2.6</v>
      </c>
      <c r="AB245" s="7">
        <v>4.4</v>
      </c>
      <c r="AC245" s="7">
        <v>18.2</v>
      </c>
      <c r="AD245" s="15"/>
      <c r="AE245" s="7">
        <v>104.0</v>
      </c>
      <c r="AF245" s="7">
        <v>115.0</v>
      </c>
    </row>
    <row r="246">
      <c r="A246" s="4">
        <v>245.0</v>
      </c>
      <c r="B246" s="5" t="s">
        <v>227</v>
      </c>
      <c r="C246" s="6" t="s">
        <v>33</v>
      </c>
      <c r="D246" s="7">
        <v>27.0</v>
      </c>
      <c r="E246" s="5" t="s">
        <v>63</v>
      </c>
      <c r="F246" s="7">
        <v>53.0</v>
      </c>
      <c r="G246" s="7">
        <v>12.0</v>
      </c>
      <c r="H246" s="7">
        <v>736.0</v>
      </c>
      <c r="I246" s="7">
        <v>8.2</v>
      </c>
      <c r="J246" s="7">
        <v>17.8</v>
      </c>
      <c r="K246" s="7">
        <v>0.461</v>
      </c>
      <c r="L246" s="7">
        <v>2.1</v>
      </c>
      <c r="M246" s="7">
        <v>5.8</v>
      </c>
      <c r="N246" s="7">
        <v>0.356</v>
      </c>
      <c r="O246" s="7">
        <v>6.2</v>
      </c>
      <c r="P246" s="7">
        <v>12.1</v>
      </c>
      <c r="Q246" s="7">
        <v>0.511</v>
      </c>
      <c r="R246" s="7">
        <v>6.6</v>
      </c>
      <c r="S246" s="7">
        <v>7.2</v>
      </c>
      <c r="T246" s="7">
        <v>0.917</v>
      </c>
      <c r="U246" s="7">
        <v>0.9</v>
      </c>
      <c r="V246" s="7">
        <v>4.4</v>
      </c>
      <c r="W246" s="7">
        <v>5.2</v>
      </c>
      <c r="X246" s="7">
        <v>4.5</v>
      </c>
      <c r="Y246" s="7">
        <v>2.1</v>
      </c>
      <c r="Z246" s="7">
        <v>0.7</v>
      </c>
      <c r="AA246" s="7">
        <v>3.3</v>
      </c>
      <c r="AB246" s="7">
        <v>5.5</v>
      </c>
      <c r="AC246" s="7">
        <v>25.1</v>
      </c>
      <c r="AD246" s="15"/>
      <c r="AE246" s="7">
        <v>112.0</v>
      </c>
      <c r="AF246" s="7">
        <v>115.0</v>
      </c>
    </row>
    <row r="247">
      <c r="A247" s="4">
        <v>246.0</v>
      </c>
      <c r="B247" s="5" t="s">
        <v>552</v>
      </c>
      <c r="C247" s="6" t="s">
        <v>44</v>
      </c>
      <c r="D247" s="7">
        <v>28.0</v>
      </c>
      <c r="E247" s="5" t="s">
        <v>88</v>
      </c>
      <c r="F247" s="7">
        <v>71.0</v>
      </c>
      <c r="G247" s="7">
        <v>71.0</v>
      </c>
      <c r="H247" s="7">
        <v>2652.0</v>
      </c>
      <c r="I247" s="7">
        <v>11.7</v>
      </c>
      <c r="J247" s="7">
        <v>24.5</v>
      </c>
      <c r="K247" s="7">
        <v>0.48</v>
      </c>
      <c r="L247" s="7">
        <v>1.7</v>
      </c>
      <c r="M247" s="7">
        <v>5.4</v>
      </c>
      <c r="N247" s="7">
        <v>0.324</v>
      </c>
      <c r="O247" s="7">
        <v>10.0</v>
      </c>
      <c r="P247" s="7">
        <v>19.1</v>
      </c>
      <c r="Q247" s="7">
        <v>0.523</v>
      </c>
      <c r="R247" s="7">
        <v>6.8</v>
      </c>
      <c r="S247" s="7">
        <v>8.8</v>
      </c>
      <c r="T247" s="7">
        <v>0.774</v>
      </c>
      <c r="U247" s="7">
        <v>2.4</v>
      </c>
      <c r="V247" s="7">
        <v>7.9</v>
      </c>
      <c r="W247" s="7">
        <v>10.4</v>
      </c>
      <c r="X247" s="7">
        <v>7.7</v>
      </c>
      <c r="Y247" s="7">
        <v>1.2</v>
      </c>
      <c r="Z247" s="7">
        <v>0.7</v>
      </c>
      <c r="AA247" s="7">
        <v>3.2</v>
      </c>
      <c r="AB247" s="7">
        <v>4.3</v>
      </c>
      <c r="AC247" s="7">
        <v>32.1</v>
      </c>
      <c r="AD247" s="15"/>
      <c r="AE247" s="7">
        <v>118.0</v>
      </c>
      <c r="AF247" s="7">
        <v>115.0</v>
      </c>
    </row>
    <row r="248">
      <c r="A248" s="4">
        <v>247.0</v>
      </c>
      <c r="B248" s="5" t="s">
        <v>429</v>
      </c>
      <c r="C248" s="6" t="s">
        <v>44</v>
      </c>
      <c r="D248" s="7">
        <v>23.0</v>
      </c>
      <c r="E248" s="5" t="s">
        <v>48</v>
      </c>
      <c r="F248" s="7">
        <v>7.0</v>
      </c>
      <c r="G248" s="7">
        <v>4.0</v>
      </c>
      <c r="H248" s="7">
        <v>161.0</v>
      </c>
      <c r="I248" s="7">
        <v>7.7</v>
      </c>
      <c r="J248" s="7">
        <v>16.9</v>
      </c>
      <c r="K248" s="7">
        <v>0.456</v>
      </c>
      <c r="L248" s="7">
        <v>2.4</v>
      </c>
      <c r="M248" s="7">
        <v>9.2</v>
      </c>
      <c r="N248" s="7">
        <v>0.258</v>
      </c>
      <c r="O248" s="7">
        <v>5.3</v>
      </c>
      <c r="P248" s="7">
        <v>7.7</v>
      </c>
      <c r="Q248" s="7">
        <v>0.692</v>
      </c>
      <c r="R248" s="7">
        <v>2.7</v>
      </c>
      <c r="S248" s="7">
        <v>3.9</v>
      </c>
      <c r="T248" s="7">
        <v>0.692</v>
      </c>
      <c r="U248" s="7">
        <v>0.0</v>
      </c>
      <c r="V248" s="7">
        <v>8.9</v>
      </c>
      <c r="W248" s="7">
        <v>8.9</v>
      </c>
      <c r="X248" s="7">
        <v>4.5</v>
      </c>
      <c r="Y248" s="7">
        <v>1.8</v>
      </c>
      <c r="Z248" s="7">
        <v>0.6</v>
      </c>
      <c r="AA248" s="7">
        <v>3.0</v>
      </c>
      <c r="AB248" s="7">
        <v>5.0</v>
      </c>
      <c r="AC248" s="7">
        <v>20.5</v>
      </c>
      <c r="AD248" s="15"/>
      <c r="AE248" s="7">
        <v>105.0</v>
      </c>
      <c r="AF248" s="7">
        <v>115.0</v>
      </c>
    </row>
    <row r="249">
      <c r="A249" s="4">
        <v>248.0</v>
      </c>
      <c r="B249" s="5" t="s">
        <v>138</v>
      </c>
      <c r="C249" s="6" t="s">
        <v>44</v>
      </c>
      <c r="D249" s="7">
        <v>22.0</v>
      </c>
      <c r="E249" s="5" t="s">
        <v>55</v>
      </c>
      <c r="F249" s="7">
        <v>43.0</v>
      </c>
      <c r="G249" s="7">
        <v>20.0</v>
      </c>
      <c r="H249" s="7">
        <v>814.0</v>
      </c>
      <c r="I249" s="7">
        <v>6.4</v>
      </c>
      <c r="J249" s="7">
        <v>14.5</v>
      </c>
      <c r="K249" s="7">
        <v>0.444</v>
      </c>
      <c r="L249" s="7">
        <v>2.2</v>
      </c>
      <c r="M249" s="7">
        <v>6.5</v>
      </c>
      <c r="N249" s="7">
        <v>0.333</v>
      </c>
      <c r="O249" s="7">
        <v>4.3</v>
      </c>
      <c r="P249" s="7">
        <v>8.0</v>
      </c>
      <c r="Q249" s="7">
        <v>0.533</v>
      </c>
      <c r="R249" s="7">
        <v>2.0</v>
      </c>
      <c r="S249" s="7">
        <v>2.5</v>
      </c>
      <c r="T249" s="7">
        <v>0.833</v>
      </c>
      <c r="U249" s="7">
        <v>4.1</v>
      </c>
      <c r="V249" s="7">
        <v>6.4</v>
      </c>
      <c r="W249" s="7">
        <v>10.5</v>
      </c>
      <c r="X249" s="7">
        <v>2.5</v>
      </c>
      <c r="Y249" s="7">
        <v>1.4</v>
      </c>
      <c r="Z249" s="7">
        <v>0.6</v>
      </c>
      <c r="AA249" s="7">
        <v>1.1</v>
      </c>
      <c r="AB249" s="7">
        <v>4.1</v>
      </c>
      <c r="AC249" s="7">
        <v>17.0</v>
      </c>
      <c r="AD249" s="15"/>
      <c r="AE249" s="7">
        <v>121.0</v>
      </c>
      <c r="AF249" s="7">
        <v>115.0</v>
      </c>
    </row>
    <row r="250">
      <c r="A250" s="4">
        <v>249.0</v>
      </c>
      <c r="B250" s="5" t="s">
        <v>490</v>
      </c>
      <c r="C250" s="6" t="s">
        <v>33</v>
      </c>
      <c r="D250" s="7">
        <v>23.0</v>
      </c>
      <c r="E250" s="5" t="s">
        <v>83</v>
      </c>
      <c r="F250" s="7">
        <v>81.0</v>
      </c>
      <c r="G250" s="7">
        <v>21.0</v>
      </c>
      <c r="H250" s="7">
        <v>2344.0</v>
      </c>
      <c r="I250" s="7">
        <v>8.8</v>
      </c>
      <c r="J250" s="7">
        <v>19.7</v>
      </c>
      <c r="K250" s="7">
        <v>0.448</v>
      </c>
      <c r="L250" s="7">
        <v>3.5</v>
      </c>
      <c r="M250" s="7">
        <v>9.6</v>
      </c>
      <c r="N250" s="7">
        <v>0.37</v>
      </c>
      <c r="O250" s="7">
        <v>5.3</v>
      </c>
      <c r="P250" s="7">
        <v>10.2</v>
      </c>
      <c r="Q250" s="7">
        <v>0.521</v>
      </c>
      <c r="R250" s="7">
        <v>4.3</v>
      </c>
      <c r="S250" s="7">
        <v>5.2</v>
      </c>
      <c r="T250" s="7">
        <v>0.819</v>
      </c>
      <c r="U250" s="7">
        <v>1.2</v>
      </c>
      <c r="V250" s="7">
        <v>5.9</v>
      </c>
      <c r="W250" s="7">
        <v>7.1</v>
      </c>
      <c r="X250" s="7">
        <v>5.9</v>
      </c>
      <c r="Y250" s="7">
        <v>1.7</v>
      </c>
      <c r="Z250" s="7">
        <v>0.3</v>
      </c>
      <c r="AA250" s="7">
        <v>2.1</v>
      </c>
      <c r="AB250" s="7">
        <v>3.5</v>
      </c>
      <c r="AC250" s="7">
        <v>25.5</v>
      </c>
      <c r="AD250" s="15"/>
      <c r="AE250" s="7">
        <v>122.0</v>
      </c>
      <c r="AF250" s="7">
        <v>115.0</v>
      </c>
    </row>
    <row r="251">
      <c r="A251" s="4">
        <v>250.0</v>
      </c>
      <c r="B251" s="5" t="s">
        <v>186</v>
      </c>
      <c r="C251" s="6" t="s">
        <v>71</v>
      </c>
      <c r="D251" s="7">
        <v>25.0</v>
      </c>
      <c r="E251" s="5" t="s">
        <v>148</v>
      </c>
      <c r="F251" s="7">
        <v>48.0</v>
      </c>
      <c r="G251" s="7">
        <v>3.0</v>
      </c>
      <c r="H251" s="7">
        <v>643.0</v>
      </c>
      <c r="I251" s="7">
        <v>7.7</v>
      </c>
      <c r="J251" s="7">
        <v>18.6</v>
      </c>
      <c r="K251" s="7">
        <v>0.412</v>
      </c>
      <c r="L251" s="7">
        <v>4.2</v>
      </c>
      <c r="M251" s="7">
        <v>11.7</v>
      </c>
      <c r="N251" s="7">
        <v>0.364</v>
      </c>
      <c r="O251" s="7">
        <v>3.4</v>
      </c>
      <c r="P251" s="7">
        <v>6.9</v>
      </c>
      <c r="Q251" s="7">
        <v>0.495</v>
      </c>
      <c r="R251" s="7">
        <v>0.9</v>
      </c>
      <c r="S251" s="7">
        <v>1.2</v>
      </c>
      <c r="T251" s="7">
        <v>0.75</v>
      </c>
      <c r="U251" s="7">
        <v>1.9</v>
      </c>
      <c r="V251" s="7">
        <v>4.8</v>
      </c>
      <c r="W251" s="7">
        <v>6.7</v>
      </c>
      <c r="X251" s="7">
        <v>4.9</v>
      </c>
      <c r="Y251" s="7">
        <v>1.1</v>
      </c>
      <c r="Z251" s="7">
        <v>0.1</v>
      </c>
      <c r="AA251" s="7">
        <v>3.0</v>
      </c>
      <c r="AB251" s="7">
        <v>2.8</v>
      </c>
      <c r="AC251" s="7">
        <v>20.5</v>
      </c>
      <c r="AD251" s="15"/>
      <c r="AE251" s="7">
        <v>105.0</v>
      </c>
      <c r="AF251" s="7">
        <v>115.0</v>
      </c>
    </row>
    <row r="252">
      <c r="A252" s="4">
        <v>251.0</v>
      </c>
      <c r="B252" s="5" t="s">
        <v>141</v>
      </c>
      <c r="C252" s="6" t="s">
        <v>40</v>
      </c>
      <c r="D252" s="7">
        <v>24.0</v>
      </c>
      <c r="E252" s="5" t="s">
        <v>81</v>
      </c>
      <c r="F252" s="7">
        <v>62.0</v>
      </c>
      <c r="G252" s="7">
        <v>62.0</v>
      </c>
      <c r="H252" s="7">
        <v>1798.0</v>
      </c>
      <c r="I252" s="7">
        <v>10.8</v>
      </c>
      <c r="J252" s="7">
        <v>22.2</v>
      </c>
      <c r="K252" s="7">
        <v>0.487</v>
      </c>
      <c r="L252" s="7">
        <v>5.1</v>
      </c>
      <c r="M252" s="7">
        <v>12.4</v>
      </c>
      <c r="N252" s="7">
        <v>0.414</v>
      </c>
      <c r="O252" s="7">
        <v>5.7</v>
      </c>
      <c r="P252" s="7">
        <v>9.9</v>
      </c>
      <c r="Q252" s="7">
        <v>0.579</v>
      </c>
      <c r="R252" s="7">
        <v>2.6</v>
      </c>
      <c r="S252" s="7">
        <v>3.3</v>
      </c>
      <c r="T252" s="7">
        <v>0.8</v>
      </c>
      <c r="U252" s="7">
        <v>1.7</v>
      </c>
      <c r="V252" s="7">
        <v>7.5</v>
      </c>
      <c r="W252" s="7">
        <v>9.3</v>
      </c>
      <c r="X252" s="7">
        <v>1.8</v>
      </c>
      <c r="Y252" s="7">
        <v>1.0</v>
      </c>
      <c r="Z252" s="7">
        <v>0.8</v>
      </c>
      <c r="AA252" s="7">
        <v>1.8</v>
      </c>
      <c r="AB252" s="7">
        <v>3.2</v>
      </c>
      <c r="AC252" s="7">
        <v>29.4</v>
      </c>
      <c r="AD252" s="15"/>
      <c r="AE252" s="7">
        <v>118.0</v>
      </c>
      <c r="AF252" s="7">
        <v>115.0</v>
      </c>
    </row>
    <row r="253">
      <c r="A253" s="4">
        <v>252.0</v>
      </c>
      <c r="B253" s="5" t="s">
        <v>246</v>
      </c>
      <c r="C253" s="6" t="s">
        <v>33</v>
      </c>
      <c r="D253" s="7">
        <v>30.0</v>
      </c>
      <c r="E253" s="9" t="s">
        <v>36</v>
      </c>
      <c r="F253" s="7">
        <v>22.0</v>
      </c>
      <c r="G253" s="7">
        <v>1.0</v>
      </c>
      <c r="H253" s="7">
        <v>367.0</v>
      </c>
      <c r="I253" s="7">
        <v>5.4</v>
      </c>
      <c r="J253" s="7">
        <v>9.1</v>
      </c>
      <c r="K253" s="7">
        <v>0.594</v>
      </c>
      <c r="L253" s="7">
        <v>1.7</v>
      </c>
      <c r="M253" s="7">
        <v>3.4</v>
      </c>
      <c r="N253" s="7">
        <v>0.5</v>
      </c>
      <c r="O253" s="7">
        <v>3.7</v>
      </c>
      <c r="P253" s="7">
        <v>5.7</v>
      </c>
      <c r="Q253" s="7">
        <v>0.651</v>
      </c>
      <c r="R253" s="7">
        <v>0.8</v>
      </c>
      <c r="S253" s="7">
        <v>0.9</v>
      </c>
      <c r="T253" s="7">
        <v>0.857</v>
      </c>
      <c r="U253" s="7">
        <v>3.2</v>
      </c>
      <c r="V253" s="7">
        <v>5.9</v>
      </c>
      <c r="W253" s="7">
        <v>9.1</v>
      </c>
      <c r="X253" s="7">
        <v>3.9</v>
      </c>
      <c r="Y253" s="7">
        <v>2.9</v>
      </c>
      <c r="Z253" s="7">
        <v>0.7</v>
      </c>
      <c r="AA253" s="7">
        <v>2.1</v>
      </c>
      <c r="AB253" s="7">
        <v>5.7</v>
      </c>
      <c r="AC253" s="7">
        <v>13.3</v>
      </c>
      <c r="AD253" s="15"/>
      <c r="AE253" s="7">
        <v>131.0</v>
      </c>
      <c r="AF253" s="7">
        <v>115.0</v>
      </c>
    </row>
    <row r="254">
      <c r="A254" s="4">
        <v>253.0</v>
      </c>
      <c r="B254" s="5" t="s">
        <v>513</v>
      </c>
      <c r="C254" s="6" t="s">
        <v>71</v>
      </c>
      <c r="D254" s="7">
        <v>28.0</v>
      </c>
      <c r="E254" s="5" t="s">
        <v>91</v>
      </c>
      <c r="F254" s="7">
        <v>48.0</v>
      </c>
      <c r="G254" s="7">
        <v>15.0</v>
      </c>
      <c r="H254" s="7">
        <v>968.0</v>
      </c>
      <c r="I254" s="7">
        <v>9.5</v>
      </c>
      <c r="J254" s="7">
        <v>22.9</v>
      </c>
      <c r="K254" s="7">
        <v>0.415</v>
      </c>
      <c r="L254" s="7">
        <v>3.4</v>
      </c>
      <c r="M254" s="7">
        <v>9.3</v>
      </c>
      <c r="N254" s="7">
        <v>0.368</v>
      </c>
      <c r="O254" s="7">
        <v>6.1</v>
      </c>
      <c r="P254" s="7">
        <v>13.5</v>
      </c>
      <c r="Q254" s="7">
        <v>0.448</v>
      </c>
      <c r="R254" s="7">
        <v>2.5</v>
      </c>
      <c r="S254" s="7">
        <v>3.2</v>
      </c>
      <c r="T254" s="7">
        <v>0.766</v>
      </c>
      <c r="U254" s="7">
        <v>0.6</v>
      </c>
      <c r="V254" s="7">
        <v>4.7</v>
      </c>
      <c r="W254" s="7">
        <v>5.4</v>
      </c>
      <c r="X254" s="7">
        <v>10.8</v>
      </c>
      <c r="Y254" s="7">
        <v>1.7</v>
      </c>
      <c r="Z254" s="7">
        <v>0.4</v>
      </c>
      <c r="AA254" s="7">
        <v>4.1</v>
      </c>
      <c r="AB254" s="7">
        <v>4.4</v>
      </c>
      <c r="AC254" s="7">
        <v>24.9</v>
      </c>
      <c r="AD254" s="15"/>
      <c r="AE254" s="7">
        <v>106.0</v>
      </c>
      <c r="AF254" s="7">
        <v>115.0</v>
      </c>
    </row>
    <row r="255">
      <c r="A255" s="4">
        <v>254.0</v>
      </c>
      <c r="B255" s="5" t="s">
        <v>594</v>
      </c>
      <c r="C255" s="6" t="s">
        <v>40</v>
      </c>
      <c r="D255" s="7">
        <v>27.0</v>
      </c>
      <c r="E255" s="5" t="s">
        <v>74</v>
      </c>
      <c r="F255" s="7">
        <v>48.0</v>
      </c>
      <c r="G255" s="7">
        <v>40.0</v>
      </c>
      <c r="H255" s="7">
        <v>1548.0</v>
      </c>
      <c r="I255" s="7">
        <v>10.9</v>
      </c>
      <c r="J255" s="7">
        <v>25.2</v>
      </c>
      <c r="K255" s="7">
        <v>0.431</v>
      </c>
      <c r="L255" s="7">
        <v>3.3</v>
      </c>
      <c r="M255" s="7">
        <v>10.4</v>
      </c>
      <c r="N255" s="7">
        <v>0.319</v>
      </c>
      <c r="O255" s="7">
        <v>7.5</v>
      </c>
      <c r="P255" s="7">
        <v>14.8</v>
      </c>
      <c r="Q255" s="7">
        <v>0.51</v>
      </c>
      <c r="R255" s="7">
        <v>4.9</v>
      </c>
      <c r="S255" s="7">
        <v>6.4</v>
      </c>
      <c r="T255" s="7">
        <v>0.76</v>
      </c>
      <c r="U255" s="7">
        <v>2.0</v>
      </c>
      <c r="V255" s="7">
        <v>5.7</v>
      </c>
      <c r="W255" s="7">
        <v>7.7</v>
      </c>
      <c r="X255" s="7">
        <v>1.7</v>
      </c>
      <c r="Y255" s="7">
        <v>2.1</v>
      </c>
      <c r="Z255" s="7">
        <v>0.6</v>
      </c>
      <c r="AA255" s="7">
        <v>2.0</v>
      </c>
      <c r="AB255" s="7">
        <v>4.3</v>
      </c>
      <c r="AC255" s="7">
        <v>29.9</v>
      </c>
      <c r="AD255" s="15"/>
      <c r="AE255" s="7">
        <v>106.0</v>
      </c>
      <c r="AF255" s="7">
        <v>115.0</v>
      </c>
    </row>
    <row r="256">
      <c r="A256" s="4">
        <v>255.0</v>
      </c>
      <c r="B256" s="5" t="s">
        <v>46</v>
      </c>
      <c r="C256" s="6" t="s">
        <v>47</v>
      </c>
      <c r="D256" s="7">
        <v>31.0</v>
      </c>
      <c r="E256" s="5" t="s">
        <v>48</v>
      </c>
      <c r="F256" s="7">
        <v>68.0</v>
      </c>
      <c r="G256" s="7">
        <v>68.0</v>
      </c>
      <c r="H256" s="7">
        <v>1942.0</v>
      </c>
      <c r="I256" s="7">
        <v>6.8</v>
      </c>
      <c r="J256" s="7">
        <v>13.7</v>
      </c>
      <c r="K256" s="7">
        <v>0.499</v>
      </c>
      <c r="L256" s="7">
        <v>2.3</v>
      </c>
      <c r="M256" s="7">
        <v>5.8</v>
      </c>
      <c r="N256" s="7">
        <v>0.394</v>
      </c>
      <c r="O256" s="7">
        <v>4.6</v>
      </c>
      <c r="P256" s="7">
        <v>7.9</v>
      </c>
      <c r="Q256" s="7">
        <v>0.576</v>
      </c>
      <c r="R256" s="7">
        <v>4.9</v>
      </c>
      <c r="S256" s="7">
        <v>5.7</v>
      </c>
      <c r="T256" s="7">
        <v>0.853</v>
      </c>
      <c r="U256" s="7">
        <v>2.0</v>
      </c>
      <c r="V256" s="7">
        <v>8.3</v>
      </c>
      <c r="W256" s="7">
        <v>10.3</v>
      </c>
      <c r="X256" s="7">
        <v>6.2</v>
      </c>
      <c r="Y256" s="7">
        <v>1.5</v>
      </c>
      <c r="Z256" s="7">
        <v>0.9</v>
      </c>
      <c r="AA256" s="7">
        <v>4.1</v>
      </c>
      <c r="AB256" s="7">
        <v>5.7</v>
      </c>
      <c r="AC256" s="7">
        <v>20.8</v>
      </c>
      <c r="AD256" s="15"/>
      <c r="AE256" s="7">
        <v>118.0</v>
      </c>
      <c r="AF256" s="7">
        <v>115.0</v>
      </c>
    </row>
    <row r="257">
      <c r="A257" s="4">
        <v>256.0</v>
      </c>
      <c r="B257" s="5" t="s">
        <v>382</v>
      </c>
      <c r="C257" s="6" t="s">
        <v>40</v>
      </c>
      <c r="D257" s="7">
        <v>29.0</v>
      </c>
      <c r="E257" s="5" t="s">
        <v>63</v>
      </c>
      <c r="F257" s="7">
        <v>76.0</v>
      </c>
      <c r="G257" s="7">
        <v>53.0</v>
      </c>
      <c r="H257" s="7">
        <v>2409.0</v>
      </c>
      <c r="I257" s="7">
        <v>4.6</v>
      </c>
      <c r="J257" s="7">
        <v>12.0</v>
      </c>
      <c r="K257" s="7">
        <v>0.386</v>
      </c>
      <c r="L257" s="7">
        <v>3.3</v>
      </c>
      <c r="M257" s="7">
        <v>8.5</v>
      </c>
      <c r="N257" s="7">
        <v>0.389</v>
      </c>
      <c r="O257" s="7">
        <v>1.3</v>
      </c>
      <c r="P257" s="7">
        <v>3.5</v>
      </c>
      <c r="Q257" s="7">
        <v>0.379</v>
      </c>
      <c r="R257" s="7">
        <v>1.0</v>
      </c>
      <c r="S257" s="7">
        <v>1.4</v>
      </c>
      <c r="T257" s="7">
        <v>0.725</v>
      </c>
      <c r="U257" s="7">
        <v>1.1</v>
      </c>
      <c r="V257" s="7">
        <v>6.7</v>
      </c>
      <c r="W257" s="7">
        <v>7.8</v>
      </c>
      <c r="X257" s="7">
        <v>5.7</v>
      </c>
      <c r="Y257" s="7">
        <v>1.3</v>
      </c>
      <c r="Z257" s="7">
        <v>1.0</v>
      </c>
      <c r="AA257" s="7">
        <v>2.3</v>
      </c>
      <c r="AB257" s="7">
        <v>4.8</v>
      </c>
      <c r="AC257" s="7">
        <v>13.6</v>
      </c>
      <c r="AD257" s="15"/>
      <c r="AE257" s="7">
        <v>108.0</v>
      </c>
      <c r="AF257" s="7">
        <v>115.0</v>
      </c>
    </row>
    <row r="258">
      <c r="A258" s="4">
        <v>257.0</v>
      </c>
      <c r="B258" s="5" t="s">
        <v>373</v>
      </c>
      <c r="C258" s="6" t="s">
        <v>44</v>
      </c>
      <c r="D258" s="7">
        <v>22.0</v>
      </c>
      <c r="E258" s="5" t="s">
        <v>81</v>
      </c>
      <c r="F258" s="7">
        <v>53.0</v>
      </c>
      <c r="G258" s="7">
        <v>5.0</v>
      </c>
      <c r="H258" s="7">
        <v>728.0</v>
      </c>
      <c r="I258" s="7">
        <v>7.4</v>
      </c>
      <c r="J258" s="7">
        <v>13.2</v>
      </c>
      <c r="K258" s="7">
        <v>0.561</v>
      </c>
      <c r="L258" s="7">
        <v>1.1</v>
      </c>
      <c r="M258" s="7">
        <v>4.4</v>
      </c>
      <c r="N258" s="7">
        <v>0.262</v>
      </c>
      <c r="O258" s="7">
        <v>6.2</v>
      </c>
      <c r="P258" s="7">
        <v>8.8</v>
      </c>
      <c r="Q258" s="7">
        <v>0.71</v>
      </c>
      <c r="R258" s="7">
        <v>2.7</v>
      </c>
      <c r="S258" s="7">
        <v>4.2</v>
      </c>
      <c r="T258" s="7">
        <v>0.645</v>
      </c>
      <c r="U258" s="7">
        <v>4.4</v>
      </c>
      <c r="V258" s="7">
        <v>4.9</v>
      </c>
      <c r="W258" s="7">
        <v>9.3</v>
      </c>
      <c r="X258" s="7">
        <v>1.2</v>
      </c>
      <c r="Y258" s="7">
        <v>1.1</v>
      </c>
      <c r="Z258" s="7">
        <v>1.5</v>
      </c>
      <c r="AA258" s="7">
        <v>2.1</v>
      </c>
      <c r="AB258" s="7">
        <v>7.1</v>
      </c>
      <c r="AC258" s="7">
        <v>18.6</v>
      </c>
      <c r="AD258" s="15"/>
      <c r="AE258" s="7">
        <v>120.0</v>
      </c>
      <c r="AF258" s="7">
        <v>115.0</v>
      </c>
    </row>
    <row r="259">
      <c r="A259" s="4">
        <v>258.0</v>
      </c>
      <c r="B259" s="5" t="s">
        <v>191</v>
      </c>
      <c r="C259" s="6" t="s">
        <v>44</v>
      </c>
      <c r="D259" s="7">
        <v>33.0</v>
      </c>
      <c r="E259" s="9" t="s">
        <v>36</v>
      </c>
      <c r="F259" s="7">
        <v>35.0</v>
      </c>
      <c r="G259" s="7">
        <v>2.0</v>
      </c>
      <c r="H259" s="7">
        <v>355.0</v>
      </c>
      <c r="I259" s="7">
        <v>6.5</v>
      </c>
      <c r="J259" s="7">
        <v>15.9</v>
      </c>
      <c r="K259" s="7">
        <v>0.409</v>
      </c>
      <c r="L259" s="7">
        <v>3.9</v>
      </c>
      <c r="M259" s="7">
        <v>9.8</v>
      </c>
      <c r="N259" s="7">
        <v>0.394</v>
      </c>
      <c r="O259" s="7">
        <v>2.6</v>
      </c>
      <c r="P259" s="7">
        <v>6.1</v>
      </c>
      <c r="Q259" s="7">
        <v>0.432</v>
      </c>
      <c r="R259" s="7">
        <v>1.4</v>
      </c>
      <c r="S259" s="7">
        <v>1.4</v>
      </c>
      <c r="T259" s="7">
        <v>1.0</v>
      </c>
      <c r="U259" s="7">
        <v>1.8</v>
      </c>
      <c r="V259" s="7">
        <v>8.0</v>
      </c>
      <c r="W259" s="7">
        <v>9.8</v>
      </c>
      <c r="X259" s="7">
        <v>4.3</v>
      </c>
      <c r="Y259" s="7">
        <v>1.2</v>
      </c>
      <c r="Z259" s="7">
        <v>0.7</v>
      </c>
      <c r="AA259" s="7">
        <v>2.5</v>
      </c>
      <c r="AB259" s="7">
        <v>6.6</v>
      </c>
      <c r="AC259" s="7">
        <v>18.2</v>
      </c>
      <c r="AD259" s="15"/>
      <c r="AE259" s="7">
        <v>108.0</v>
      </c>
      <c r="AF259" s="7">
        <v>115.0</v>
      </c>
    </row>
    <row r="260">
      <c r="A260" s="4">
        <v>259.0</v>
      </c>
      <c r="B260" s="5" t="s">
        <v>426</v>
      </c>
      <c r="C260" s="6" t="s">
        <v>71</v>
      </c>
      <c r="D260" s="7">
        <v>26.0</v>
      </c>
      <c r="E260" s="5" t="s">
        <v>37</v>
      </c>
      <c r="F260" s="7">
        <v>43.0</v>
      </c>
      <c r="G260" s="7">
        <v>0.0</v>
      </c>
      <c r="H260" s="7">
        <v>678.0</v>
      </c>
      <c r="I260" s="7">
        <v>4.3</v>
      </c>
      <c r="J260" s="7">
        <v>10.2</v>
      </c>
      <c r="K260" s="7">
        <v>0.421</v>
      </c>
      <c r="L260" s="7">
        <v>1.7</v>
      </c>
      <c r="M260" s="7">
        <v>5.5</v>
      </c>
      <c r="N260" s="7">
        <v>0.308</v>
      </c>
      <c r="O260" s="7">
        <v>2.6</v>
      </c>
      <c r="P260" s="7">
        <v>4.7</v>
      </c>
      <c r="Q260" s="7">
        <v>0.552</v>
      </c>
      <c r="R260" s="7">
        <v>1.1</v>
      </c>
      <c r="S260" s="7">
        <v>1.3</v>
      </c>
      <c r="T260" s="7">
        <v>0.833</v>
      </c>
      <c r="U260" s="7">
        <v>1.1</v>
      </c>
      <c r="V260" s="7">
        <v>3.3</v>
      </c>
      <c r="W260" s="7">
        <v>4.3</v>
      </c>
      <c r="X260" s="7">
        <v>10.4</v>
      </c>
      <c r="Y260" s="7">
        <v>2.2</v>
      </c>
      <c r="Z260" s="7">
        <v>0.3</v>
      </c>
      <c r="AA260" s="7">
        <v>2.3</v>
      </c>
      <c r="AB260" s="7">
        <v>2.0</v>
      </c>
      <c r="AC260" s="7">
        <v>11.3</v>
      </c>
      <c r="AD260" s="15"/>
      <c r="AE260" s="7">
        <v>118.0</v>
      </c>
      <c r="AF260" s="7">
        <v>115.0</v>
      </c>
    </row>
    <row r="261">
      <c r="A261" s="4">
        <v>260.0</v>
      </c>
      <c r="B261" s="5" t="s">
        <v>122</v>
      </c>
      <c r="C261" s="6" t="s">
        <v>40</v>
      </c>
      <c r="D261" s="7">
        <v>22.0</v>
      </c>
      <c r="E261" s="5" t="s">
        <v>37</v>
      </c>
      <c r="F261" s="7">
        <v>79.0</v>
      </c>
      <c r="G261" s="7">
        <v>79.0</v>
      </c>
      <c r="H261" s="7">
        <v>2416.0</v>
      </c>
      <c r="I261" s="7">
        <v>7.3</v>
      </c>
      <c r="J261" s="7">
        <v>14.1</v>
      </c>
      <c r="K261" s="7">
        <v>0.517</v>
      </c>
      <c r="L261" s="7">
        <v>2.1</v>
      </c>
      <c r="M261" s="7">
        <v>5.3</v>
      </c>
      <c r="N261" s="7">
        <v>0.398</v>
      </c>
      <c r="O261" s="7">
        <v>5.2</v>
      </c>
      <c r="P261" s="7">
        <v>8.8</v>
      </c>
      <c r="Q261" s="7">
        <v>0.588</v>
      </c>
      <c r="R261" s="7">
        <v>2.1</v>
      </c>
      <c r="S261" s="7">
        <v>2.8</v>
      </c>
      <c r="T261" s="7">
        <v>0.736</v>
      </c>
      <c r="U261" s="7">
        <v>1.8</v>
      </c>
      <c r="V261" s="7">
        <v>4.2</v>
      </c>
      <c r="W261" s="7">
        <v>6.0</v>
      </c>
      <c r="X261" s="7">
        <v>2.9</v>
      </c>
      <c r="Y261" s="7">
        <v>1.5</v>
      </c>
      <c r="Z261" s="7">
        <v>1.5</v>
      </c>
      <c r="AA261" s="7">
        <v>2.2</v>
      </c>
      <c r="AB261" s="7">
        <v>5.3</v>
      </c>
      <c r="AC261" s="7">
        <v>18.7</v>
      </c>
      <c r="AD261" s="15"/>
      <c r="AE261" s="7">
        <v>115.0</v>
      </c>
      <c r="AF261" s="7">
        <v>115.0</v>
      </c>
    </row>
    <row r="262">
      <c r="A262" s="4">
        <v>261.0</v>
      </c>
      <c r="B262" s="5" t="s">
        <v>294</v>
      </c>
      <c r="C262" s="6" t="s">
        <v>33</v>
      </c>
      <c r="D262" s="7">
        <v>31.0</v>
      </c>
      <c r="E262" s="5" t="s">
        <v>116</v>
      </c>
      <c r="F262" s="7">
        <v>75.0</v>
      </c>
      <c r="G262" s="7">
        <v>75.0</v>
      </c>
      <c r="H262" s="7">
        <v>2649.0</v>
      </c>
      <c r="I262" s="7">
        <v>10.7</v>
      </c>
      <c r="J262" s="7">
        <v>24.6</v>
      </c>
      <c r="K262" s="7">
        <v>0.437</v>
      </c>
      <c r="L262" s="7">
        <v>3.9</v>
      </c>
      <c r="M262" s="7">
        <v>9.9</v>
      </c>
      <c r="N262" s="7">
        <v>0.389</v>
      </c>
      <c r="O262" s="7">
        <v>6.9</v>
      </c>
      <c r="P262" s="7">
        <v>14.7</v>
      </c>
      <c r="Q262" s="7">
        <v>0.469</v>
      </c>
      <c r="R262" s="7">
        <v>3.3</v>
      </c>
      <c r="S262" s="7">
        <v>4.4</v>
      </c>
      <c r="T262" s="7">
        <v>0.769</v>
      </c>
      <c r="U262" s="7">
        <v>1.0</v>
      </c>
      <c r="V262" s="7">
        <v>5.0</v>
      </c>
      <c r="W262" s="7">
        <v>6.0</v>
      </c>
      <c r="X262" s="7">
        <v>7.8</v>
      </c>
      <c r="Y262" s="7">
        <v>1.3</v>
      </c>
      <c r="Z262" s="7">
        <v>0.7</v>
      </c>
      <c r="AA262" s="7">
        <v>3.3</v>
      </c>
      <c r="AB262" s="7">
        <v>2.8</v>
      </c>
      <c r="AC262" s="7">
        <v>28.7</v>
      </c>
      <c r="AD262" s="15"/>
      <c r="AE262" s="7">
        <v>110.0</v>
      </c>
      <c r="AF262" s="7">
        <v>115.0</v>
      </c>
    </row>
    <row r="263">
      <c r="A263" s="4">
        <v>262.0</v>
      </c>
      <c r="B263" s="5" t="s">
        <v>379</v>
      </c>
      <c r="C263" s="6" t="s">
        <v>71</v>
      </c>
      <c r="D263" s="7">
        <v>21.0</v>
      </c>
      <c r="E263" s="5" t="s">
        <v>74</v>
      </c>
      <c r="F263" s="7">
        <v>44.0</v>
      </c>
      <c r="G263" s="7">
        <v>7.0</v>
      </c>
      <c r="H263" s="7">
        <v>854.0</v>
      </c>
      <c r="I263" s="7">
        <v>5.7</v>
      </c>
      <c r="J263" s="7">
        <v>14.2</v>
      </c>
      <c r="K263" s="7">
        <v>0.402</v>
      </c>
      <c r="L263" s="7">
        <v>1.6</v>
      </c>
      <c r="M263" s="7">
        <v>5.3</v>
      </c>
      <c r="N263" s="7">
        <v>0.295</v>
      </c>
      <c r="O263" s="7">
        <v>4.1</v>
      </c>
      <c r="P263" s="7">
        <v>8.9</v>
      </c>
      <c r="Q263" s="7">
        <v>0.465</v>
      </c>
      <c r="R263" s="7">
        <v>3.5</v>
      </c>
      <c r="S263" s="7">
        <v>4.1</v>
      </c>
      <c r="T263" s="7">
        <v>0.851</v>
      </c>
      <c r="U263" s="7">
        <v>0.8</v>
      </c>
      <c r="V263" s="7">
        <v>6.1</v>
      </c>
      <c r="W263" s="7">
        <v>6.9</v>
      </c>
      <c r="X263" s="7">
        <v>8.5</v>
      </c>
      <c r="Y263" s="7">
        <v>2.1</v>
      </c>
      <c r="Z263" s="7">
        <v>0.7</v>
      </c>
      <c r="AA263" s="7">
        <v>3.3</v>
      </c>
      <c r="AB263" s="7">
        <v>3.4</v>
      </c>
      <c r="AC263" s="7">
        <v>16.4</v>
      </c>
      <c r="AD263" s="15"/>
      <c r="AE263" s="7">
        <v>105.0</v>
      </c>
      <c r="AF263" s="7">
        <v>115.0</v>
      </c>
    </row>
    <row r="264">
      <c r="A264" s="4">
        <v>263.0</v>
      </c>
      <c r="B264" s="5" t="s">
        <v>264</v>
      </c>
      <c r="C264" s="6" t="s">
        <v>33</v>
      </c>
      <c r="D264" s="7">
        <v>27.0</v>
      </c>
      <c r="E264" s="5" t="s">
        <v>107</v>
      </c>
      <c r="F264" s="7">
        <v>77.0</v>
      </c>
      <c r="G264" s="7">
        <v>77.0</v>
      </c>
      <c r="H264" s="7">
        <v>2768.0</v>
      </c>
      <c r="I264" s="7">
        <v>11.8</v>
      </c>
      <c r="J264" s="7">
        <v>24.4</v>
      </c>
      <c r="K264" s="7">
        <v>0.485</v>
      </c>
      <c r="L264" s="7">
        <v>3.6</v>
      </c>
      <c r="M264" s="7">
        <v>9.6</v>
      </c>
      <c r="N264" s="7">
        <v>0.375</v>
      </c>
      <c r="O264" s="7">
        <v>8.3</v>
      </c>
      <c r="P264" s="7">
        <v>14.9</v>
      </c>
      <c r="Q264" s="7">
        <v>0.556</v>
      </c>
      <c r="R264" s="7">
        <v>6.4</v>
      </c>
      <c r="S264" s="7">
        <v>7.5</v>
      </c>
      <c r="T264" s="7">
        <v>0.848</v>
      </c>
      <c r="U264" s="7">
        <v>0.7</v>
      </c>
      <c r="V264" s="7">
        <v>5.3</v>
      </c>
      <c r="W264" s="7">
        <v>6.1</v>
      </c>
      <c r="X264" s="7">
        <v>5.8</v>
      </c>
      <c r="Y264" s="7">
        <v>1.2</v>
      </c>
      <c r="Z264" s="7">
        <v>0.3</v>
      </c>
      <c r="AA264" s="7">
        <v>3.4</v>
      </c>
      <c r="AB264" s="7">
        <v>2.8</v>
      </c>
      <c r="AC264" s="7">
        <v>33.7</v>
      </c>
      <c r="AD264" s="15"/>
      <c r="AE264" s="7">
        <v>116.0</v>
      </c>
      <c r="AF264" s="7">
        <v>115.0</v>
      </c>
    </row>
    <row r="265">
      <c r="A265" s="4">
        <v>264.0</v>
      </c>
      <c r="B265" s="5" t="s">
        <v>79</v>
      </c>
      <c r="C265" s="6" t="s">
        <v>40</v>
      </c>
      <c r="D265" s="7">
        <v>25.0</v>
      </c>
      <c r="E265" s="5" t="s">
        <v>58</v>
      </c>
      <c r="F265" s="7">
        <v>62.0</v>
      </c>
      <c r="G265" s="7">
        <v>4.0</v>
      </c>
      <c r="H265" s="7">
        <v>1195.0</v>
      </c>
      <c r="I265" s="7">
        <v>5.8</v>
      </c>
      <c r="J265" s="7">
        <v>12.4</v>
      </c>
      <c r="K265" s="7">
        <v>0.471</v>
      </c>
      <c r="L265" s="7">
        <v>2.9</v>
      </c>
      <c r="M265" s="7">
        <v>7.9</v>
      </c>
      <c r="N265" s="7">
        <v>0.367</v>
      </c>
      <c r="O265" s="7">
        <v>3.0</v>
      </c>
      <c r="P265" s="7">
        <v>4.5</v>
      </c>
      <c r="Q265" s="7">
        <v>0.652</v>
      </c>
      <c r="R265" s="7">
        <v>1.8</v>
      </c>
      <c r="S265" s="7">
        <v>2.4</v>
      </c>
      <c r="T265" s="7">
        <v>0.767</v>
      </c>
      <c r="U265" s="7">
        <v>2.2</v>
      </c>
      <c r="V265" s="7">
        <v>6.3</v>
      </c>
      <c r="W265" s="7">
        <v>8.5</v>
      </c>
      <c r="X265" s="7">
        <v>3.8</v>
      </c>
      <c r="Y265" s="7">
        <v>1.1</v>
      </c>
      <c r="Z265" s="7">
        <v>0.8</v>
      </c>
      <c r="AA265" s="7">
        <v>2.1</v>
      </c>
      <c r="AB265" s="7">
        <v>5.3</v>
      </c>
      <c r="AC265" s="7">
        <v>16.4</v>
      </c>
      <c r="AD265" s="15"/>
      <c r="AE265" s="7">
        <v>119.0</v>
      </c>
      <c r="AF265" s="7">
        <v>115.0</v>
      </c>
    </row>
    <row r="266">
      <c r="A266" s="4">
        <v>265.0</v>
      </c>
      <c r="B266" s="5" t="s">
        <v>307</v>
      </c>
      <c r="C266" s="6" t="s">
        <v>44</v>
      </c>
      <c r="D266" s="7">
        <v>20.0</v>
      </c>
      <c r="E266" s="5" t="s">
        <v>58</v>
      </c>
      <c r="F266" s="7">
        <v>67.0</v>
      </c>
      <c r="G266" s="7">
        <v>16.0</v>
      </c>
      <c r="H266" s="7">
        <v>1394.0</v>
      </c>
      <c r="I266" s="7">
        <v>8.8</v>
      </c>
      <c r="J266" s="7">
        <v>16.8</v>
      </c>
      <c r="K266" s="7">
        <v>0.525</v>
      </c>
      <c r="L266" s="7">
        <v>1.8</v>
      </c>
      <c r="M266" s="7">
        <v>4.9</v>
      </c>
      <c r="N266" s="7">
        <v>0.37</v>
      </c>
      <c r="O266" s="7">
        <v>7.0</v>
      </c>
      <c r="P266" s="7">
        <v>11.9</v>
      </c>
      <c r="Q266" s="7">
        <v>0.59</v>
      </c>
      <c r="R266" s="7">
        <v>3.0</v>
      </c>
      <c r="S266" s="7">
        <v>4.7</v>
      </c>
      <c r="T266" s="7">
        <v>0.652</v>
      </c>
      <c r="U266" s="7">
        <v>2.4</v>
      </c>
      <c r="V266" s="7">
        <v>5.5</v>
      </c>
      <c r="W266" s="7">
        <v>7.8</v>
      </c>
      <c r="X266" s="7">
        <v>4.2</v>
      </c>
      <c r="Y266" s="7">
        <v>1.4</v>
      </c>
      <c r="Z266" s="7">
        <v>1.1</v>
      </c>
      <c r="AA266" s="7">
        <v>3.2</v>
      </c>
      <c r="AB266" s="7">
        <v>5.3</v>
      </c>
      <c r="AC266" s="7">
        <v>22.6</v>
      </c>
      <c r="AD266" s="15"/>
      <c r="AE266" s="7">
        <v>112.0</v>
      </c>
      <c r="AF266" s="7">
        <v>115.0</v>
      </c>
    </row>
    <row r="267">
      <c r="A267" s="4">
        <v>266.0</v>
      </c>
      <c r="B267" s="5" t="s">
        <v>236</v>
      </c>
      <c r="C267" s="6" t="s">
        <v>33</v>
      </c>
      <c r="D267" s="7">
        <v>25.0</v>
      </c>
      <c r="E267" s="5" t="s">
        <v>129</v>
      </c>
      <c r="F267" s="7">
        <v>37.0</v>
      </c>
      <c r="G267" s="7">
        <v>0.0</v>
      </c>
      <c r="H267" s="7">
        <v>353.0</v>
      </c>
      <c r="I267" s="7">
        <v>6.7</v>
      </c>
      <c r="J267" s="7">
        <v>15.6</v>
      </c>
      <c r="K267" s="7">
        <v>0.432</v>
      </c>
      <c r="L267" s="7">
        <v>2.5</v>
      </c>
      <c r="M267" s="7">
        <v>6.5</v>
      </c>
      <c r="N267" s="7">
        <v>0.391</v>
      </c>
      <c r="O267" s="7">
        <v>4.2</v>
      </c>
      <c r="P267" s="7">
        <v>9.1</v>
      </c>
      <c r="Q267" s="7">
        <v>0.462</v>
      </c>
      <c r="R267" s="7">
        <v>3.6</v>
      </c>
      <c r="S267" s="7">
        <v>5.1</v>
      </c>
      <c r="T267" s="7">
        <v>0.722</v>
      </c>
      <c r="U267" s="7">
        <v>0.8</v>
      </c>
      <c r="V267" s="7">
        <v>5.1</v>
      </c>
      <c r="W267" s="7">
        <v>5.9</v>
      </c>
      <c r="X267" s="7">
        <v>3.1</v>
      </c>
      <c r="Y267" s="7">
        <v>1.4</v>
      </c>
      <c r="Z267" s="7">
        <v>0.4</v>
      </c>
      <c r="AA267" s="7">
        <v>3.4</v>
      </c>
      <c r="AB267" s="7">
        <v>2.5</v>
      </c>
      <c r="AC267" s="7">
        <v>19.6</v>
      </c>
      <c r="AD267" s="15"/>
      <c r="AE267" s="7">
        <v>100.0</v>
      </c>
      <c r="AF267" s="7">
        <v>115.0</v>
      </c>
    </row>
    <row r="268">
      <c r="A268" s="4">
        <v>267.0</v>
      </c>
      <c r="B268" s="5" t="s">
        <v>164</v>
      </c>
      <c r="C268" s="6" t="s">
        <v>47</v>
      </c>
      <c r="D268" s="7">
        <v>27.0</v>
      </c>
      <c r="E268" s="9" t="s">
        <v>36</v>
      </c>
      <c r="F268" s="7">
        <v>41.0</v>
      </c>
      <c r="G268" s="7">
        <v>1.0</v>
      </c>
      <c r="H268" s="7">
        <v>477.0</v>
      </c>
      <c r="I268" s="7">
        <v>5.5</v>
      </c>
      <c r="J268" s="7">
        <v>8.6</v>
      </c>
      <c r="K268" s="7">
        <v>0.64</v>
      </c>
      <c r="L268" s="7">
        <v>1.0</v>
      </c>
      <c r="M268" s="7">
        <v>1.7</v>
      </c>
      <c r="N268" s="7">
        <v>0.588</v>
      </c>
      <c r="O268" s="7">
        <v>4.5</v>
      </c>
      <c r="P268" s="7">
        <v>6.9</v>
      </c>
      <c r="Q268" s="7">
        <v>0.652</v>
      </c>
      <c r="R268" s="7">
        <v>2.2</v>
      </c>
      <c r="S268" s="7">
        <v>2.9</v>
      </c>
      <c r="T268" s="7">
        <v>0.759</v>
      </c>
      <c r="U268" s="7">
        <v>4.2</v>
      </c>
      <c r="V268" s="7">
        <v>8.0</v>
      </c>
      <c r="W268" s="7">
        <v>12.2</v>
      </c>
      <c r="X268" s="7">
        <v>1.5</v>
      </c>
      <c r="Y268" s="7">
        <v>0.8</v>
      </c>
      <c r="Z268" s="7">
        <v>2.1</v>
      </c>
      <c r="AA268" s="7">
        <v>2.3</v>
      </c>
      <c r="AB268" s="7">
        <v>5.5</v>
      </c>
      <c r="AC268" s="7">
        <v>14.2</v>
      </c>
      <c r="AD268" s="15"/>
      <c r="AE268" s="7">
        <v>128.0</v>
      </c>
      <c r="AF268" s="7">
        <v>115.0</v>
      </c>
    </row>
    <row r="269">
      <c r="A269" s="4">
        <v>268.0</v>
      </c>
      <c r="B269" s="5" t="s">
        <v>133</v>
      </c>
      <c r="C269" s="6" t="s">
        <v>71</v>
      </c>
      <c r="D269" s="7">
        <v>25.0</v>
      </c>
      <c r="E269" s="5" t="s">
        <v>107</v>
      </c>
      <c r="F269" s="7">
        <v>7.0</v>
      </c>
      <c r="G269" s="7">
        <v>0.0</v>
      </c>
      <c r="H269" s="7">
        <v>56.0</v>
      </c>
      <c r="I269" s="7">
        <v>5.2</v>
      </c>
      <c r="J269" s="7">
        <v>13.0</v>
      </c>
      <c r="K269" s="7">
        <v>0.4</v>
      </c>
      <c r="L269" s="7">
        <v>2.6</v>
      </c>
      <c r="M269" s="7">
        <v>5.2</v>
      </c>
      <c r="N269" s="7">
        <v>0.5</v>
      </c>
      <c r="O269" s="7">
        <v>2.6</v>
      </c>
      <c r="P269" s="7">
        <v>7.8</v>
      </c>
      <c r="Q269" s="7">
        <v>0.333</v>
      </c>
      <c r="R269" s="7">
        <v>4.3</v>
      </c>
      <c r="S269" s="7">
        <v>7.0</v>
      </c>
      <c r="T269" s="7">
        <v>0.625</v>
      </c>
      <c r="U269" s="7">
        <v>0.9</v>
      </c>
      <c r="V269" s="7">
        <v>3.5</v>
      </c>
      <c r="W269" s="7">
        <v>4.3</v>
      </c>
      <c r="X269" s="7">
        <v>5.2</v>
      </c>
      <c r="Y269" s="7">
        <v>1.7</v>
      </c>
      <c r="Z269" s="7">
        <v>0.0</v>
      </c>
      <c r="AA269" s="7">
        <v>1.7</v>
      </c>
      <c r="AB269" s="7">
        <v>1.7</v>
      </c>
      <c r="AC269" s="7">
        <v>17.4</v>
      </c>
      <c r="AD269" s="15"/>
      <c r="AE269" s="7">
        <v>112.0</v>
      </c>
      <c r="AF269" s="7">
        <v>115.0</v>
      </c>
    </row>
    <row r="270">
      <c r="A270" s="4">
        <v>269.0</v>
      </c>
      <c r="B270" s="5" t="s">
        <v>461</v>
      </c>
      <c r="C270" s="6" t="s">
        <v>44</v>
      </c>
      <c r="D270" s="7">
        <v>35.0</v>
      </c>
      <c r="E270" s="5" t="s">
        <v>98</v>
      </c>
      <c r="F270" s="7">
        <v>18.0</v>
      </c>
      <c r="G270" s="7">
        <v>1.0</v>
      </c>
      <c r="H270" s="7">
        <v>162.0</v>
      </c>
      <c r="I270" s="7">
        <v>6.4</v>
      </c>
      <c r="J270" s="7">
        <v>14.4</v>
      </c>
      <c r="K270" s="7">
        <v>0.449</v>
      </c>
      <c r="L270" s="7">
        <v>0.9</v>
      </c>
      <c r="M270" s="7">
        <v>4.4</v>
      </c>
      <c r="N270" s="7">
        <v>0.2</v>
      </c>
      <c r="O270" s="7">
        <v>5.6</v>
      </c>
      <c r="P270" s="7">
        <v>10.0</v>
      </c>
      <c r="Q270" s="7">
        <v>0.559</v>
      </c>
      <c r="R270" s="7">
        <v>1.2</v>
      </c>
      <c r="S270" s="7">
        <v>2.3</v>
      </c>
      <c r="T270" s="7">
        <v>0.5</v>
      </c>
      <c r="U270" s="7">
        <v>1.2</v>
      </c>
      <c r="V270" s="7">
        <v>7.6</v>
      </c>
      <c r="W270" s="7">
        <v>8.8</v>
      </c>
      <c r="X270" s="7">
        <v>4.4</v>
      </c>
      <c r="Y270" s="7">
        <v>2.1</v>
      </c>
      <c r="Z270" s="7">
        <v>1.8</v>
      </c>
      <c r="AA270" s="7">
        <v>2.3</v>
      </c>
      <c r="AB270" s="7">
        <v>9.4</v>
      </c>
      <c r="AC270" s="7">
        <v>14.9</v>
      </c>
      <c r="AD270" s="15"/>
      <c r="AE270" s="7">
        <v>98.0</v>
      </c>
      <c r="AF270" s="7">
        <v>115.0</v>
      </c>
    </row>
    <row r="271">
      <c r="A271" s="4">
        <v>270.0</v>
      </c>
      <c r="B271" s="5" t="s">
        <v>102</v>
      </c>
      <c r="C271" s="6" t="s">
        <v>71</v>
      </c>
      <c r="D271" s="7">
        <v>22.0</v>
      </c>
      <c r="E271" s="9" t="s">
        <v>36</v>
      </c>
      <c r="F271" s="7">
        <v>56.0</v>
      </c>
      <c r="G271" s="7">
        <v>1.0</v>
      </c>
      <c r="H271" s="7">
        <v>1085.0</v>
      </c>
      <c r="I271" s="7">
        <v>10.3</v>
      </c>
      <c r="J271" s="7">
        <v>25.8</v>
      </c>
      <c r="K271" s="7">
        <v>0.399</v>
      </c>
      <c r="L271" s="7">
        <v>5.3</v>
      </c>
      <c r="M271" s="7">
        <v>14.2</v>
      </c>
      <c r="N271" s="7">
        <v>0.371</v>
      </c>
      <c r="O271" s="7">
        <v>5.0</v>
      </c>
      <c r="P271" s="7">
        <v>11.5</v>
      </c>
      <c r="Q271" s="7">
        <v>0.434</v>
      </c>
      <c r="R271" s="7">
        <v>3.9</v>
      </c>
      <c r="S271" s="7">
        <v>4.6</v>
      </c>
      <c r="T271" s="7">
        <v>0.843</v>
      </c>
      <c r="U271" s="7">
        <v>0.9</v>
      </c>
      <c r="V271" s="7">
        <v>5.2</v>
      </c>
      <c r="W271" s="7">
        <v>6.1</v>
      </c>
      <c r="X271" s="7">
        <v>7.8</v>
      </c>
      <c r="Y271" s="7">
        <v>1.8</v>
      </c>
      <c r="Z271" s="7">
        <v>0.7</v>
      </c>
      <c r="AA271" s="7">
        <v>3.7</v>
      </c>
      <c r="AB271" s="7">
        <v>4.3</v>
      </c>
      <c r="AC271" s="7">
        <v>29.7</v>
      </c>
      <c r="AD271" s="15"/>
      <c r="AE271" s="7">
        <v>107.0</v>
      </c>
      <c r="AF271" s="7">
        <v>115.0</v>
      </c>
    </row>
    <row r="272">
      <c r="A272" s="4">
        <v>271.0</v>
      </c>
      <c r="B272" s="5" t="s">
        <v>248</v>
      </c>
      <c r="C272" s="6" t="s">
        <v>140</v>
      </c>
      <c r="D272" s="7">
        <v>36.0</v>
      </c>
      <c r="E272" s="9" t="s">
        <v>36</v>
      </c>
      <c r="F272" s="7">
        <v>46.0</v>
      </c>
      <c r="G272" s="7">
        <v>1.0</v>
      </c>
      <c r="H272" s="7">
        <v>834.0</v>
      </c>
      <c r="I272" s="7">
        <v>4.5</v>
      </c>
      <c r="J272" s="7">
        <v>9.5</v>
      </c>
      <c r="K272" s="7">
        <v>0.47</v>
      </c>
      <c r="L272" s="7">
        <v>1.9</v>
      </c>
      <c r="M272" s="7">
        <v>5.4</v>
      </c>
      <c r="N272" s="7">
        <v>0.358</v>
      </c>
      <c r="O272" s="7">
        <v>2.5</v>
      </c>
      <c r="P272" s="7">
        <v>4.1</v>
      </c>
      <c r="Q272" s="7">
        <v>0.62</v>
      </c>
      <c r="R272" s="7">
        <v>2.4</v>
      </c>
      <c r="S272" s="7">
        <v>3.1</v>
      </c>
      <c r="T272" s="7">
        <v>0.764</v>
      </c>
      <c r="U272" s="7">
        <v>0.9</v>
      </c>
      <c r="V272" s="7">
        <v>4.0</v>
      </c>
      <c r="W272" s="7">
        <v>4.9</v>
      </c>
      <c r="X272" s="7">
        <v>6.3</v>
      </c>
      <c r="Y272" s="7">
        <v>1.5</v>
      </c>
      <c r="Z272" s="7">
        <v>0.3</v>
      </c>
      <c r="AA272" s="7">
        <v>1.9</v>
      </c>
      <c r="AB272" s="7">
        <v>3.1</v>
      </c>
      <c r="AC272" s="7">
        <v>13.3</v>
      </c>
      <c r="AD272" s="15"/>
      <c r="AE272" s="7">
        <v>124.0</v>
      </c>
      <c r="AF272" s="7">
        <v>115.0</v>
      </c>
    </row>
    <row r="273">
      <c r="A273" s="4">
        <v>272.0</v>
      </c>
      <c r="B273" s="5" t="s">
        <v>41</v>
      </c>
      <c r="C273" s="6" t="s">
        <v>33</v>
      </c>
      <c r="D273" s="7">
        <v>23.0</v>
      </c>
      <c r="E273" s="5" t="s">
        <v>42</v>
      </c>
      <c r="F273" s="7">
        <v>67.0</v>
      </c>
      <c r="G273" s="7">
        <v>67.0</v>
      </c>
      <c r="H273" s="7">
        <v>2337.0</v>
      </c>
      <c r="I273" s="7">
        <v>10.4</v>
      </c>
      <c r="J273" s="7">
        <v>23.7</v>
      </c>
      <c r="K273" s="7">
        <v>0.439</v>
      </c>
      <c r="L273" s="7">
        <v>4.3</v>
      </c>
      <c r="M273" s="7">
        <v>11.5</v>
      </c>
      <c r="N273" s="7">
        <v>0.378</v>
      </c>
      <c r="O273" s="7">
        <v>6.1</v>
      </c>
      <c r="P273" s="7">
        <v>12.2</v>
      </c>
      <c r="Q273" s="7">
        <v>0.497</v>
      </c>
      <c r="R273" s="7">
        <v>3.6</v>
      </c>
      <c r="S273" s="7">
        <v>3.9</v>
      </c>
      <c r="T273" s="7">
        <v>0.934</v>
      </c>
      <c r="U273" s="7">
        <v>0.6</v>
      </c>
      <c r="V273" s="7">
        <v>7.1</v>
      </c>
      <c r="W273" s="7">
        <v>7.7</v>
      </c>
      <c r="X273" s="7">
        <v>6.0</v>
      </c>
      <c r="Y273" s="7">
        <v>1.1</v>
      </c>
      <c r="Z273" s="7">
        <v>0.3</v>
      </c>
      <c r="AA273" s="7">
        <v>3.4</v>
      </c>
      <c r="AB273" s="7">
        <v>2.2</v>
      </c>
      <c r="AC273" s="7">
        <v>28.7</v>
      </c>
      <c r="AD273" s="15"/>
      <c r="AE273" s="7">
        <v>109.0</v>
      </c>
      <c r="AF273" s="7">
        <v>115.0</v>
      </c>
    </row>
    <row r="274">
      <c r="A274" s="4">
        <v>273.0</v>
      </c>
      <c r="B274" s="5" t="s">
        <v>208</v>
      </c>
      <c r="C274" s="6" t="s">
        <v>44</v>
      </c>
      <c r="D274" s="7">
        <v>27.0</v>
      </c>
      <c r="E274" s="5" t="s">
        <v>88</v>
      </c>
      <c r="F274" s="7">
        <v>42.0</v>
      </c>
      <c r="G274" s="7">
        <v>10.0</v>
      </c>
      <c r="H274" s="7">
        <v>614.0</v>
      </c>
      <c r="I274" s="7">
        <v>3.9</v>
      </c>
      <c r="J274" s="7">
        <v>9.2</v>
      </c>
      <c r="K274" s="7">
        <v>0.421</v>
      </c>
      <c r="L274" s="7">
        <v>1.4</v>
      </c>
      <c r="M274" s="7">
        <v>5.4</v>
      </c>
      <c r="N274" s="7">
        <v>0.254</v>
      </c>
      <c r="O274" s="7">
        <v>2.5</v>
      </c>
      <c r="P274" s="7">
        <v>3.8</v>
      </c>
      <c r="Q274" s="7">
        <v>0.66</v>
      </c>
      <c r="R274" s="7">
        <v>0.7</v>
      </c>
      <c r="S274" s="7">
        <v>1.3</v>
      </c>
      <c r="T274" s="7">
        <v>0.563</v>
      </c>
      <c r="U274" s="7">
        <v>2.2</v>
      </c>
      <c r="V274" s="7">
        <v>7.7</v>
      </c>
      <c r="W274" s="7">
        <v>9.9</v>
      </c>
      <c r="X274" s="7">
        <v>2.0</v>
      </c>
      <c r="Y274" s="7">
        <v>1.3</v>
      </c>
      <c r="Z274" s="7">
        <v>0.5</v>
      </c>
      <c r="AA274" s="7">
        <v>1.2</v>
      </c>
      <c r="AB274" s="7">
        <v>3.5</v>
      </c>
      <c r="AC274" s="7">
        <v>9.8</v>
      </c>
      <c r="AD274" s="15"/>
      <c r="AE274" s="7">
        <v>108.0</v>
      </c>
      <c r="AF274" s="7">
        <v>115.0</v>
      </c>
    </row>
    <row r="275">
      <c r="A275" s="4">
        <v>274.0</v>
      </c>
      <c r="B275" s="5" t="s">
        <v>217</v>
      </c>
      <c r="C275" s="6" t="s">
        <v>47</v>
      </c>
      <c r="D275" s="7">
        <v>42.0</v>
      </c>
      <c r="E275" s="5" t="s">
        <v>42</v>
      </c>
      <c r="F275" s="7">
        <v>7.0</v>
      </c>
      <c r="G275" s="7">
        <v>1.0</v>
      </c>
      <c r="H275" s="7">
        <v>71.0</v>
      </c>
      <c r="I275" s="7">
        <v>7.0</v>
      </c>
      <c r="J275" s="7">
        <v>20.4</v>
      </c>
      <c r="K275" s="7">
        <v>0.345</v>
      </c>
      <c r="L275" s="7">
        <v>2.1</v>
      </c>
      <c r="M275" s="7">
        <v>6.3</v>
      </c>
      <c r="N275" s="7">
        <v>0.333</v>
      </c>
      <c r="O275" s="7">
        <v>4.9</v>
      </c>
      <c r="P275" s="7">
        <v>14.0</v>
      </c>
      <c r="Q275" s="7">
        <v>0.35</v>
      </c>
      <c r="R275" s="7">
        <v>2.8</v>
      </c>
      <c r="S275" s="7">
        <v>3.5</v>
      </c>
      <c r="T275" s="7">
        <v>0.8</v>
      </c>
      <c r="U275" s="7">
        <v>2.8</v>
      </c>
      <c r="V275" s="7">
        <v>4.9</v>
      </c>
      <c r="W275" s="7">
        <v>7.7</v>
      </c>
      <c r="X275" s="7">
        <v>0.0</v>
      </c>
      <c r="Y275" s="7">
        <v>0.7</v>
      </c>
      <c r="Z275" s="7">
        <v>1.4</v>
      </c>
      <c r="AA275" s="7">
        <v>0.7</v>
      </c>
      <c r="AB275" s="7">
        <v>7.7</v>
      </c>
      <c r="AC275" s="7">
        <v>19.0</v>
      </c>
      <c r="AD275" s="15"/>
      <c r="AE275" s="7">
        <v>94.0</v>
      </c>
      <c r="AF275" s="7">
        <v>115.0</v>
      </c>
    </row>
    <row r="276">
      <c r="A276" s="4">
        <v>275.0</v>
      </c>
      <c r="B276" s="5" t="s">
        <v>401</v>
      </c>
      <c r="C276" s="6" t="s">
        <v>33</v>
      </c>
      <c r="D276" s="7">
        <v>25.0</v>
      </c>
      <c r="E276" s="5" t="s">
        <v>50</v>
      </c>
      <c r="F276" s="7">
        <v>34.0</v>
      </c>
      <c r="G276" s="7">
        <v>0.0</v>
      </c>
      <c r="H276" s="7">
        <v>457.0</v>
      </c>
      <c r="I276" s="7">
        <v>5.0</v>
      </c>
      <c r="J276" s="7">
        <v>11.3</v>
      </c>
      <c r="K276" s="7">
        <v>0.439</v>
      </c>
      <c r="L276" s="7">
        <v>1.7</v>
      </c>
      <c r="M276" s="7">
        <v>4.5</v>
      </c>
      <c r="N276" s="7">
        <v>0.372</v>
      </c>
      <c r="O276" s="7">
        <v>3.3</v>
      </c>
      <c r="P276" s="7">
        <v>6.8</v>
      </c>
      <c r="Q276" s="7">
        <v>0.484</v>
      </c>
      <c r="R276" s="7">
        <v>3.3</v>
      </c>
      <c r="S276" s="7">
        <v>4.3</v>
      </c>
      <c r="T276" s="7">
        <v>0.756</v>
      </c>
      <c r="U276" s="7">
        <v>3.0</v>
      </c>
      <c r="V276" s="7">
        <v>4.4</v>
      </c>
      <c r="W276" s="7">
        <v>7.4</v>
      </c>
      <c r="X276" s="7">
        <v>1.7</v>
      </c>
      <c r="Y276" s="7">
        <v>1.8</v>
      </c>
      <c r="Z276" s="7">
        <v>0.5</v>
      </c>
      <c r="AA276" s="7">
        <v>2.2</v>
      </c>
      <c r="AB276" s="7">
        <v>5.6</v>
      </c>
      <c r="AC276" s="7">
        <v>14.9</v>
      </c>
      <c r="AD276" s="15"/>
      <c r="AE276" s="7">
        <v>110.0</v>
      </c>
      <c r="AF276" s="7">
        <v>115.0</v>
      </c>
    </row>
    <row r="277">
      <c r="A277" s="4">
        <v>276.0</v>
      </c>
      <c r="B277" s="5" t="s">
        <v>32</v>
      </c>
      <c r="C277" s="6" t="s">
        <v>33</v>
      </c>
      <c r="D277" s="7">
        <v>23.0</v>
      </c>
      <c r="E277" s="5" t="s">
        <v>34</v>
      </c>
      <c r="F277" s="7">
        <v>35.0</v>
      </c>
      <c r="G277" s="7">
        <v>1.0</v>
      </c>
      <c r="H277" s="7">
        <v>345.0</v>
      </c>
      <c r="I277" s="7">
        <v>7.3</v>
      </c>
      <c r="J277" s="7">
        <v>17.3</v>
      </c>
      <c r="K277" s="7">
        <v>0.424</v>
      </c>
      <c r="L277" s="7">
        <v>6.1</v>
      </c>
      <c r="M277" s="7">
        <v>14.5</v>
      </c>
      <c r="N277" s="7">
        <v>0.419</v>
      </c>
      <c r="O277" s="7">
        <v>1.2</v>
      </c>
      <c r="P277" s="7">
        <v>2.8</v>
      </c>
      <c r="Q277" s="7">
        <v>0.45</v>
      </c>
      <c r="R277" s="7">
        <v>0.6</v>
      </c>
      <c r="S277" s="7">
        <v>0.6</v>
      </c>
      <c r="T277" s="7">
        <v>1.0</v>
      </c>
      <c r="U277" s="7">
        <v>0.8</v>
      </c>
      <c r="V277" s="7">
        <v>5.4</v>
      </c>
      <c r="W277" s="7">
        <v>6.2</v>
      </c>
      <c r="X277" s="7">
        <v>3.0</v>
      </c>
      <c r="Y277" s="7">
        <v>0.8</v>
      </c>
      <c r="Z277" s="7">
        <v>0.0</v>
      </c>
      <c r="AA277" s="7">
        <v>1.2</v>
      </c>
      <c r="AB277" s="7">
        <v>4.3</v>
      </c>
      <c r="AC277" s="7">
        <v>21.3</v>
      </c>
      <c r="AD277" s="15"/>
      <c r="AE277" s="7">
        <v>121.0</v>
      </c>
      <c r="AF277" s="7">
        <v>115.0</v>
      </c>
    </row>
    <row r="278">
      <c r="A278" s="4">
        <v>277.0</v>
      </c>
      <c r="B278" s="5" t="s">
        <v>311</v>
      </c>
      <c r="C278" s="6" t="s">
        <v>44</v>
      </c>
      <c r="D278" s="7">
        <v>27.0</v>
      </c>
      <c r="E278" s="5" t="s">
        <v>81</v>
      </c>
      <c r="F278" s="7">
        <v>68.0</v>
      </c>
      <c r="G278" s="7">
        <v>68.0</v>
      </c>
      <c r="H278" s="7">
        <v>2055.0</v>
      </c>
      <c r="I278" s="7">
        <v>10.2</v>
      </c>
      <c r="J278" s="7">
        <v>18.1</v>
      </c>
      <c r="K278" s="7">
        <v>0.564</v>
      </c>
      <c r="L278" s="7">
        <v>1.4</v>
      </c>
      <c r="M278" s="7">
        <v>4.1</v>
      </c>
      <c r="N278" s="7">
        <v>0.347</v>
      </c>
      <c r="O278" s="7">
        <v>8.8</v>
      </c>
      <c r="P278" s="7">
        <v>14.0</v>
      </c>
      <c r="Q278" s="7">
        <v>0.628</v>
      </c>
      <c r="R278" s="7">
        <v>4.5</v>
      </c>
      <c r="S278" s="7">
        <v>7.5</v>
      </c>
      <c r="T278" s="7">
        <v>0.608</v>
      </c>
      <c r="U278" s="7">
        <v>3.9</v>
      </c>
      <c r="V278" s="7">
        <v>6.7</v>
      </c>
      <c r="W278" s="7">
        <v>10.6</v>
      </c>
      <c r="X278" s="7">
        <v>4.8</v>
      </c>
      <c r="Y278" s="7">
        <v>1.3</v>
      </c>
      <c r="Z278" s="7">
        <v>1.2</v>
      </c>
      <c r="AA278" s="7">
        <v>2.3</v>
      </c>
      <c r="AB278" s="7">
        <v>3.1</v>
      </c>
      <c r="AC278" s="7">
        <v>26.4</v>
      </c>
      <c r="AD278" s="15"/>
      <c r="AE278" s="7">
        <v>124.0</v>
      </c>
      <c r="AF278" s="7">
        <v>115.0</v>
      </c>
    </row>
    <row r="279">
      <c r="A279" s="4">
        <v>278.0</v>
      </c>
      <c r="B279" s="5" t="s">
        <v>565</v>
      </c>
      <c r="C279" s="6" t="s">
        <v>47</v>
      </c>
      <c r="D279" s="7">
        <v>37.0</v>
      </c>
      <c r="E279" s="5" t="s">
        <v>45</v>
      </c>
      <c r="F279" s="7">
        <v>49.0</v>
      </c>
      <c r="G279" s="7">
        <v>2.0</v>
      </c>
      <c r="H279" s="7">
        <v>480.0</v>
      </c>
      <c r="I279" s="7">
        <v>6.6</v>
      </c>
      <c r="J279" s="7">
        <v>12.7</v>
      </c>
      <c r="K279" s="7">
        <v>0.52</v>
      </c>
      <c r="L279" s="7">
        <v>0.8</v>
      </c>
      <c r="M279" s="7">
        <v>2.4</v>
      </c>
      <c r="N279" s="7">
        <v>0.333</v>
      </c>
      <c r="O279" s="7">
        <v>5.8</v>
      </c>
      <c r="P279" s="7">
        <v>10.2</v>
      </c>
      <c r="Q279" s="7">
        <v>0.564</v>
      </c>
      <c r="R279" s="7">
        <v>3.0</v>
      </c>
      <c r="S279" s="7">
        <v>4.3</v>
      </c>
      <c r="T279" s="7">
        <v>0.714</v>
      </c>
      <c r="U279" s="7">
        <v>3.2</v>
      </c>
      <c r="V279" s="7">
        <v>6.2</v>
      </c>
      <c r="W279" s="7">
        <v>9.4</v>
      </c>
      <c r="X279" s="7">
        <v>3.4</v>
      </c>
      <c r="Y279" s="7">
        <v>1.5</v>
      </c>
      <c r="Z279" s="7">
        <v>1.2</v>
      </c>
      <c r="AA279" s="7">
        <v>2.6</v>
      </c>
      <c r="AB279" s="7">
        <v>8.5</v>
      </c>
      <c r="AC279" s="7">
        <v>17.0</v>
      </c>
      <c r="AD279" s="15"/>
      <c r="AE279" s="7">
        <v>114.0</v>
      </c>
      <c r="AF279" s="7">
        <v>115.0</v>
      </c>
    </row>
    <row r="280">
      <c r="A280" s="4">
        <v>279.0</v>
      </c>
      <c r="B280" s="5" t="s">
        <v>475</v>
      </c>
      <c r="C280" s="6" t="s">
        <v>47</v>
      </c>
      <c r="D280" s="7">
        <v>20.0</v>
      </c>
      <c r="E280" s="5" t="s">
        <v>93</v>
      </c>
      <c r="F280" s="7">
        <v>75.0</v>
      </c>
      <c r="G280" s="7">
        <v>1.0</v>
      </c>
      <c r="H280" s="7">
        <v>970.0</v>
      </c>
      <c r="I280" s="7">
        <v>4.3</v>
      </c>
      <c r="J280" s="7">
        <v>8.8</v>
      </c>
      <c r="K280" s="7">
        <v>0.486</v>
      </c>
      <c r="L280" s="7">
        <v>1.2</v>
      </c>
      <c r="M280" s="7">
        <v>2.9</v>
      </c>
      <c r="N280" s="7">
        <v>0.407</v>
      </c>
      <c r="O280" s="7">
        <v>3.1</v>
      </c>
      <c r="P280" s="7">
        <v>5.9</v>
      </c>
      <c r="Q280" s="7">
        <v>0.525</v>
      </c>
      <c r="R280" s="7">
        <v>1.4</v>
      </c>
      <c r="S280" s="7">
        <v>2.3</v>
      </c>
      <c r="T280" s="7">
        <v>0.617</v>
      </c>
      <c r="U280" s="7">
        <v>6.0</v>
      </c>
      <c r="V280" s="7">
        <v>9.3</v>
      </c>
      <c r="W280" s="7">
        <v>15.3</v>
      </c>
      <c r="X280" s="7">
        <v>3.2</v>
      </c>
      <c r="Y280" s="7">
        <v>2.2</v>
      </c>
      <c r="Z280" s="7">
        <v>1.4</v>
      </c>
      <c r="AA280" s="7">
        <v>2.3</v>
      </c>
      <c r="AB280" s="7">
        <v>6.7</v>
      </c>
      <c r="AC280" s="7">
        <v>11.2</v>
      </c>
      <c r="AD280" s="15"/>
      <c r="AE280" s="7">
        <v>119.0</v>
      </c>
      <c r="AF280" s="7">
        <v>115.0</v>
      </c>
    </row>
    <row r="281">
      <c r="A281" s="4">
        <v>280.0</v>
      </c>
      <c r="B281" s="5" t="s">
        <v>113</v>
      </c>
      <c r="C281" s="6" t="s">
        <v>47</v>
      </c>
      <c r="D281" s="7">
        <v>24.0</v>
      </c>
      <c r="E281" s="9" t="s">
        <v>36</v>
      </c>
      <c r="F281" s="7">
        <v>39.0</v>
      </c>
      <c r="G281" s="7">
        <v>4.0</v>
      </c>
      <c r="H281" s="7">
        <v>405.0</v>
      </c>
      <c r="I281" s="7">
        <v>7.1</v>
      </c>
      <c r="J281" s="7">
        <v>13.4</v>
      </c>
      <c r="K281" s="7">
        <v>0.527</v>
      </c>
      <c r="L281" s="7">
        <v>0.0</v>
      </c>
      <c r="M281" s="7">
        <v>0.5</v>
      </c>
      <c r="N281" s="7">
        <v>0.0</v>
      </c>
      <c r="O281" s="7">
        <v>7.1</v>
      </c>
      <c r="P281" s="7">
        <v>12.9</v>
      </c>
      <c r="Q281" s="7">
        <v>0.546</v>
      </c>
      <c r="R281" s="7">
        <v>4.2</v>
      </c>
      <c r="S281" s="7">
        <v>6.0</v>
      </c>
      <c r="T281" s="7">
        <v>0.7</v>
      </c>
      <c r="U281" s="7">
        <v>6.5</v>
      </c>
      <c r="V281" s="7">
        <v>9.9</v>
      </c>
      <c r="W281" s="7">
        <v>16.4</v>
      </c>
      <c r="X281" s="7">
        <v>3.7</v>
      </c>
      <c r="Y281" s="7">
        <v>0.7</v>
      </c>
      <c r="Z281" s="7">
        <v>4.1</v>
      </c>
      <c r="AA281" s="7">
        <v>3.0</v>
      </c>
      <c r="AB281" s="7">
        <v>8.8</v>
      </c>
      <c r="AC281" s="7">
        <v>18.3</v>
      </c>
      <c r="AD281" s="15"/>
      <c r="AE281" s="7">
        <v>118.0</v>
      </c>
      <c r="AF281" s="7">
        <v>115.0</v>
      </c>
    </row>
    <row r="282">
      <c r="A282" s="4">
        <v>281.0</v>
      </c>
      <c r="B282" s="5" t="s">
        <v>131</v>
      </c>
      <c r="C282" s="6" t="s">
        <v>47</v>
      </c>
      <c r="D282" s="7">
        <v>25.0</v>
      </c>
      <c r="E282" s="5" t="s">
        <v>126</v>
      </c>
      <c r="F282" s="7">
        <v>78.0</v>
      </c>
      <c r="G282" s="7">
        <v>28.0</v>
      </c>
      <c r="H282" s="7">
        <v>1584.0</v>
      </c>
      <c r="I282" s="7">
        <v>6.6</v>
      </c>
      <c r="J282" s="7">
        <v>10.3</v>
      </c>
      <c r="K282" s="7">
        <v>0.641</v>
      </c>
      <c r="L282" s="7">
        <v>0.2</v>
      </c>
      <c r="M282" s="7">
        <v>0.6</v>
      </c>
      <c r="N282" s="7">
        <v>0.389</v>
      </c>
      <c r="O282" s="7">
        <v>6.4</v>
      </c>
      <c r="P282" s="7">
        <v>9.7</v>
      </c>
      <c r="Q282" s="7">
        <v>0.655</v>
      </c>
      <c r="R282" s="7">
        <v>2.6</v>
      </c>
      <c r="S282" s="7">
        <v>3.8</v>
      </c>
      <c r="T282" s="7">
        <v>0.664</v>
      </c>
      <c r="U282" s="7">
        <v>4.1</v>
      </c>
      <c r="V282" s="7">
        <v>8.8</v>
      </c>
      <c r="W282" s="7">
        <v>12.9</v>
      </c>
      <c r="X282" s="7">
        <v>3.2</v>
      </c>
      <c r="Y282" s="7">
        <v>1.2</v>
      </c>
      <c r="Z282" s="7">
        <v>3.1</v>
      </c>
      <c r="AA282" s="7">
        <v>2.1</v>
      </c>
      <c r="AB282" s="7">
        <v>5.2</v>
      </c>
      <c r="AC282" s="7">
        <v>15.9</v>
      </c>
      <c r="AD282" s="15"/>
      <c r="AE282" s="7">
        <v>130.0</v>
      </c>
      <c r="AF282" s="7">
        <v>115.0</v>
      </c>
    </row>
    <row r="283">
      <c r="A283" s="4">
        <v>282.0</v>
      </c>
      <c r="B283" s="5" t="s">
        <v>557</v>
      </c>
      <c r="C283" s="6" t="s">
        <v>44</v>
      </c>
      <c r="D283" s="7">
        <v>21.0</v>
      </c>
      <c r="E283" s="5" t="s">
        <v>93</v>
      </c>
      <c r="F283" s="7">
        <v>82.0</v>
      </c>
      <c r="G283" s="7">
        <v>5.0</v>
      </c>
      <c r="H283" s="7">
        <v>1767.0</v>
      </c>
      <c r="I283" s="7">
        <v>8.1</v>
      </c>
      <c r="J283" s="7">
        <v>18.1</v>
      </c>
      <c r="K283" s="7">
        <v>0.448</v>
      </c>
      <c r="L283" s="7">
        <v>1.6</v>
      </c>
      <c r="M283" s="7">
        <v>4.7</v>
      </c>
      <c r="N283" s="7">
        <v>0.343</v>
      </c>
      <c r="O283" s="7">
        <v>6.5</v>
      </c>
      <c r="P283" s="7">
        <v>13.4</v>
      </c>
      <c r="Q283" s="7">
        <v>0.486</v>
      </c>
      <c r="R283" s="7">
        <v>3.0</v>
      </c>
      <c r="S283" s="7">
        <v>4.0</v>
      </c>
      <c r="T283" s="7">
        <v>0.752</v>
      </c>
      <c r="U283" s="7">
        <v>5.3</v>
      </c>
      <c r="V283" s="7">
        <v>8.3</v>
      </c>
      <c r="W283" s="7">
        <v>13.6</v>
      </c>
      <c r="X283" s="7">
        <v>2.4</v>
      </c>
      <c r="Y283" s="7">
        <v>2.6</v>
      </c>
      <c r="Z283" s="7">
        <v>1.3</v>
      </c>
      <c r="AA283" s="7">
        <v>2.8</v>
      </c>
      <c r="AB283" s="7">
        <v>5.2</v>
      </c>
      <c r="AC283" s="7">
        <v>20.9</v>
      </c>
      <c r="AD283" s="15"/>
      <c r="AE283" s="7">
        <v>110.0</v>
      </c>
      <c r="AF283" s="7">
        <v>115.0</v>
      </c>
    </row>
    <row r="284">
      <c r="A284" s="4">
        <v>283.0</v>
      </c>
      <c r="B284" s="5" t="s">
        <v>520</v>
      </c>
      <c r="C284" s="6" t="s">
        <v>33</v>
      </c>
      <c r="D284" s="7">
        <v>23.0</v>
      </c>
      <c r="E284" s="5" t="s">
        <v>107</v>
      </c>
      <c r="F284" s="7">
        <v>80.0</v>
      </c>
      <c r="G284" s="7">
        <v>51.0</v>
      </c>
      <c r="H284" s="7">
        <v>2098.0</v>
      </c>
      <c r="I284" s="7">
        <v>6.5</v>
      </c>
      <c r="J284" s="7">
        <v>13.2</v>
      </c>
      <c r="K284" s="7">
        <v>0.493</v>
      </c>
      <c r="L284" s="7">
        <v>1.4</v>
      </c>
      <c r="M284" s="7">
        <v>4.4</v>
      </c>
      <c r="N284" s="7">
        <v>0.312</v>
      </c>
      <c r="O284" s="7">
        <v>5.2</v>
      </c>
      <c r="P284" s="7">
        <v>8.8</v>
      </c>
      <c r="Q284" s="7">
        <v>0.583</v>
      </c>
      <c r="R284" s="7">
        <v>1.5</v>
      </c>
      <c r="S284" s="7">
        <v>1.9</v>
      </c>
      <c r="T284" s="7">
        <v>0.805</v>
      </c>
      <c r="U284" s="7">
        <v>1.0</v>
      </c>
      <c r="V284" s="7">
        <v>4.1</v>
      </c>
      <c r="W284" s="7">
        <v>5.1</v>
      </c>
      <c r="X284" s="7">
        <v>4.8</v>
      </c>
      <c r="Y284" s="7">
        <v>1.4</v>
      </c>
      <c r="Z284" s="7">
        <v>0.6</v>
      </c>
      <c r="AA284" s="7">
        <v>2.3</v>
      </c>
      <c r="AB284" s="7">
        <v>4.2</v>
      </c>
      <c r="AC284" s="7">
        <v>16.0</v>
      </c>
      <c r="AD284" s="15"/>
      <c r="AE284" s="7">
        <v>109.0</v>
      </c>
      <c r="AF284" s="7">
        <v>115.0</v>
      </c>
    </row>
    <row r="285">
      <c r="A285" s="4">
        <v>284.0</v>
      </c>
      <c r="B285" s="5" t="s">
        <v>145</v>
      </c>
      <c r="C285" s="6" t="s">
        <v>44</v>
      </c>
      <c r="D285" s="7">
        <v>19.0</v>
      </c>
      <c r="E285" s="5" t="s">
        <v>55</v>
      </c>
      <c r="F285" s="7">
        <v>39.0</v>
      </c>
      <c r="G285" s="7">
        <v>1.0</v>
      </c>
      <c r="H285" s="7">
        <v>569.0</v>
      </c>
      <c r="I285" s="7">
        <v>6.3</v>
      </c>
      <c r="J285" s="7">
        <v>15.1</v>
      </c>
      <c r="K285" s="7">
        <v>0.42</v>
      </c>
      <c r="L285" s="7">
        <v>2.2</v>
      </c>
      <c r="M285" s="7">
        <v>8.2</v>
      </c>
      <c r="N285" s="7">
        <v>0.265</v>
      </c>
      <c r="O285" s="7">
        <v>4.2</v>
      </c>
      <c r="P285" s="7">
        <v>6.9</v>
      </c>
      <c r="Q285" s="7">
        <v>0.602</v>
      </c>
      <c r="R285" s="7">
        <v>1.3</v>
      </c>
      <c r="S285" s="7">
        <v>1.9</v>
      </c>
      <c r="T285" s="7">
        <v>0.652</v>
      </c>
      <c r="U285" s="7">
        <v>1.6</v>
      </c>
      <c r="V285" s="7">
        <v>7.2</v>
      </c>
      <c r="W285" s="7">
        <v>8.8</v>
      </c>
      <c r="X285" s="7">
        <v>3.8</v>
      </c>
      <c r="Y285" s="7">
        <v>1.2</v>
      </c>
      <c r="Z285" s="7">
        <v>0.6</v>
      </c>
      <c r="AA285" s="7">
        <v>2.2</v>
      </c>
      <c r="AB285" s="7">
        <v>3.5</v>
      </c>
      <c r="AC285" s="7">
        <v>16.1</v>
      </c>
      <c r="AD285" s="15"/>
      <c r="AE285" s="7">
        <v>103.0</v>
      </c>
      <c r="AF285" s="7">
        <v>115.0</v>
      </c>
    </row>
    <row r="286">
      <c r="A286" s="4">
        <v>285.0</v>
      </c>
      <c r="B286" s="5" t="s">
        <v>105</v>
      </c>
      <c r="C286" s="6" t="s">
        <v>71</v>
      </c>
      <c r="D286" s="7">
        <v>34.0</v>
      </c>
      <c r="E286" s="5" t="s">
        <v>58</v>
      </c>
      <c r="F286" s="7">
        <v>56.0</v>
      </c>
      <c r="G286" s="7">
        <v>56.0</v>
      </c>
      <c r="H286" s="7">
        <v>1941.0</v>
      </c>
      <c r="I286" s="7">
        <v>13.6</v>
      </c>
      <c r="J286" s="7">
        <v>27.6</v>
      </c>
      <c r="K286" s="7">
        <v>0.493</v>
      </c>
      <c r="L286" s="7">
        <v>6.6</v>
      </c>
      <c r="M286" s="7">
        <v>15.5</v>
      </c>
      <c r="N286" s="7">
        <v>0.427</v>
      </c>
      <c r="O286" s="7">
        <v>7.0</v>
      </c>
      <c r="P286" s="7">
        <v>12.0</v>
      </c>
      <c r="Q286" s="7">
        <v>0.579</v>
      </c>
      <c r="R286" s="7">
        <v>6.3</v>
      </c>
      <c r="S286" s="7">
        <v>6.8</v>
      </c>
      <c r="T286" s="7">
        <v>0.915</v>
      </c>
      <c r="U286" s="7">
        <v>0.9</v>
      </c>
      <c r="V286" s="7">
        <v>7.3</v>
      </c>
      <c r="W286" s="7">
        <v>8.3</v>
      </c>
      <c r="X286" s="7">
        <v>8.6</v>
      </c>
      <c r="Y286" s="7">
        <v>1.3</v>
      </c>
      <c r="Z286" s="7">
        <v>0.5</v>
      </c>
      <c r="AA286" s="7">
        <v>4.4</v>
      </c>
      <c r="AB286" s="7">
        <v>2.8</v>
      </c>
      <c r="AC286" s="7">
        <v>40.1</v>
      </c>
      <c r="AD286" s="15"/>
      <c r="AE286" s="7">
        <v>123.0</v>
      </c>
      <c r="AF286" s="7">
        <v>115.0</v>
      </c>
    </row>
    <row r="287">
      <c r="A287" s="4">
        <v>286.0</v>
      </c>
      <c r="B287" s="5" t="s">
        <v>201</v>
      </c>
      <c r="C287" s="6" t="s">
        <v>44</v>
      </c>
      <c r="D287" s="7">
        <v>25.0</v>
      </c>
      <c r="E287" s="5" t="s">
        <v>114</v>
      </c>
      <c r="F287" s="7">
        <v>71.0</v>
      </c>
      <c r="G287" s="7">
        <v>71.0</v>
      </c>
      <c r="H287" s="7">
        <v>2130.0</v>
      </c>
      <c r="I287" s="7">
        <v>8.0</v>
      </c>
      <c r="J287" s="7">
        <v>15.8</v>
      </c>
      <c r="K287" s="7">
        <v>0.508</v>
      </c>
      <c r="L287" s="7">
        <v>1.6</v>
      </c>
      <c r="M287" s="7">
        <v>5.4</v>
      </c>
      <c r="N287" s="7">
        <v>0.292</v>
      </c>
      <c r="O287" s="7">
        <v>6.5</v>
      </c>
      <c r="P287" s="7">
        <v>10.5</v>
      </c>
      <c r="Q287" s="7">
        <v>0.619</v>
      </c>
      <c r="R287" s="7">
        <v>3.2</v>
      </c>
      <c r="S287" s="7">
        <v>4.0</v>
      </c>
      <c r="T287" s="7">
        <v>0.803</v>
      </c>
      <c r="U287" s="7">
        <v>1.7</v>
      </c>
      <c r="V287" s="7">
        <v>8.6</v>
      </c>
      <c r="W287" s="7">
        <v>10.3</v>
      </c>
      <c r="X287" s="7">
        <v>1.9</v>
      </c>
      <c r="Y287" s="7">
        <v>0.9</v>
      </c>
      <c r="Z287" s="7">
        <v>1.6</v>
      </c>
      <c r="AA287" s="7">
        <v>1.8</v>
      </c>
      <c r="AB287" s="7">
        <v>4.9</v>
      </c>
      <c r="AC287" s="7">
        <v>20.8</v>
      </c>
      <c r="AD287" s="15"/>
      <c r="AE287" s="7">
        <v>117.0</v>
      </c>
      <c r="AF287" s="7">
        <v>115.0</v>
      </c>
    </row>
    <row r="288">
      <c r="A288" s="4">
        <v>287.0</v>
      </c>
      <c r="B288" s="5" t="s">
        <v>258</v>
      </c>
      <c r="C288" s="6" t="s">
        <v>33</v>
      </c>
      <c r="D288" s="7">
        <v>29.0</v>
      </c>
      <c r="E288" s="5" t="s">
        <v>81</v>
      </c>
      <c r="F288" s="7">
        <v>76.0</v>
      </c>
      <c r="G288" s="7">
        <v>76.0</v>
      </c>
      <c r="H288" s="7">
        <v>2381.0</v>
      </c>
      <c r="I288" s="7">
        <v>6.0</v>
      </c>
      <c r="J288" s="7">
        <v>13.0</v>
      </c>
      <c r="K288" s="7">
        <v>0.462</v>
      </c>
      <c r="L288" s="7">
        <v>2.8</v>
      </c>
      <c r="M288" s="7">
        <v>6.6</v>
      </c>
      <c r="N288" s="7">
        <v>0.423</v>
      </c>
      <c r="O288" s="7">
        <v>3.2</v>
      </c>
      <c r="P288" s="7">
        <v>6.4</v>
      </c>
      <c r="Q288" s="7">
        <v>0.502</v>
      </c>
      <c r="R288" s="7">
        <v>2.1</v>
      </c>
      <c r="S288" s="7">
        <v>2.6</v>
      </c>
      <c r="T288" s="7">
        <v>0.824</v>
      </c>
      <c r="U288" s="7">
        <v>0.7</v>
      </c>
      <c r="V288" s="7">
        <v>3.6</v>
      </c>
      <c r="W288" s="7">
        <v>4.3</v>
      </c>
      <c r="X288" s="7">
        <v>3.8</v>
      </c>
      <c r="Y288" s="7">
        <v>2.3</v>
      </c>
      <c r="Z288" s="7">
        <v>0.7</v>
      </c>
      <c r="AA288" s="7">
        <v>1.8</v>
      </c>
      <c r="AB288" s="7">
        <v>3.0</v>
      </c>
      <c r="AC288" s="7">
        <v>16.9</v>
      </c>
      <c r="AD288" s="15"/>
      <c r="AE288" s="7">
        <v>117.0</v>
      </c>
      <c r="AF288" s="7">
        <v>115.0</v>
      </c>
    </row>
    <row r="289">
      <c r="A289" s="4">
        <v>288.0</v>
      </c>
      <c r="B289" s="5" t="s">
        <v>308</v>
      </c>
      <c r="C289" s="6" t="s">
        <v>71</v>
      </c>
      <c r="D289" s="7">
        <v>22.0</v>
      </c>
      <c r="E289" s="5" t="s">
        <v>55</v>
      </c>
      <c r="F289" s="7">
        <v>6.0</v>
      </c>
      <c r="G289" s="7">
        <v>1.0</v>
      </c>
      <c r="H289" s="7">
        <v>77.0</v>
      </c>
      <c r="I289" s="7">
        <v>9.3</v>
      </c>
      <c r="J289" s="7">
        <v>19.7</v>
      </c>
      <c r="K289" s="7">
        <v>0.469</v>
      </c>
      <c r="L289" s="7">
        <v>4.3</v>
      </c>
      <c r="M289" s="7">
        <v>8.6</v>
      </c>
      <c r="N289" s="7">
        <v>0.5</v>
      </c>
      <c r="O289" s="7">
        <v>4.9</v>
      </c>
      <c r="P289" s="7">
        <v>11.1</v>
      </c>
      <c r="Q289" s="7">
        <v>0.444</v>
      </c>
      <c r="R289" s="7">
        <v>0.0</v>
      </c>
      <c r="S289" s="7">
        <v>0.0</v>
      </c>
      <c r="T289" s="15"/>
      <c r="U289" s="7">
        <v>0.6</v>
      </c>
      <c r="V289" s="7">
        <v>1.9</v>
      </c>
      <c r="W289" s="7">
        <v>2.5</v>
      </c>
      <c r="X289" s="7">
        <v>4.9</v>
      </c>
      <c r="Y289" s="7">
        <v>3.1</v>
      </c>
      <c r="Z289" s="7">
        <v>0.0</v>
      </c>
      <c r="AA289" s="7">
        <v>3.1</v>
      </c>
      <c r="AB289" s="7">
        <v>3.1</v>
      </c>
      <c r="AC289" s="7">
        <v>22.8</v>
      </c>
      <c r="AD289" s="15"/>
      <c r="AE289" s="7">
        <v>108.0</v>
      </c>
      <c r="AF289" s="7">
        <v>115.0</v>
      </c>
    </row>
    <row r="290">
      <c r="A290" s="4">
        <v>289.0</v>
      </c>
      <c r="B290" s="5" t="s">
        <v>395</v>
      </c>
      <c r="C290" s="6" t="s">
        <v>40</v>
      </c>
      <c r="D290" s="7">
        <v>23.0</v>
      </c>
      <c r="E290" s="5" t="s">
        <v>112</v>
      </c>
      <c r="F290" s="7">
        <v>76.0</v>
      </c>
      <c r="G290" s="7">
        <v>45.0</v>
      </c>
      <c r="H290" s="7">
        <v>1860.0</v>
      </c>
      <c r="I290" s="7">
        <v>5.1</v>
      </c>
      <c r="J290" s="7">
        <v>11.8</v>
      </c>
      <c r="K290" s="7">
        <v>0.43</v>
      </c>
      <c r="L290" s="7">
        <v>2.7</v>
      </c>
      <c r="M290" s="7">
        <v>7.2</v>
      </c>
      <c r="N290" s="7">
        <v>0.381</v>
      </c>
      <c r="O290" s="7">
        <v>2.4</v>
      </c>
      <c r="P290" s="7">
        <v>4.7</v>
      </c>
      <c r="Q290" s="7">
        <v>0.505</v>
      </c>
      <c r="R290" s="7">
        <v>0.9</v>
      </c>
      <c r="S290" s="7">
        <v>1.0</v>
      </c>
      <c r="T290" s="7">
        <v>0.872</v>
      </c>
      <c r="U290" s="7">
        <v>1.6</v>
      </c>
      <c r="V290" s="7">
        <v>6.3</v>
      </c>
      <c r="W290" s="7">
        <v>7.8</v>
      </c>
      <c r="X290" s="7">
        <v>2.4</v>
      </c>
      <c r="Y290" s="7">
        <v>1.5</v>
      </c>
      <c r="Z290" s="7">
        <v>0.4</v>
      </c>
      <c r="AA290" s="7">
        <v>1.2</v>
      </c>
      <c r="AB290" s="7">
        <v>3.1</v>
      </c>
      <c r="AC290" s="7">
        <v>13.8</v>
      </c>
      <c r="AD290" s="15"/>
      <c r="AE290" s="7">
        <v>113.0</v>
      </c>
      <c r="AF290" s="7">
        <v>115.0</v>
      </c>
    </row>
    <row r="291">
      <c r="A291" s="4">
        <v>290.0</v>
      </c>
      <c r="B291" s="5" t="s">
        <v>462</v>
      </c>
      <c r="C291" s="6" t="s">
        <v>506</v>
      </c>
      <c r="D291" s="7">
        <v>26.0</v>
      </c>
      <c r="E291" s="9" t="s">
        <v>36</v>
      </c>
      <c r="F291" s="7">
        <v>83.0</v>
      </c>
      <c r="G291" s="7">
        <v>83.0</v>
      </c>
      <c r="H291" s="7">
        <v>2963.0</v>
      </c>
      <c r="I291" s="7">
        <v>9.8</v>
      </c>
      <c r="J291" s="7">
        <v>20.9</v>
      </c>
      <c r="K291" s="7">
        <v>0.468</v>
      </c>
      <c r="L291" s="7">
        <v>2.8</v>
      </c>
      <c r="M291" s="7">
        <v>7.3</v>
      </c>
      <c r="N291" s="7">
        <v>0.382</v>
      </c>
      <c r="O291" s="7">
        <v>7.0</v>
      </c>
      <c r="P291" s="7">
        <v>13.6</v>
      </c>
      <c r="Q291" s="7">
        <v>0.514</v>
      </c>
      <c r="R291" s="7">
        <v>5.2</v>
      </c>
      <c r="S291" s="7">
        <v>5.8</v>
      </c>
      <c r="T291" s="7">
        <v>0.895</v>
      </c>
      <c r="U291" s="7">
        <v>1.3</v>
      </c>
      <c r="V291" s="7">
        <v>4.7</v>
      </c>
      <c r="W291" s="7">
        <v>6.0</v>
      </c>
      <c r="X291" s="7">
        <v>4.5</v>
      </c>
      <c r="Y291" s="7">
        <v>1.5</v>
      </c>
      <c r="Z291" s="7">
        <v>1.0</v>
      </c>
      <c r="AA291" s="7">
        <v>2.1</v>
      </c>
      <c r="AB291" s="7">
        <v>2.6</v>
      </c>
      <c r="AC291" s="7">
        <v>27.6</v>
      </c>
      <c r="AD291" s="15"/>
      <c r="AE291" s="7">
        <v>118.0</v>
      </c>
      <c r="AF291" s="7">
        <v>115.0</v>
      </c>
    </row>
    <row r="292">
      <c r="A292" s="4">
        <v>291.0</v>
      </c>
      <c r="B292" s="5" t="s">
        <v>80</v>
      </c>
      <c r="C292" s="6" t="s">
        <v>33</v>
      </c>
      <c r="D292" s="7">
        <v>21.0</v>
      </c>
      <c r="E292" s="5" t="s">
        <v>81</v>
      </c>
      <c r="F292" s="7">
        <v>76.0</v>
      </c>
      <c r="G292" s="7">
        <v>6.0</v>
      </c>
      <c r="H292" s="7">
        <v>1181.0</v>
      </c>
      <c r="I292" s="7">
        <v>5.9</v>
      </c>
      <c r="J292" s="7">
        <v>12.0</v>
      </c>
      <c r="K292" s="7">
        <v>0.495</v>
      </c>
      <c r="L292" s="7">
        <v>1.4</v>
      </c>
      <c r="M292" s="7">
        <v>4.0</v>
      </c>
      <c r="N292" s="7">
        <v>0.354</v>
      </c>
      <c r="O292" s="7">
        <v>4.5</v>
      </c>
      <c r="P292" s="7">
        <v>8.0</v>
      </c>
      <c r="Q292" s="7">
        <v>0.565</v>
      </c>
      <c r="R292" s="7">
        <v>1.7</v>
      </c>
      <c r="S292" s="7">
        <v>2.7</v>
      </c>
      <c r="T292" s="7">
        <v>0.625</v>
      </c>
      <c r="U292" s="7">
        <v>2.0</v>
      </c>
      <c r="V292" s="7">
        <v>5.5</v>
      </c>
      <c r="W292" s="7">
        <v>7.5</v>
      </c>
      <c r="X292" s="7">
        <v>2.4</v>
      </c>
      <c r="Y292" s="7">
        <v>1.7</v>
      </c>
      <c r="Z292" s="7">
        <v>0.7</v>
      </c>
      <c r="AA292" s="7">
        <v>1.4</v>
      </c>
      <c r="AB292" s="7">
        <v>4.2</v>
      </c>
      <c r="AC292" s="7">
        <v>14.9</v>
      </c>
      <c r="AD292" s="15"/>
      <c r="AE292" s="7">
        <v>114.0</v>
      </c>
      <c r="AF292" s="7">
        <v>115.0</v>
      </c>
    </row>
    <row r="293">
      <c r="A293" s="4">
        <v>292.0</v>
      </c>
      <c r="B293" s="5" t="s">
        <v>267</v>
      </c>
      <c r="C293" s="6" t="s">
        <v>33</v>
      </c>
      <c r="D293" s="7">
        <v>26.0</v>
      </c>
      <c r="E293" s="5" t="s">
        <v>91</v>
      </c>
      <c r="F293" s="7">
        <v>53.0</v>
      </c>
      <c r="G293" s="7">
        <v>53.0</v>
      </c>
      <c r="H293" s="7">
        <v>1835.0</v>
      </c>
      <c r="I293" s="7">
        <v>14.0</v>
      </c>
      <c r="J293" s="7">
        <v>28.4</v>
      </c>
      <c r="K293" s="7">
        <v>0.494</v>
      </c>
      <c r="L293" s="7">
        <v>3.0</v>
      </c>
      <c r="M293" s="7">
        <v>8.4</v>
      </c>
      <c r="N293" s="7">
        <v>0.351</v>
      </c>
      <c r="O293" s="7">
        <v>11.1</v>
      </c>
      <c r="P293" s="7">
        <v>20.0</v>
      </c>
      <c r="Q293" s="7">
        <v>0.554</v>
      </c>
      <c r="R293" s="7">
        <v>8.1</v>
      </c>
      <c r="S293" s="7">
        <v>9.5</v>
      </c>
      <c r="T293" s="7">
        <v>0.855</v>
      </c>
      <c r="U293" s="7">
        <v>1.2</v>
      </c>
      <c r="V293" s="7">
        <v>5.2</v>
      </c>
      <c r="W293" s="7">
        <v>6.4</v>
      </c>
      <c r="X293" s="7">
        <v>7.8</v>
      </c>
      <c r="Y293" s="7">
        <v>1.4</v>
      </c>
      <c r="Z293" s="7">
        <v>0.5</v>
      </c>
      <c r="AA293" s="7">
        <v>3.9</v>
      </c>
      <c r="AB293" s="7">
        <v>4.2</v>
      </c>
      <c r="AC293" s="7">
        <v>39.2</v>
      </c>
      <c r="AD293" s="15"/>
      <c r="AE293" s="7">
        <v>119.0</v>
      </c>
      <c r="AF293" s="7">
        <v>115.0</v>
      </c>
    </row>
    <row r="294">
      <c r="A294" s="4">
        <v>293.0</v>
      </c>
      <c r="B294" s="5" t="s">
        <v>424</v>
      </c>
      <c r="C294" s="6" t="s">
        <v>47</v>
      </c>
      <c r="D294" s="7">
        <v>30.0</v>
      </c>
      <c r="E294" s="5" t="s">
        <v>88</v>
      </c>
      <c r="F294" s="7">
        <v>20.0</v>
      </c>
      <c r="G294" s="7">
        <v>0.0</v>
      </c>
      <c r="H294" s="7">
        <v>162.0</v>
      </c>
      <c r="I294" s="7">
        <v>5.8</v>
      </c>
      <c r="J294" s="7">
        <v>9.8</v>
      </c>
      <c r="K294" s="7">
        <v>0.594</v>
      </c>
      <c r="L294" s="7">
        <v>0.3</v>
      </c>
      <c r="M294" s="7">
        <v>0.6</v>
      </c>
      <c r="N294" s="7">
        <v>0.5</v>
      </c>
      <c r="O294" s="7">
        <v>5.5</v>
      </c>
      <c r="P294" s="7">
        <v>9.2</v>
      </c>
      <c r="Q294" s="7">
        <v>0.6</v>
      </c>
      <c r="R294" s="7">
        <v>1.2</v>
      </c>
      <c r="S294" s="7">
        <v>1.5</v>
      </c>
      <c r="T294" s="7">
        <v>0.8</v>
      </c>
      <c r="U294" s="7">
        <v>2.4</v>
      </c>
      <c r="V294" s="7">
        <v>5.2</v>
      </c>
      <c r="W294" s="7">
        <v>7.6</v>
      </c>
      <c r="X294" s="7">
        <v>2.1</v>
      </c>
      <c r="Y294" s="7">
        <v>1.5</v>
      </c>
      <c r="Z294" s="7">
        <v>1.5</v>
      </c>
      <c r="AA294" s="7">
        <v>2.4</v>
      </c>
      <c r="AB294" s="7">
        <v>7.3</v>
      </c>
      <c r="AC294" s="7">
        <v>13.1</v>
      </c>
      <c r="AD294" s="15"/>
      <c r="AE294" s="7">
        <v>113.0</v>
      </c>
      <c r="AF294" s="7">
        <v>115.0</v>
      </c>
    </row>
    <row r="295">
      <c r="A295" s="4">
        <v>294.0</v>
      </c>
      <c r="B295" s="5" t="s">
        <v>574</v>
      </c>
      <c r="C295" s="6" t="s">
        <v>40</v>
      </c>
      <c r="D295" s="7">
        <v>21.0</v>
      </c>
      <c r="E295" s="5" t="s">
        <v>88</v>
      </c>
      <c r="F295" s="7">
        <v>77.0</v>
      </c>
      <c r="G295" s="7">
        <v>76.0</v>
      </c>
      <c r="H295" s="7">
        <v>2678.0</v>
      </c>
      <c r="I295" s="7">
        <v>8.5</v>
      </c>
      <c r="J295" s="7">
        <v>18.8</v>
      </c>
      <c r="K295" s="7">
        <v>0.456</v>
      </c>
      <c r="L295" s="7">
        <v>1.2</v>
      </c>
      <c r="M295" s="7">
        <v>4.1</v>
      </c>
      <c r="N295" s="7">
        <v>0.281</v>
      </c>
      <c r="O295" s="7">
        <v>7.4</v>
      </c>
      <c r="P295" s="7">
        <v>14.6</v>
      </c>
      <c r="Q295" s="7">
        <v>0.505</v>
      </c>
      <c r="R295" s="7">
        <v>3.5</v>
      </c>
      <c r="S295" s="7">
        <v>4.5</v>
      </c>
      <c r="T295" s="7">
        <v>0.772</v>
      </c>
      <c r="U295" s="7">
        <v>3.3</v>
      </c>
      <c r="V295" s="7">
        <v>6.1</v>
      </c>
      <c r="W295" s="7">
        <v>9.5</v>
      </c>
      <c r="X295" s="7">
        <v>6.8</v>
      </c>
      <c r="Y295" s="7">
        <v>1.5</v>
      </c>
      <c r="Z295" s="7">
        <v>1.1</v>
      </c>
      <c r="AA295" s="7">
        <v>2.8</v>
      </c>
      <c r="AB295" s="7">
        <v>3.1</v>
      </c>
      <c r="AC295" s="7">
        <v>21.8</v>
      </c>
      <c r="AD295" s="15"/>
      <c r="AE295" s="7">
        <v>113.0</v>
      </c>
      <c r="AF295" s="7">
        <v>115.0</v>
      </c>
    </row>
    <row r="296">
      <c r="A296" s="4">
        <v>295.0</v>
      </c>
      <c r="B296" s="5" t="s">
        <v>124</v>
      </c>
      <c r="C296" s="6" t="s">
        <v>71</v>
      </c>
      <c r="D296" s="7">
        <v>21.0</v>
      </c>
      <c r="E296" s="5" t="s">
        <v>74</v>
      </c>
      <c r="F296" s="7">
        <v>36.0</v>
      </c>
      <c r="G296" s="7">
        <v>36.0</v>
      </c>
      <c r="H296" s="7">
        <v>1268.0</v>
      </c>
      <c r="I296" s="7">
        <v>11.1</v>
      </c>
      <c r="J296" s="7">
        <v>27.1</v>
      </c>
      <c r="K296" s="7">
        <v>0.411</v>
      </c>
      <c r="L296" s="7">
        <v>5.4</v>
      </c>
      <c r="M296" s="7">
        <v>14.4</v>
      </c>
      <c r="N296" s="7">
        <v>0.376</v>
      </c>
      <c r="O296" s="7">
        <v>5.7</v>
      </c>
      <c r="P296" s="7">
        <v>12.7</v>
      </c>
      <c r="Q296" s="7">
        <v>0.45</v>
      </c>
      <c r="R296" s="7">
        <v>3.8</v>
      </c>
      <c r="S296" s="7">
        <v>4.6</v>
      </c>
      <c r="T296" s="7">
        <v>0.836</v>
      </c>
      <c r="U296" s="7">
        <v>1.6</v>
      </c>
      <c r="V296" s="7">
        <v>7.1</v>
      </c>
      <c r="W296" s="7">
        <v>8.7</v>
      </c>
      <c r="X296" s="7">
        <v>11.4</v>
      </c>
      <c r="Y296" s="7">
        <v>1.7</v>
      </c>
      <c r="Z296" s="7">
        <v>0.4</v>
      </c>
      <c r="AA296" s="7">
        <v>4.8</v>
      </c>
      <c r="AB296" s="7">
        <v>4.4</v>
      </c>
      <c r="AC296" s="7">
        <v>31.5</v>
      </c>
      <c r="AD296" s="15"/>
      <c r="AE296" s="7">
        <v>108.0</v>
      </c>
      <c r="AF296" s="7">
        <v>115.0</v>
      </c>
    </row>
    <row r="297">
      <c r="A297" s="4">
        <v>296.0</v>
      </c>
      <c r="B297" s="5" t="s">
        <v>146</v>
      </c>
      <c r="C297" s="6" t="s">
        <v>71</v>
      </c>
      <c r="D297" s="7">
        <v>22.0</v>
      </c>
      <c r="E297" s="5" t="s">
        <v>50</v>
      </c>
      <c r="F297" s="7">
        <v>60.0</v>
      </c>
      <c r="G297" s="7">
        <v>4.0</v>
      </c>
      <c r="H297" s="7">
        <v>1552.0</v>
      </c>
      <c r="I297" s="7">
        <v>8.6</v>
      </c>
      <c r="J297" s="7">
        <v>19.0</v>
      </c>
      <c r="K297" s="7">
        <v>0.454</v>
      </c>
      <c r="L297" s="7">
        <v>2.3</v>
      </c>
      <c r="M297" s="7">
        <v>6.4</v>
      </c>
      <c r="N297" s="7">
        <v>0.364</v>
      </c>
      <c r="O297" s="7">
        <v>6.3</v>
      </c>
      <c r="P297" s="7">
        <v>12.6</v>
      </c>
      <c r="Q297" s="7">
        <v>0.5</v>
      </c>
      <c r="R297" s="7">
        <v>4.7</v>
      </c>
      <c r="S297" s="7">
        <v>5.3</v>
      </c>
      <c r="T297" s="7">
        <v>0.894</v>
      </c>
      <c r="U297" s="7">
        <v>1.5</v>
      </c>
      <c r="V297" s="7">
        <v>7.5</v>
      </c>
      <c r="W297" s="7">
        <v>9.0</v>
      </c>
      <c r="X297" s="7">
        <v>7.3</v>
      </c>
      <c r="Y297" s="7">
        <v>1.2</v>
      </c>
      <c r="Z297" s="7">
        <v>1.0</v>
      </c>
      <c r="AA297" s="7">
        <v>2.8</v>
      </c>
      <c r="AB297" s="7">
        <v>4.9</v>
      </c>
      <c r="AC297" s="7">
        <v>24.3</v>
      </c>
      <c r="AD297" s="15"/>
      <c r="AE297" s="7">
        <v>117.0</v>
      </c>
      <c r="AF297" s="7">
        <v>115.0</v>
      </c>
    </row>
    <row r="298">
      <c r="A298" s="4">
        <v>297.0</v>
      </c>
      <c r="B298" s="5" t="s">
        <v>306</v>
      </c>
      <c r="C298" s="6" t="s">
        <v>47</v>
      </c>
      <c r="D298" s="7">
        <v>21.0</v>
      </c>
      <c r="E298" s="9" t="s">
        <v>36</v>
      </c>
      <c r="F298" s="7">
        <v>45.0</v>
      </c>
      <c r="G298" s="7">
        <v>22.0</v>
      </c>
      <c r="H298" s="7">
        <v>867.0</v>
      </c>
      <c r="I298" s="7">
        <v>10.5</v>
      </c>
      <c r="J298" s="7">
        <v>18.8</v>
      </c>
      <c r="K298" s="7">
        <v>0.558</v>
      </c>
      <c r="L298" s="7">
        <v>0.2</v>
      </c>
      <c r="M298" s="7">
        <v>1.1</v>
      </c>
      <c r="N298" s="7">
        <v>0.2</v>
      </c>
      <c r="O298" s="7">
        <v>10.3</v>
      </c>
      <c r="P298" s="7">
        <v>17.7</v>
      </c>
      <c r="Q298" s="7">
        <v>0.58</v>
      </c>
      <c r="R298" s="7">
        <v>3.8</v>
      </c>
      <c r="S298" s="7">
        <v>5.4</v>
      </c>
      <c r="T298" s="7">
        <v>0.701</v>
      </c>
      <c r="U298" s="7">
        <v>4.0</v>
      </c>
      <c r="V298" s="7">
        <v>10.8</v>
      </c>
      <c r="W298" s="7">
        <v>14.8</v>
      </c>
      <c r="X298" s="7">
        <v>1.7</v>
      </c>
      <c r="Y298" s="7">
        <v>0.4</v>
      </c>
      <c r="Z298" s="7">
        <v>1.5</v>
      </c>
      <c r="AA298" s="7">
        <v>2.8</v>
      </c>
      <c r="AB298" s="7">
        <v>6.0</v>
      </c>
      <c r="AC298" s="7">
        <v>25.0</v>
      </c>
      <c r="AD298" s="15"/>
      <c r="AE298" s="7">
        <v>112.0</v>
      </c>
      <c r="AF298" s="7">
        <v>116.0</v>
      </c>
    </row>
    <row r="299">
      <c r="A299" s="4">
        <v>298.0</v>
      </c>
      <c r="B299" s="5" t="s">
        <v>413</v>
      </c>
      <c r="C299" s="6" t="s">
        <v>33</v>
      </c>
      <c r="D299" s="7">
        <v>24.0</v>
      </c>
      <c r="E299" s="5" t="s">
        <v>55</v>
      </c>
      <c r="F299" s="7">
        <v>70.0</v>
      </c>
      <c r="G299" s="7">
        <v>14.0</v>
      </c>
      <c r="H299" s="7">
        <v>1297.0</v>
      </c>
      <c r="I299" s="7">
        <v>6.8</v>
      </c>
      <c r="J299" s="7">
        <v>13.3</v>
      </c>
      <c r="K299" s="7">
        <v>0.512</v>
      </c>
      <c r="L299" s="7">
        <v>1.8</v>
      </c>
      <c r="M299" s="7">
        <v>4.5</v>
      </c>
      <c r="N299" s="7">
        <v>0.393</v>
      </c>
      <c r="O299" s="7">
        <v>5.1</v>
      </c>
      <c r="P299" s="7">
        <v>8.8</v>
      </c>
      <c r="Q299" s="7">
        <v>0.573</v>
      </c>
      <c r="R299" s="7">
        <v>2.2</v>
      </c>
      <c r="S299" s="7">
        <v>2.6</v>
      </c>
      <c r="T299" s="7">
        <v>0.831</v>
      </c>
      <c r="U299" s="7">
        <v>2.5</v>
      </c>
      <c r="V299" s="7">
        <v>5.2</v>
      </c>
      <c r="W299" s="7">
        <v>7.7</v>
      </c>
      <c r="X299" s="7">
        <v>2.9</v>
      </c>
      <c r="Y299" s="7">
        <v>1.4</v>
      </c>
      <c r="Z299" s="7">
        <v>0.5</v>
      </c>
      <c r="AA299" s="7">
        <v>2.0</v>
      </c>
      <c r="AB299" s="7">
        <v>4.0</v>
      </c>
      <c r="AC299" s="7">
        <v>17.5</v>
      </c>
      <c r="AD299" s="15"/>
      <c r="AE299" s="7">
        <v>119.0</v>
      </c>
      <c r="AF299" s="7">
        <v>116.0</v>
      </c>
    </row>
    <row r="300">
      <c r="A300" s="4">
        <v>299.0</v>
      </c>
      <c r="B300" s="5" t="s">
        <v>423</v>
      </c>
      <c r="C300" s="6" t="s">
        <v>33</v>
      </c>
      <c r="D300" s="7">
        <v>25.0</v>
      </c>
      <c r="E300" s="5" t="s">
        <v>55</v>
      </c>
      <c r="F300" s="7">
        <v>41.0</v>
      </c>
      <c r="G300" s="7">
        <v>0.0</v>
      </c>
      <c r="H300" s="7">
        <v>531.0</v>
      </c>
      <c r="I300" s="7">
        <v>6.3</v>
      </c>
      <c r="J300" s="7">
        <v>15.9</v>
      </c>
      <c r="K300" s="7">
        <v>0.393</v>
      </c>
      <c r="L300" s="7">
        <v>5.2</v>
      </c>
      <c r="M300" s="7">
        <v>14.5</v>
      </c>
      <c r="N300" s="7">
        <v>0.358</v>
      </c>
      <c r="O300" s="7">
        <v>1.1</v>
      </c>
      <c r="P300" s="7">
        <v>1.4</v>
      </c>
      <c r="Q300" s="7">
        <v>0.75</v>
      </c>
      <c r="R300" s="7">
        <v>1.4</v>
      </c>
      <c r="S300" s="7">
        <v>1.8</v>
      </c>
      <c r="T300" s="7">
        <v>0.8</v>
      </c>
      <c r="U300" s="7">
        <v>1.4</v>
      </c>
      <c r="V300" s="7">
        <v>5.3</v>
      </c>
      <c r="W300" s="7">
        <v>6.7</v>
      </c>
      <c r="X300" s="7">
        <v>2.5</v>
      </c>
      <c r="Y300" s="7">
        <v>1.3</v>
      </c>
      <c r="Z300" s="7">
        <v>1.0</v>
      </c>
      <c r="AA300" s="7">
        <v>0.9</v>
      </c>
      <c r="AB300" s="7">
        <v>3.8</v>
      </c>
      <c r="AC300" s="7">
        <v>19.1</v>
      </c>
      <c r="AD300" s="15"/>
      <c r="AE300" s="7">
        <v>120.0</v>
      </c>
      <c r="AF300" s="7">
        <v>116.0</v>
      </c>
    </row>
    <row r="301">
      <c r="A301" s="4">
        <v>300.0</v>
      </c>
      <c r="B301" s="5" t="s">
        <v>144</v>
      </c>
      <c r="C301" s="6" t="s">
        <v>40</v>
      </c>
      <c r="D301" s="7">
        <v>28.0</v>
      </c>
      <c r="E301" s="5" t="s">
        <v>63</v>
      </c>
      <c r="F301" s="7">
        <v>58.0</v>
      </c>
      <c r="G301" s="7">
        <v>1.0</v>
      </c>
      <c r="H301" s="7">
        <v>928.0</v>
      </c>
      <c r="I301" s="7">
        <v>6.0</v>
      </c>
      <c r="J301" s="7">
        <v>12.2</v>
      </c>
      <c r="K301" s="7">
        <v>0.491</v>
      </c>
      <c r="L301" s="7">
        <v>3.2</v>
      </c>
      <c r="M301" s="7">
        <v>7.1</v>
      </c>
      <c r="N301" s="7">
        <v>0.444</v>
      </c>
      <c r="O301" s="7">
        <v>2.8</v>
      </c>
      <c r="P301" s="7">
        <v>5.1</v>
      </c>
      <c r="Q301" s="7">
        <v>0.557</v>
      </c>
      <c r="R301" s="7">
        <v>1.8</v>
      </c>
      <c r="S301" s="7">
        <v>2.5</v>
      </c>
      <c r="T301" s="7">
        <v>0.723</v>
      </c>
      <c r="U301" s="7">
        <v>1.6</v>
      </c>
      <c r="V301" s="7">
        <v>5.8</v>
      </c>
      <c r="W301" s="7">
        <v>7.4</v>
      </c>
      <c r="X301" s="7">
        <v>2.5</v>
      </c>
      <c r="Y301" s="7">
        <v>1.3</v>
      </c>
      <c r="Z301" s="7">
        <v>0.9</v>
      </c>
      <c r="AA301" s="7">
        <v>1.2</v>
      </c>
      <c r="AB301" s="7">
        <v>4.2</v>
      </c>
      <c r="AC301" s="7">
        <v>16.9</v>
      </c>
      <c r="AD301" s="15"/>
      <c r="AE301" s="7">
        <v>125.0</v>
      </c>
      <c r="AF301" s="7">
        <v>116.0</v>
      </c>
    </row>
    <row r="302">
      <c r="A302" s="4">
        <v>301.0</v>
      </c>
      <c r="B302" s="5" t="s">
        <v>582</v>
      </c>
      <c r="C302" s="6" t="s">
        <v>44</v>
      </c>
      <c r="D302" s="7">
        <v>24.0</v>
      </c>
      <c r="E302" s="5" t="s">
        <v>74</v>
      </c>
      <c r="F302" s="7">
        <v>73.0</v>
      </c>
      <c r="G302" s="7">
        <v>73.0</v>
      </c>
      <c r="H302" s="7">
        <v>2380.0</v>
      </c>
      <c r="I302" s="7">
        <v>8.7</v>
      </c>
      <c r="J302" s="7">
        <v>19.6</v>
      </c>
      <c r="K302" s="7">
        <v>0.444</v>
      </c>
      <c r="L302" s="7">
        <v>3.0</v>
      </c>
      <c r="M302" s="7">
        <v>8.6</v>
      </c>
      <c r="N302" s="7">
        <v>0.348</v>
      </c>
      <c r="O302" s="7">
        <v>5.7</v>
      </c>
      <c r="P302" s="7">
        <v>11.0</v>
      </c>
      <c r="Q302" s="7">
        <v>0.518</v>
      </c>
      <c r="R302" s="7">
        <v>2.5</v>
      </c>
      <c r="S302" s="7">
        <v>3.5</v>
      </c>
      <c r="T302" s="7">
        <v>0.73</v>
      </c>
      <c r="U302" s="7">
        <v>1.5</v>
      </c>
      <c r="V302" s="7">
        <v>5.7</v>
      </c>
      <c r="W302" s="7">
        <v>7.2</v>
      </c>
      <c r="X302" s="7">
        <v>3.5</v>
      </c>
      <c r="Y302" s="7">
        <v>1.3</v>
      </c>
      <c r="Z302" s="7">
        <v>1.6</v>
      </c>
      <c r="AA302" s="7">
        <v>2.2</v>
      </c>
      <c r="AB302" s="7">
        <v>3.9</v>
      </c>
      <c r="AC302" s="7">
        <v>22.9</v>
      </c>
      <c r="AD302" s="15"/>
      <c r="AE302" s="7">
        <v>107.0</v>
      </c>
      <c r="AF302" s="7">
        <v>116.0</v>
      </c>
    </row>
    <row r="303">
      <c r="A303" s="4">
        <v>302.0</v>
      </c>
      <c r="B303" s="5" t="s">
        <v>154</v>
      </c>
      <c r="C303" s="6" t="s">
        <v>40</v>
      </c>
      <c r="D303" s="7">
        <v>21.0</v>
      </c>
      <c r="E303" s="5" t="s">
        <v>50</v>
      </c>
      <c r="F303" s="7">
        <v>80.0</v>
      </c>
      <c r="G303" s="7">
        <v>80.0</v>
      </c>
      <c r="H303" s="7">
        <v>2609.0</v>
      </c>
      <c r="I303" s="7">
        <v>10.0</v>
      </c>
      <c r="J303" s="7">
        <v>20.7</v>
      </c>
      <c r="K303" s="7">
        <v>0.485</v>
      </c>
      <c r="L303" s="7">
        <v>2.4</v>
      </c>
      <c r="M303" s="7">
        <v>6.7</v>
      </c>
      <c r="N303" s="7">
        <v>0.361</v>
      </c>
      <c r="O303" s="7">
        <v>7.6</v>
      </c>
      <c r="P303" s="7">
        <v>14.0</v>
      </c>
      <c r="Q303" s="7">
        <v>0.544</v>
      </c>
      <c r="R303" s="7">
        <v>5.0</v>
      </c>
      <c r="S303" s="7">
        <v>6.0</v>
      </c>
      <c r="T303" s="7">
        <v>0.842</v>
      </c>
      <c r="U303" s="7">
        <v>1.3</v>
      </c>
      <c r="V303" s="7">
        <v>4.8</v>
      </c>
      <c r="W303" s="7">
        <v>6.1</v>
      </c>
      <c r="X303" s="7">
        <v>5.2</v>
      </c>
      <c r="Y303" s="7">
        <v>1.4</v>
      </c>
      <c r="Z303" s="7">
        <v>0.3</v>
      </c>
      <c r="AA303" s="7">
        <v>3.1</v>
      </c>
      <c r="AB303" s="7">
        <v>3.4</v>
      </c>
      <c r="AC303" s="7">
        <v>27.5</v>
      </c>
      <c r="AD303" s="15"/>
      <c r="AE303" s="7">
        <v>115.0</v>
      </c>
      <c r="AF303" s="7">
        <v>116.0</v>
      </c>
    </row>
    <row r="304">
      <c r="A304" s="4">
        <v>303.0</v>
      </c>
      <c r="B304" s="5" t="s">
        <v>543</v>
      </c>
      <c r="C304" s="6" t="s">
        <v>44</v>
      </c>
      <c r="D304" s="7">
        <v>37.0</v>
      </c>
      <c r="E304" s="5" t="s">
        <v>129</v>
      </c>
      <c r="F304" s="7">
        <v>75.0</v>
      </c>
      <c r="G304" s="7">
        <v>75.0</v>
      </c>
      <c r="H304" s="7">
        <v>1920.0</v>
      </c>
      <c r="I304" s="7">
        <v>2.5</v>
      </c>
      <c r="J304" s="7">
        <v>5.8</v>
      </c>
      <c r="K304" s="7">
        <v>0.427</v>
      </c>
      <c r="L304" s="7">
        <v>1.4</v>
      </c>
      <c r="M304" s="7">
        <v>3.6</v>
      </c>
      <c r="N304" s="7">
        <v>0.393</v>
      </c>
      <c r="O304" s="7">
        <v>1.1</v>
      </c>
      <c r="P304" s="7">
        <v>2.2</v>
      </c>
      <c r="Q304" s="7">
        <v>0.482</v>
      </c>
      <c r="R304" s="7">
        <v>0.5</v>
      </c>
      <c r="S304" s="7">
        <v>0.6</v>
      </c>
      <c r="T304" s="7">
        <v>0.826</v>
      </c>
      <c r="U304" s="7">
        <v>2.5</v>
      </c>
      <c r="V304" s="7">
        <v>5.2</v>
      </c>
      <c r="W304" s="7">
        <v>7.6</v>
      </c>
      <c r="X304" s="7">
        <v>1.5</v>
      </c>
      <c r="Y304" s="7">
        <v>1.0</v>
      </c>
      <c r="Z304" s="7">
        <v>0.4</v>
      </c>
      <c r="AA304" s="7">
        <v>1.1</v>
      </c>
      <c r="AB304" s="7">
        <v>4.6</v>
      </c>
      <c r="AC304" s="7">
        <v>6.9</v>
      </c>
      <c r="AD304" s="15"/>
      <c r="AE304" s="7">
        <v>117.0</v>
      </c>
      <c r="AF304" s="7">
        <v>116.0</v>
      </c>
    </row>
    <row r="305">
      <c r="A305" s="4">
        <v>304.0</v>
      </c>
      <c r="B305" s="5" t="s">
        <v>357</v>
      </c>
      <c r="C305" s="6" t="s">
        <v>33</v>
      </c>
      <c r="D305" s="7">
        <v>24.0</v>
      </c>
      <c r="E305" s="5" t="s">
        <v>88</v>
      </c>
      <c r="F305" s="7">
        <v>66.0</v>
      </c>
      <c r="G305" s="7">
        <v>44.0</v>
      </c>
      <c r="H305" s="7">
        <v>2118.0</v>
      </c>
      <c r="I305" s="7">
        <v>9.5</v>
      </c>
      <c r="J305" s="7">
        <v>21.8</v>
      </c>
      <c r="K305" s="7">
        <v>0.433</v>
      </c>
      <c r="L305" s="7">
        <v>3.9</v>
      </c>
      <c r="M305" s="7">
        <v>10.5</v>
      </c>
      <c r="N305" s="7">
        <v>0.369</v>
      </c>
      <c r="O305" s="7">
        <v>5.6</v>
      </c>
      <c r="P305" s="7">
        <v>11.3</v>
      </c>
      <c r="Q305" s="7">
        <v>0.493</v>
      </c>
      <c r="R305" s="7">
        <v>4.0</v>
      </c>
      <c r="S305" s="7">
        <v>4.8</v>
      </c>
      <c r="T305" s="7">
        <v>0.839</v>
      </c>
      <c r="U305" s="7">
        <v>0.7</v>
      </c>
      <c r="V305" s="7">
        <v>3.3</v>
      </c>
      <c r="W305" s="7">
        <v>4.0</v>
      </c>
      <c r="X305" s="7">
        <v>2.5</v>
      </c>
      <c r="Y305" s="7">
        <v>2.4</v>
      </c>
      <c r="Z305" s="7">
        <v>0.3</v>
      </c>
      <c r="AA305" s="7">
        <v>1.3</v>
      </c>
      <c r="AB305" s="7">
        <v>2.4</v>
      </c>
      <c r="AC305" s="7">
        <v>26.8</v>
      </c>
      <c r="AD305" s="15"/>
      <c r="AE305" s="7">
        <v>116.0</v>
      </c>
      <c r="AF305" s="7">
        <v>116.0</v>
      </c>
    </row>
    <row r="306">
      <c r="A306" s="4">
        <v>305.0</v>
      </c>
      <c r="B306" s="5" t="s">
        <v>367</v>
      </c>
      <c r="C306" s="6" t="s">
        <v>40</v>
      </c>
      <c r="D306" s="7">
        <v>29.0</v>
      </c>
      <c r="E306" s="9" t="s">
        <v>36</v>
      </c>
      <c r="F306" s="7">
        <v>52.0</v>
      </c>
      <c r="G306" s="7">
        <v>9.0</v>
      </c>
      <c r="H306" s="7">
        <v>700.0</v>
      </c>
      <c r="I306" s="7">
        <v>4.3</v>
      </c>
      <c r="J306" s="7">
        <v>9.7</v>
      </c>
      <c r="K306" s="7">
        <v>0.448</v>
      </c>
      <c r="L306" s="7">
        <v>0.5</v>
      </c>
      <c r="M306" s="7">
        <v>2.9</v>
      </c>
      <c r="N306" s="7">
        <v>0.186</v>
      </c>
      <c r="O306" s="7">
        <v>3.8</v>
      </c>
      <c r="P306" s="7">
        <v>6.8</v>
      </c>
      <c r="Q306" s="7">
        <v>0.56</v>
      </c>
      <c r="R306" s="7">
        <v>1.3</v>
      </c>
      <c r="S306" s="7">
        <v>1.6</v>
      </c>
      <c r="T306" s="7">
        <v>0.792</v>
      </c>
      <c r="U306" s="7">
        <v>1.9</v>
      </c>
      <c r="V306" s="7">
        <v>6.5</v>
      </c>
      <c r="W306" s="7">
        <v>8.4</v>
      </c>
      <c r="X306" s="7">
        <v>4.4</v>
      </c>
      <c r="Y306" s="7">
        <v>1.1</v>
      </c>
      <c r="Z306" s="7">
        <v>0.7</v>
      </c>
      <c r="AA306" s="7">
        <v>2.3</v>
      </c>
      <c r="AB306" s="7">
        <v>5.4</v>
      </c>
      <c r="AC306" s="7">
        <v>10.5</v>
      </c>
      <c r="AD306" s="15"/>
      <c r="AE306" s="7">
        <v>104.0</v>
      </c>
      <c r="AF306" s="7">
        <v>116.0</v>
      </c>
    </row>
    <row r="307">
      <c r="A307" s="4">
        <v>306.0</v>
      </c>
      <c r="B307" s="5" t="s">
        <v>404</v>
      </c>
      <c r="C307" s="6" t="s">
        <v>44</v>
      </c>
      <c r="D307" s="7">
        <v>24.0</v>
      </c>
      <c r="E307" s="5" t="s">
        <v>83</v>
      </c>
      <c r="F307" s="7">
        <v>67.0</v>
      </c>
      <c r="G307" s="7">
        <v>5.0</v>
      </c>
      <c r="H307" s="7">
        <v>1050.0</v>
      </c>
      <c r="I307" s="7">
        <v>8.8</v>
      </c>
      <c r="J307" s="7">
        <v>19.7</v>
      </c>
      <c r="K307" s="7">
        <v>0.446</v>
      </c>
      <c r="L307" s="7">
        <v>4.0</v>
      </c>
      <c r="M307" s="7">
        <v>11.6</v>
      </c>
      <c r="N307" s="7">
        <v>0.344</v>
      </c>
      <c r="O307" s="7">
        <v>4.8</v>
      </c>
      <c r="P307" s="7">
        <v>8.1</v>
      </c>
      <c r="Q307" s="7">
        <v>0.593</v>
      </c>
      <c r="R307" s="7">
        <v>1.8</v>
      </c>
      <c r="S307" s="7">
        <v>2.2</v>
      </c>
      <c r="T307" s="7">
        <v>0.809</v>
      </c>
      <c r="U307" s="7">
        <v>1.4</v>
      </c>
      <c r="V307" s="7">
        <v>7.4</v>
      </c>
      <c r="W307" s="7">
        <v>8.8</v>
      </c>
      <c r="X307" s="7">
        <v>3.1</v>
      </c>
      <c r="Y307" s="7">
        <v>1.1</v>
      </c>
      <c r="Z307" s="7">
        <v>0.6</v>
      </c>
      <c r="AA307" s="7">
        <v>1.8</v>
      </c>
      <c r="AB307" s="7">
        <v>3.2</v>
      </c>
      <c r="AC307" s="7">
        <v>23.4</v>
      </c>
      <c r="AD307" s="15"/>
      <c r="AE307" s="7">
        <v>116.0</v>
      </c>
      <c r="AF307" s="7">
        <v>116.0</v>
      </c>
    </row>
    <row r="308">
      <c r="A308" s="4">
        <v>307.0</v>
      </c>
      <c r="B308" s="5" t="s">
        <v>392</v>
      </c>
      <c r="C308" s="6" t="s">
        <v>47</v>
      </c>
      <c r="D308" s="7">
        <v>22.0</v>
      </c>
      <c r="E308" s="5" t="s">
        <v>98</v>
      </c>
      <c r="F308" s="7">
        <v>68.0</v>
      </c>
      <c r="G308" s="7">
        <v>31.0</v>
      </c>
      <c r="H308" s="7">
        <v>1279.0</v>
      </c>
      <c r="I308" s="7">
        <v>9.0</v>
      </c>
      <c r="J308" s="7">
        <v>18.9</v>
      </c>
      <c r="K308" s="7">
        <v>0.476</v>
      </c>
      <c r="L308" s="7">
        <v>2.0</v>
      </c>
      <c r="M308" s="7">
        <v>7.1</v>
      </c>
      <c r="N308" s="7">
        <v>0.283</v>
      </c>
      <c r="O308" s="7">
        <v>7.0</v>
      </c>
      <c r="P308" s="7">
        <v>11.8</v>
      </c>
      <c r="Q308" s="7">
        <v>0.593</v>
      </c>
      <c r="R308" s="7">
        <v>3.9</v>
      </c>
      <c r="S308" s="7">
        <v>5.1</v>
      </c>
      <c r="T308" s="7">
        <v>0.759</v>
      </c>
      <c r="U308" s="7">
        <v>4.8</v>
      </c>
      <c r="V308" s="7">
        <v>9.8</v>
      </c>
      <c r="W308" s="7">
        <v>14.6</v>
      </c>
      <c r="X308" s="7">
        <v>2.4</v>
      </c>
      <c r="Y308" s="7">
        <v>0.8</v>
      </c>
      <c r="Z308" s="7">
        <v>2.2</v>
      </c>
      <c r="AA308" s="7">
        <v>2.7</v>
      </c>
      <c r="AB308" s="7">
        <v>5.7</v>
      </c>
      <c r="AC308" s="7">
        <v>23.8</v>
      </c>
      <c r="AD308" s="15"/>
      <c r="AE308" s="7">
        <v>113.0</v>
      </c>
      <c r="AF308" s="7">
        <v>116.0</v>
      </c>
    </row>
    <row r="309">
      <c r="A309" s="4">
        <v>308.0</v>
      </c>
      <c r="B309" s="5" t="s">
        <v>427</v>
      </c>
      <c r="C309" s="6" t="s">
        <v>71</v>
      </c>
      <c r="D309" s="7">
        <v>34.0</v>
      </c>
      <c r="E309" s="5" t="s">
        <v>81</v>
      </c>
      <c r="F309" s="7">
        <v>43.0</v>
      </c>
      <c r="G309" s="7">
        <v>0.0</v>
      </c>
      <c r="H309" s="7">
        <v>398.0</v>
      </c>
      <c r="I309" s="7">
        <v>6.4</v>
      </c>
      <c r="J309" s="7">
        <v>16.1</v>
      </c>
      <c r="K309" s="7">
        <v>0.397</v>
      </c>
      <c r="L309" s="7">
        <v>0.2</v>
      </c>
      <c r="M309" s="7">
        <v>1.5</v>
      </c>
      <c r="N309" s="7">
        <v>0.167</v>
      </c>
      <c r="O309" s="7">
        <v>6.1</v>
      </c>
      <c r="P309" s="7">
        <v>14.6</v>
      </c>
      <c r="Q309" s="7">
        <v>0.42</v>
      </c>
      <c r="R309" s="7">
        <v>0.2</v>
      </c>
      <c r="S309" s="7">
        <v>0.5</v>
      </c>
      <c r="T309" s="7">
        <v>0.5</v>
      </c>
      <c r="U309" s="7">
        <v>0.6</v>
      </c>
      <c r="V309" s="7">
        <v>6.0</v>
      </c>
      <c r="W309" s="7">
        <v>6.6</v>
      </c>
      <c r="X309" s="7">
        <v>12.3</v>
      </c>
      <c r="Y309" s="7">
        <v>1.0</v>
      </c>
      <c r="Z309" s="7">
        <v>0.9</v>
      </c>
      <c r="AA309" s="7">
        <v>5.4</v>
      </c>
      <c r="AB309" s="7">
        <v>4.1</v>
      </c>
      <c r="AC309" s="7">
        <v>13.3</v>
      </c>
      <c r="AD309" s="15"/>
      <c r="AE309" s="7">
        <v>89.0</v>
      </c>
      <c r="AF309" s="7">
        <v>116.0</v>
      </c>
    </row>
    <row r="310">
      <c r="A310" s="4">
        <v>309.0</v>
      </c>
      <c r="B310" s="5" t="s">
        <v>172</v>
      </c>
      <c r="C310" s="6" t="s">
        <v>33</v>
      </c>
      <c r="D310" s="7">
        <v>25.0</v>
      </c>
      <c r="E310" s="5" t="s">
        <v>91</v>
      </c>
      <c r="F310" s="7">
        <v>40.0</v>
      </c>
      <c r="G310" s="7">
        <v>9.0</v>
      </c>
      <c r="H310" s="7">
        <v>807.0</v>
      </c>
      <c r="I310" s="7">
        <v>6.8</v>
      </c>
      <c r="J310" s="7">
        <v>18.2</v>
      </c>
      <c r="K310" s="7">
        <v>0.377</v>
      </c>
      <c r="L310" s="7">
        <v>4.5</v>
      </c>
      <c r="M310" s="7">
        <v>12.1</v>
      </c>
      <c r="N310" s="7">
        <v>0.377</v>
      </c>
      <c r="O310" s="7">
        <v>2.3</v>
      </c>
      <c r="P310" s="7">
        <v>6.1</v>
      </c>
      <c r="Q310" s="7">
        <v>0.376</v>
      </c>
      <c r="R310" s="7">
        <v>2.7</v>
      </c>
      <c r="S310" s="7">
        <v>3.1</v>
      </c>
      <c r="T310" s="7">
        <v>0.882</v>
      </c>
      <c r="U310" s="7">
        <v>0.7</v>
      </c>
      <c r="V310" s="7">
        <v>3.4</v>
      </c>
      <c r="W310" s="7">
        <v>4.1</v>
      </c>
      <c r="X310" s="7">
        <v>5.6</v>
      </c>
      <c r="Y310" s="7">
        <v>1.6</v>
      </c>
      <c r="Z310" s="7">
        <v>0.3</v>
      </c>
      <c r="AA310" s="7">
        <v>2.2</v>
      </c>
      <c r="AB310" s="7">
        <v>3.7</v>
      </c>
      <c r="AC310" s="7">
        <v>21.0</v>
      </c>
      <c r="AD310" s="15"/>
      <c r="AE310" s="7">
        <v>111.0</v>
      </c>
      <c r="AF310" s="7">
        <v>116.0</v>
      </c>
    </row>
    <row r="311">
      <c r="A311" s="4">
        <v>310.0</v>
      </c>
      <c r="B311" s="5" t="s">
        <v>160</v>
      </c>
      <c r="C311" s="6" t="s">
        <v>71</v>
      </c>
      <c r="D311" s="7">
        <v>26.0</v>
      </c>
      <c r="E311" s="9" t="s">
        <v>36</v>
      </c>
      <c r="F311" s="7">
        <v>71.0</v>
      </c>
      <c r="G311" s="7">
        <v>71.0</v>
      </c>
      <c r="H311" s="7">
        <v>2304.0</v>
      </c>
      <c r="I311" s="7">
        <v>9.2</v>
      </c>
      <c r="J311" s="7">
        <v>19.5</v>
      </c>
      <c r="K311" s="7">
        <v>0.469</v>
      </c>
      <c r="L311" s="7">
        <v>4.0</v>
      </c>
      <c r="M311" s="7">
        <v>10.1</v>
      </c>
      <c r="N311" s="7">
        <v>0.396</v>
      </c>
      <c r="O311" s="7">
        <v>5.2</v>
      </c>
      <c r="P311" s="7">
        <v>9.4</v>
      </c>
      <c r="Q311" s="7">
        <v>0.548</v>
      </c>
      <c r="R311" s="7">
        <v>3.7</v>
      </c>
      <c r="S311" s="7">
        <v>4.5</v>
      </c>
      <c r="T311" s="7">
        <v>0.829</v>
      </c>
      <c r="U311" s="7">
        <v>0.7</v>
      </c>
      <c r="V311" s="7">
        <v>3.7</v>
      </c>
      <c r="W311" s="7">
        <v>4.4</v>
      </c>
      <c r="X311" s="7">
        <v>9.0</v>
      </c>
      <c r="Y311" s="7">
        <v>1.4</v>
      </c>
      <c r="Z311" s="7">
        <v>0.6</v>
      </c>
      <c r="AA311" s="7">
        <v>3.8</v>
      </c>
      <c r="AB311" s="7">
        <v>2.9</v>
      </c>
      <c r="AC311" s="7">
        <v>26.0</v>
      </c>
      <c r="AD311" s="15"/>
      <c r="AE311" s="7">
        <v>116.0</v>
      </c>
      <c r="AF311" s="7">
        <v>116.0</v>
      </c>
    </row>
    <row r="312">
      <c r="A312" s="4">
        <v>311.0</v>
      </c>
      <c r="B312" s="5" t="s">
        <v>95</v>
      </c>
      <c r="C312" s="6" t="s">
        <v>33</v>
      </c>
      <c r="D312" s="7">
        <v>31.0</v>
      </c>
      <c r="E312" s="9" t="s">
        <v>36</v>
      </c>
      <c r="F312" s="7">
        <v>63.0</v>
      </c>
      <c r="G312" s="7">
        <v>9.0</v>
      </c>
      <c r="H312" s="7">
        <v>1330.0</v>
      </c>
      <c r="I312" s="7">
        <v>7.3</v>
      </c>
      <c r="J312" s="7">
        <v>17.0</v>
      </c>
      <c r="K312" s="7">
        <v>0.43</v>
      </c>
      <c r="L312" s="7">
        <v>3.5</v>
      </c>
      <c r="M312" s="7">
        <v>9.4</v>
      </c>
      <c r="N312" s="7">
        <v>0.368</v>
      </c>
      <c r="O312" s="7">
        <v>3.8</v>
      </c>
      <c r="P312" s="7">
        <v>7.5</v>
      </c>
      <c r="Q312" s="7">
        <v>0.507</v>
      </c>
      <c r="R312" s="7">
        <v>1.0</v>
      </c>
      <c r="S312" s="7">
        <v>1.2</v>
      </c>
      <c r="T312" s="7">
        <v>0.794</v>
      </c>
      <c r="U312" s="7">
        <v>0.8</v>
      </c>
      <c r="V312" s="7">
        <v>4.8</v>
      </c>
      <c r="W312" s="7">
        <v>5.6</v>
      </c>
      <c r="X312" s="7">
        <v>3.5</v>
      </c>
      <c r="Y312" s="7">
        <v>1.3</v>
      </c>
      <c r="Z312" s="7">
        <v>0.4</v>
      </c>
      <c r="AA312" s="7">
        <v>1.6</v>
      </c>
      <c r="AB312" s="7">
        <v>3.5</v>
      </c>
      <c r="AC312" s="7">
        <v>19.0</v>
      </c>
      <c r="AD312" s="15"/>
      <c r="AE312" s="7">
        <v>110.0</v>
      </c>
      <c r="AF312" s="7">
        <v>116.0</v>
      </c>
    </row>
    <row r="313">
      <c r="A313" s="4">
        <v>312.0</v>
      </c>
      <c r="B313" s="5" t="s">
        <v>568</v>
      </c>
      <c r="C313" s="6" t="s">
        <v>71</v>
      </c>
      <c r="D313" s="7">
        <v>20.0</v>
      </c>
      <c r="E313" s="5" t="s">
        <v>58</v>
      </c>
      <c r="F313" s="7">
        <v>12.0</v>
      </c>
      <c r="G313" s="7">
        <v>0.0</v>
      </c>
      <c r="H313" s="7">
        <v>62.0</v>
      </c>
      <c r="I313" s="7">
        <v>5.3</v>
      </c>
      <c r="J313" s="7">
        <v>15.2</v>
      </c>
      <c r="K313" s="7">
        <v>0.35</v>
      </c>
      <c r="L313" s="7">
        <v>2.3</v>
      </c>
      <c r="M313" s="7">
        <v>6.9</v>
      </c>
      <c r="N313" s="7">
        <v>0.333</v>
      </c>
      <c r="O313" s="7">
        <v>3.0</v>
      </c>
      <c r="P313" s="7">
        <v>8.4</v>
      </c>
      <c r="Q313" s="7">
        <v>0.364</v>
      </c>
      <c r="R313" s="7">
        <v>4.6</v>
      </c>
      <c r="S313" s="7">
        <v>4.6</v>
      </c>
      <c r="T313" s="7">
        <v>1.0</v>
      </c>
      <c r="U313" s="7">
        <v>2.3</v>
      </c>
      <c r="V313" s="7">
        <v>6.9</v>
      </c>
      <c r="W313" s="7">
        <v>9.1</v>
      </c>
      <c r="X313" s="7">
        <v>4.6</v>
      </c>
      <c r="Y313" s="7">
        <v>0.8</v>
      </c>
      <c r="Z313" s="7">
        <v>0.8</v>
      </c>
      <c r="AA313" s="7">
        <v>12.2</v>
      </c>
      <c r="AB313" s="7">
        <v>7.6</v>
      </c>
      <c r="AC313" s="7">
        <v>17.5</v>
      </c>
      <c r="AD313" s="15"/>
      <c r="AE313" s="7">
        <v>70.0</v>
      </c>
      <c r="AF313" s="7">
        <v>116.0</v>
      </c>
    </row>
    <row r="314">
      <c r="A314" s="4">
        <v>313.0</v>
      </c>
      <c r="B314" s="5" t="s">
        <v>577</v>
      </c>
      <c r="C314" s="6" t="s">
        <v>33</v>
      </c>
      <c r="D314" s="7">
        <v>25.0</v>
      </c>
      <c r="E314" s="5" t="s">
        <v>98</v>
      </c>
      <c r="F314" s="7">
        <v>7.0</v>
      </c>
      <c r="G314" s="7">
        <v>0.0</v>
      </c>
      <c r="H314" s="7">
        <v>70.0</v>
      </c>
      <c r="I314" s="7">
        <v>4.7</v>
      </c>
      <c r="J314" s="7">
        <v>19.7</v>
      </c>
      <c r="K314" s="7">
        <v>0.241</v>
      </c>
      <c r="L314" s="7">
        <v>1.4</v>
      </c>
      <c r="M314" s="7">
        <v>10.2</v>
      </c>
      <c r="N314" s="7">
        <v>0.133</v>
      </c>
      <c r="O314" s="7">
        <v>3.4</v>
      </c>
      <c r="P314" s="7">
        <v>9.5</v>
      </c>
      <c r="Q314" s="7">
        <v>0.357</v>
      </c>
      <c r="R314" s="7">
        <v>3.4</v>
      </c>
      <c r="S314" s="7">
        <v>3.4</v>
      </c>
      <c r="T314" s="7">
        <v>1.0</v>
      </c>
      <c r="U314" s="7">
        <v>5.4</v>
      </c>
      <c r="V314" s="7">
        <v>6.1</v>
      </c>
      <c r="W314" s="7">
        <v>11.5</v>
      </c>
      <c r="X314" s="7">
        <v>4.1</v>
      </c>
      <c r="Y314" s="7">
        <v>1.4</v>
      </c>
      <c r="Z314" s="7">
        <v>3.4</v>
      </c>
      <c r="AA314" s="7">
        <v>4.7</v>
      </c>
      <c r="AB314" s="7">
        <v>2.7</v>
      </c>
      <c r="AC314" s="7">
        <v>14.2</v>
      </c>
      <c r="AD314" s="15"/>
      <c r="AE314" s="7">
        <v>78.0</v>
      </c>
      <c r="AF314" s="7">
        <v>116.0</v>
      </c>
    </row>
    <row r="315">
      <c r="A315" s="4">
        <v>314.0</v>
      </c>
      <c r="B315" s="5" t="s">
        <v>573</v>
      </c>
      <c r="C315" s="6" t="s">
        <v>33</v>
      </c>
      <c r="D315" s="7">
        <v>29.0</v>
      </c>
      <c r="E315" s="5" t="s">
        <v>66</v>
      </c>
      <c r="F315" s="7">
        <v>60.0</v>
      </c>
      <c r="G315" s="7">
        <v>8.0</v>
      </c>
      <c r="H315" s="7">
        <v>1567.0</v>
      </c>
      <c r="I315" s="7">
        <v>10.6</v>
      </c>
      <c r="J315" s="7">
        <v>22.2</v>
      </c>
      <c r="K315" s="7">
        <v>0.479</v>
      </c>
      <c r="L315" s="7">
        <v>3.6</v>
      </c>
      <c r="M315" s="7">
        <v>9.0</v>
      </c>
      <c r="N315" s="7">
        <v>0.397</v>
      </c>
      <c r="O315" s="7">
        <v>7.1</v>
      </c>
      <c r="P315" s="7">
        <v>13.2</v>
      </c>
      <c r="Q315" s="7">
        <v>0.534</v>
      </c>
      <c r="R315" s="7">
        <v>7.0</v>
      </c>
      <c r="S315" s="7">
        <v>8.7</v>
      </c>
      <c r="T315" s="7">
        <v>0.812</v>
      </c>
      <c r="U315" s="7">
        <v>0.8</v>
      </c>
      <c r="V315" s="7">
        <v>4.7</v>
      </c>
      <c r="W315" s="7">
        <v>5.5</v>
      </c>
      <c r="X315" s="7">
        <v>3.4</v>
      </c>
      <c r="Y315" s="7">
        <v>1.6</v>
      </c>
      <c r="Z315" s="7">
        <v>0.6</v>
      </c>
      <c r="AA315" s="7">
        <v>3.2</v>
      </c>
      <c r="AB315" s="7">
        <v>3.9</v>
      </c>
      <c r="AC315" s="7">
        <v>31.9</v>
      </c>
      <c r="AD315" s="15"/>
      <c r="AE315" s="7">
        <v>115.0</v>
      </c>
      <c r="AF315" s="7">
        <v>116.0</v>
      </c>
    </row>
    <row r="316">
      <c r="A316" s="4">
        <v>315.0</v>
      </c>
      <c r="B316" s="5" t="s">
        <v>189</v>
      </c>
      <c r="C316" s="6" t="s">
        <v>47</v>
      </c>
      <c r="D316" s="7">
        <v>31.0</v>
      </c>
      <c r="E316" s="5" t="s">
        <v>38</v>
      </c>
      <c r="F316" s="7">
        <v>76.0</v>
      </c>
      <c r="G316" s="7">
        <v>64.0</v>
      </c>
      <c r="H316" s="7">
        <v>1458.0</v>
      </c>
      <c r="I316" s="7">
        <v>6.7</v>
      </c>
      <c r="J316" s="7">
        <v>9.2</v>
      </c>
      <c r="K316" s="7">
        <v>0.732</v>
      </c>
      <c r="L316" s="7">
        <v>0.0</v>
      </c>
      <c r="M316" s="7">
        <v>0.2</v>
      </c>
      <c r="N316" s="7">
        <v>0.0</v>
      </c>
      <c r="O316" s="7">
        <v>6.7</v>
      </c>
      <c r="P316" s="7">
        <v>9.0</v>
      </c>
      <c r="Q316" s="7">
        <v>0.746</v>
      </c>
      <c r="R316" s="7">
        <v>3.8</v>
      </c>
      <c r="S316" s="7">
        <v>5.7</v>
      </c>
      <c r="T316" s="7">
        <v>0.667</v>
      </c>
      <c r="U316" s="7">
        <v>5.1</v>
      </c>
      <c r="V316" s="7">
        <v>5.6</v>
      </c>
      <c r="W316" s="7">
        <v>10.7</v>
      </c>
      <c r="X316" s="7">
        <v>2.4</v>
      </c>
      <c r="Y316" s="7">
        <v>1.6</v>
      </c>
      <c r="Z316" s="7">
        <v>0.9</v>
      </c>
      <c r="AA316" s="7">
        <v>2.2</v>
      </c>
      <c r="AB316" s="7">
        <v>7.1</v>
      </c>
      <c r="AC316" s="7">
        <v>17.3</v>
      </c>
      <c r="AD316" s="15"/>
      <c r="AE316" s="7">
        <v>140.0</v>
      </c>
      <c r="AF316" s="7">
        <v>116.0</v>
      </c>
    </row>
    <row r="317">
      <c r="A317" s="4">
        <v>316.0</v>
      </c>
      <c r="B317" s="5" t="s">
        <v>458</v>
      </c>
      <c r="C317" s="6" t="s">
        <v>44</v>
      </c>
      <c r="D317" s="7">
        <v>24.0</v>
      </c>
      <c r="E317" s="5" t="s">
        <v>48</v>
      </c>
      <c r="F317" s="7">
        <v>7.0</v>
      </c>
      <c r="G317" s="7">
        <v>0.0</v>
      </c>
      <c r="H317" s="7">
        <v>52.0</v>
      </c>
      <c r="I317" s="7">
        <v>9.2</v>
      </c>
      <c r="J317" s="7">
        <v>13.8</v>
      </c>
      <c r="K317" s="7">
        <v>0.667</v>
      </c>
      <c r="L317" s="7">
        <v>3.7</v>
      </c>
      <c r="M317" s="7">
        <v>6.4</v>
      </c>
      <c r="N317" s="7">
        <v>0.571</v>
      </c>
      <c r="O317" s="7">
        <v>5.5</v>
      </c>
      <c r="P317" s="7">
        <v>7.3</v>
      </c>
      <c r="Q317" s="7">
        <v>0.75</v>
      </c>
      <c r="R317" s="7">
        <v>0.0</v>
      </c>
      <c r="S317" s="7">
        <v>0.0</v>
      </c>
      <c r="T317" s="15"/>
      <c r="U317" s="7">
        <v>2.8</v>
      </c>
      <c r="V317" s="7">
        <v>11.9</v>
      </c>
      <c r="W317" s="7">
        <v>14.7</v>
      </c>
      <c r="X317" s="7">
        <v>3.7</v>
      </c>
      <c r="Y317" s="7">
        <v>0.9</v>
      </c>
      <c r="Z317" s="7">
        <v>0.0</v>
      </c>
      <c r="AA317" s="7">
        <v>1.8</v>
      </c>
      <c r="AB317" s="7">
        <v>4.6</v>
      </c>
      <c r="AC317" s="7">
        <v>22.0</v>
      </c>
      <c r="AD317" s="15"/>
      <c r="AE317" s="7">
        <v>145.0</v>
      </c>
      <c r="AF317" s="7">
        <v>116.0</v>
      </c>
    </row>
    <row r="318">
      <c r="A318" s="4">
        <v>317.0</v>
      </c>
      <c r="B318" s="5" t="s">
        <v>354</v>
      </c>
      <c r="C318" s="6" t="s">
        <v>40</v>
      </c>
      <c r="D318" s="7">
        <v>24.0</v>
      </c>
      <c r="E318" s="9" t="s">
        <v>36</v>
      </c>
      <c r="F318" s="7">
        <v>62.0</v>
      </c>
      <c r="G318" s="7">
        <v>14.0</v>
      </c>
      <c r="H318" s="7">
        <v>1188.0</v>
      </c>
      <c r="I318" s="7">
        <v>7.8</v>
      </c>
      <c r="J318" s="7">
        <v>17.8</v>
      </c>
      <c r="K318" s="7">
        <v>0.436</v>
      </c>
      <c r="L318" s="7">
        <v>3.4</v>
      </c>
      <c r="M318" s="7">
        <v>8.5</v>
      </c>
      <c r="N318" s="7">
        <v>0.408</v>
      </c>
      <c r="O318" s="7">
        <v>4.3</v>
      </c>
      <c r="P318" s="7">
        <v>9.4</v>
      </c>
      <c r="Q318" s="7">
        <v>0.462</v>
      </c>
      <c r="R318" s="7">
        <v>2.7</v>
      </c>
      <c r="S318" s="7">
        <v>3.4</v>
      </c>
      <c r="T318" s="7">
        <v>0.791</v>
      </c>
      <c r="U318" s="7">
        <v>2.0</v>
      </c>
      <c r="V318" s="7">
        <v>7.1</v>
      </c>
      <c r="W318" s="7">
        <v>9.2</v>
      </c>
      <c r="X318" s="7">
        <v>3.5</v>
      </c>
      <c r="Y318" s="7">
        <v>1.0</v>
      </c>
      <c r="Z318" s="7">
        <v>0.6</v>
      </c>
      <c r="AA318" s="7">
        <v>2.6</v>
      </c>
      <c r="AB318" s="7">
        <v>3.0</v>
      </c>
      <c r="AC318" s="7">
        <v>21.7</v>
      </c>
      <c r="AD318" s="15"/>
      <c r="AE318" s="7">
        <v>109.0</v>
      </c>
      <c r="AF318" s="7">
        <v>116.0</v>
      </c>
    </row>
    <row r="319">
      <c r="A319" s="4">
        <v>318.0</v>
      </c>
      <c r="B319" s="5" t="s">
        <v>300</v>
      </c>
      <c r="C319" s="6" t="s">
        <v>33</v>
      </c>
      <c r="D319" s="7">
        <v>23.0</v>
      </c>
      <c r="E319" s="5" t="s">
        <v>37</v>
      </c>
      <c r="F319" s="7">
        <v>65.0</v>
      </c>
      <c r="G319" s="7">
        <v>2.0</v>
      </c>
      <c r="H319" s="7">
        <v>1252.0</v>
      </c>
      <c r="I319" s="7">
        <v>10.6</v>
      </c>
      <c r="J319" s="7">
        <v>23.7</v>
      </c>
      <c r="K319" s="7">
        <v>0.448</v>
      </c>
      <c r="L319" s="7">
        <v>2.5</v>
      </c>
      <c r="M319" s="7">
        <v>8.8</v>
      </c>
      <c r="N319" s="7">
        <v>0.289</v>
      </c>
      <c r="O319" s="7">
        <v>8.1</v>
      </c>
      <c r="P319" s="7">
        <v>14.9</v>
      </c>
      <c r="Q319" s="7">
        <v>0.542</v>
      </c>
      <c r="R319" s="7">
        <v>2.9</v>
      </c>
      <c r="S319" s="7">
        <v>3.8</v>
      </c>
      <c r="T319" s="7">
        <v>0.778</v>
      </c>
      <c r="U319" s="7">
        <v>1.4</v>
      </c>
      <c r="V319" s="7">
        <v>5.1</v>
      </c>
      <c r="W319" s="7">
        <v>6.5</v>
      </c>
      <c r="X319" s="7">
        <v>5.0</v>
      </c>
      <c r="Y319" s="7">
        <v>1.6</v>
      </c>
      <c r="Z319" s="7">
        <v>0.2</v>
      </c>
      <c r="AA319" s="7">
        <v>2.5</v>
      </c>
      <c r="AB319" s="7">
        <v>3.8</v>
      </c>
      <c r="AC319" s="7">
        <v>26.7</v>
      </c>
      <c r="AD319" s="15"/>
      <c r="AE319" s="7">
        <v>106.0</v>
      </c>
      <c r="AF319" s="7">
        <v>116.0</v>
      </c>
    </row>
    <row r="320">
      <c r="A320" s="4">
        <v>319.0</v>
      </c>
      <c r="B320" s="5" t="s">
        <v>214</v>
      </c>
      <c r="C320" s="6" t="s">
        <v>44</v>
      </c>
      <c r="D320" s="7">
        <v>29.0</v>
      </c>
      <c r="E320" s="5" t="s">
        <v>129</v>
      </c>
      <c r="F320" s="7">
        <v>78.0</v>
      </c>
      <c r="G320" s="7">
        <v>1.0</v>
      </c>
      <c r="H320" s="7">
        <v>1512.0</v>
      </c>
      <c r="I320" s="7">
        <v>7.3</v>
      </c>
      <c r="J320" s="7">
        <v>16.4</v>
      </c>
      <c r="K320" s="7">
        <v>0.442</v>
      </c>
      <c r="L320" s="7">
        <v>5.0</v>
      </c>
      <c r="M320" s="7">
        <v>12.6</v>
      </c>
      <c r="N320" s="7">
        <v>0.401</v>
      </c>
      <c r="O320" s="7">
        <v>2.2</v>
      </c>
      <c r="P320" s="7">
        <v>3.9</v>
      </c>
      <c r="Q320" s="7">
        <v>0.576</v>
      </c>
      <c r="R320" s="7">
        <v>1.3</v>
      </c>
      <c r="S320" s="7">
        <v>1.5</v>
      </c>
      <c r="T320" s="7">
        <v>0.867</v>
      </c>
      <c r="U320" s="7">
        <v>0.6</v>
      </c>
      <c r="V320" s="7">
        <v>5.4</v>
      </c>
      <c r="W320" s="7">
        <v>6.1</v>
      </c>
      <c r="X320" s="7">
        <v>2.5</v>
      </c>
      <c r="Y320" s="7">
        <v>1.0</v>
      </c>
      <c r="Z320" s="7">
        <v>0.5</v>
      </c>
      <c r="AA320" s="7">
        <v>1.8</v>
      </c>
      <c r="AB320" s="7">
        <v>4.8</v>
      </c>
      <c r="AC320" s="7">
        <v>20.9</v>
      </c>
      <c r="AD320" s="15"/>
      <c r="AE320" s="7">
        <v>114.0</v>
      </c>
      <c r="AF320" s="7">
        <v>116.0</v>
      </c>
    </row>
    <row r="321">
      <c r="A321" s="4">
        <v>320.0</v>
      </c>
      <c r="B321" s="5" t="s">
        <v>200</v>
      </c>
      <c r="C321" s="6" t="s">
        <v>71</v>
      </c>
      <c r="D321" s="7">
        <v>25.0</v>
      </c>
      <c r="E321" s="5" t="s">
        <v>81</v>
      </c>
      <c r="F321" s="7">
        <v>65.0</v>
      </c>
      <c r="G321" s="7">
        <v>65.0</v>
      </c>
      <c r="H321" s="7">
        <v>2133.0</v>
      </c>
      <c r="I321" s="7">
        <v>10.8</v>
      </c>
      <c r="J321" s="7">
        <v>23.9</v>
      </c>
      <c r="K321" s="7">
        <v>0.454</v>
      </c>
      <c r="L321" s="7">
        <v>3.9</v>
      </c>
      <c r="M321" s="7">
        <v>9.9</v>
      </c>
      <c r="N321" s="7">
        <v>0.398</v>
      </c>
      <c r="O321" s="7">
        <v>6.9</v>
      </c>
      <c r="P321" s="7">
        <v>14.0</v>
      </c>
      <c r="Q321" s="7">
        <v>0.494</v>
      </c>
      <c r="R321" s="7">
        <v>4.1</v>
      </c>
      <c r="S321" s="7">
        <v>5.0</v>
      </c>
      <c r="T321" s="7">
        <v>0.833</v>
      </c>
      <c r="U321" s="7">
        <v>1.1</v>
      </c>
      <c r="V321" s="7">
        <v>4.8</v>
      </c>
      <c r="W321" s="7">
        <v>5.9</v>
      </c>
      <c r="X321" s="7">
        <v>9.2</v>
      </c>
      <c r="Y321" s="7">
        <v>1.5</v>
      </c>
      <c r="Z321" s="7">
        <v>0.4</v>
      </c>
      <c r="AA321" s="7">
        <v>3.3</v>
      </c>
      <c r="AB321" s="7">
        <v>2.4</v>
      </c>
      <c r="AC321" s="7">
        <v>29.8</v>
      </c>
      <c r="AD321" s="15"/>
      <c r="AE321" s="7">
        <v>116.0</v>
      </c>
      <c r="AF321" s="7">
        <v>116.0</v>
      </c>
    </row>
    <row r="322">
      <c r="A322" s="4">
        <v>321.0</v>
      </c>
      <c r="B322" s="5" t="s">
        <v>481</v>
      </c>
      <c r="C322" s="6" t="s">
        <v>33</v>
      </c>
      <c r="D322" s="7">
        <v>26.0</v>
      </c>
      <c r="E322" s="5" t="s">
        <v>114</v>
      </c>
      <c r="F322" s="7">
        <v>74.0</v>
      </c>
      <c r="G322" s="7">
        <v>74.0</v>
      </c>
      <c r="H322" s="7">
        <v>2693.0</v>
      </c>
      <c r="I322" s="7">
        <v>10.8</v>
      </c>
      <c r="J322" s="7">
        <v>23.3</v>
      </c>
      <c r="K322" s="7">
        <v>0.464</v>
      </c>
      <c r="L322" s="7">
        <v>2.4</v>
      </c>
      <c r="M322" s="7">
        <v>6.9</v>
      </c>
      <c r="N322" s="7">
        <v>0.344</v>
      </c>
      <c r="O322" s="7">
        <v>8.5</v>
      </c>
      <c r="P322" s="7">
        <v>16.5</v>
      </c>
      <c r="Q322" s="7">
        <v>0.514</v>
      </c>
      <c r="R322" s="7">
        <v>2.8</v>
      </c>
      <c r="S322" s="7">
        <v>3.4</v>
      </c>
      <c r="T322" s="7">
        <v>0.832</v>
      </c>
      <c r="U322" s="7">
        <v>0.9</v>
      </c>
      <c r="V322" s="7">
        <v>5.9</v>
      </c>
      <c r="W322" s="7">
        <v>6.9</v>
      </c>
      <c r="X322" s="7">
        <v>7.9</v>
      </c>
      <c r="Y322" s="7">
        <v>2.0</v>
      </c>
      <c r="Z322" s="7">
        <v>0.3</v>
      </c>
      <c r="AA322" s="7">
        <v>2.8</v>
      </c>
      <c r="AB322" s="7">
        <v>1.9</v>
      </c>
      <c r="AC322" s="7">
        <v>26.8</v>
      </c>
      <c r="AD322" s="15"/>
      <c r="AE322" s="7">
        <v>112.0</v>
      </c>
      <c r="AF322" s="7">
        <v>116.0</v>
      </c>
    </row>
    <row r="323">
      <c r="A323" s="4">
        <v>322.0</v>
      </c>
      <c r="B323" s="5" t="s">
        <v>188</v>
      </c>
      <c r="C323" s="6" t="s">
        <v>44</v>
      </c>
      <c r="D323" s="7">
        <v>33.0</v>
      </c>
      <c r="E323" s="5" t="s">
        <v>66</v>
      </c>
      <c r="F323" s="7">
        <v>65.0</v>
      </c>
      <c r="G323" s="7">
        <v>65.0</v>
      </c>
      <c r="H323" s="7">
        <v>1825.0</v>
      </c>
      <c r="I323" s="7">
        <v>7.4</v>
      </c>
      <c r="J323" s="7">
        <v>17.3</v>
      </c>
      <c r="K323" s="7">
        <v>0.426</v>
      </c>
      <c r="L323" s="7">
        <v>3.0</v>
      </c>
      <c r="M323" s="7">
        <v>8.3</v>
      </c>
      <c r="N323" s="7">
        <v>0.364</v>
      </c>
      <c r="O323" s="7">
        <v>4.3</v>
      </c>
      <c r="P323" s="7">
        <v>9.0</v>
      </c>
      <c r="Q323" s="7">
        <v>0.484</v>
      </c>
      <c r="R323" s="7">
        <v>1.8</v>
      </c>
      <c r="S323" s="7">
        <v>2.3</v>
      </c>
      <c r="T323" s="7">
        <v>0.782</v>
      </c>
      <c r="U323" s="7">
        <v>0.8</v>
      </c>
      <c r="V323" s="7">
        <v>6.1</v>
      </c>
      <c r="W323" s="7">
        <v>6.9</v>
      </c>
      <c r="X323" s="7">
        <v>3.1</v>
      </c>
      <c r="Y323" s="7">
        <v>1.1</v>
      </c>
      <c r="Z323" s="7">
        <v>0.6</v>
      </c>
      <c r="AA323" s="7">
        <v>1.5</v>
      </c>
      <c r="AB323" s="7">
        <v>3.7</v>
      </c>
      <c r="AC323" s="7">
        <v>19.5</v>
      </c>
      <c r="AD323" s="15"/>
      <c r="AE323" s="7">
        <v>108.0</v>
      </c>
      <c r="AF323" s="7">
        <v>116.0</v>
      </c>
    </row>
    <row r="324">
      <c r="A324" s="4">
        <v>323.0</v>
      </c>
      <c r="B324" s="5" t="s">
        <v>569</v>
      </c>
      <c r="C324" s="6" t="s">
        <v>71</v>
      </c>
      <c r="D324" s="7">
        <v>22.0</v>
      </c>
      <c r="E324" s="5" t="s">
        <v>83</v>
      </c>
      <c r="F324" s="7">
        <v>64.0</v>
      </c>
      <c r="G324" s="7">
        <v>2.0</v>
      </c>
      <c r="H324" s="7">
        <v>760.0</v>
      </c>
      <c r="I324" s="7">
        <v>5.0</v>
      </c>
      <c r="J324" s="7">
        <v>14.0</v>
      </c>
      <c r="K324" s="7">
        <v>0.358</v>
      </c>
      <c r="L324" s="7">
        <v>2.6</v>
      </c>
      <c r="M324" s="7">
        <v>8.7</v>
      </c>
      <c r="N324" s="7">
        <v>0.299</v>
      </c>
      <c r="O324" s="7">
        <v>2.4</v>
      </c>
      <c r="P324" s="7">
        <v>5.3</v>
      </c>
      <c r="Q324" s="7">
        <v>0.457</v>
      </c>
      <c r="R324" s="7">
        <v>1.8</v>
      </c>
      <c r="S324" s="7">
        <v>2.7</v>
      </c>
      <c r="T324" s="7">
        <v>0.667</v>
      </c>
      <c r="U324" s="7">
        <v>0.8</v>
      </c>
      <c r="V324" s="7">
        <v>2.4</v>
      </c>
      <c r="W324" s="7">
        <v>3.3</v>
      </c>
      <c r="X324" s="7">
        <v>4.7</v>
      </c>
      <c r="Y324" s="7">
        <v>2.4</v>
      </c>
      <c r="Z324" s="7">
        <v>0.5</v>
      </c>
      <c r="AA324" s="7">
        <v>1.6</v>
      </c>
      <c r="AB324" s="7">
        <v>3.9</v>
      </c>
      <c r="AC324" s="7">
        <v>14.4</v>
      </c>
      <c r="AD324" s="15"/>
      <c r="AE324" s="7">
        <v>106.0</v>
      </c>
      <c r="AF324" s="7">
        <v>116.0</v>
      </c>
    </row>
    <row r="325">
      <c r="A325" s="4">
        <v>324.0</v>
      </c>
      <c r="B325" s="5" t="s">
        <v>418</v>
      </c>
      <c r="C325" s="6" t="s">
        <v>44</v>
      </c>
      <c r="D325" s="7">
        <v>25.0</v>
      </c>
      <c r="E325" s="5" t="s">
        <v>48</v>
      </c>
      <c r="F325" s="7">
        <v>66.0</v>
      </c>
      <c r="G325" s="7">
        <v>66.0</v>
      </c>
      <c r="H325" s="7">
        <v>2273.0</v>
      </c>
      <c r="I325" s="7">
        <v>12.0</v>
      </c>
      <c r="J325" s="7">
        <v>24.1</v>
      </c>
      <c r="K325" s="7">
        <v>0.499</v>
      </c>
      <c r="L325" s="7">
        <v>4.2</v>
      </c>
      <c r="M325" s="7">
        <v>10.7</v>
      </c>
      <c r="N325" s="7">
        <v>0.391</v>
      </c>
      <c r="O325" s="7">
        <v>7.8</v>
      </c>
      <c r="P325" s="7">
        <v>13.3</v>
      </c>
      <c r="Q325" s="7">
        <v>0.585</v>
      </c>
      <c r="R325" s="7">
        <v>7.3</v>
      </c>
      <c r="S325" s="7">
        <v>8.4</v>
      </c>
      <c r="T325" s="7">
        <v>0.875</v>
      </c>
      <c r="U325" s="7">
        <v>2.7</v>
      </c>
      <c r="V325" s="7">
        <v>9.2</v>
      </c>
      <c r="W325" s="7">
        <v>12.0</v>
      </c>
      <c r="X325" s="7">
        <v>2.6</v>
      </c>
      <c r="Y325" s="7">
        <v>0.9</v>
      </c>
      <c r="Z325" s="7">
        <v>0.8</v>
      </c>
      <c r="AA325" s="7">
        <v>2.7</v>
      </c>
      <c r="AB325" s="7">
        <v>2.9</v>
      </c>
      <c r="AC325" s="7">
        <v>35.5</v>
      </c>
      <c r="AD325" s="15"/>
      <c r="AE325" s="7">
        <v>125.0</v>
      </c>
      <c r="AF325" s="7">
        <v>116.0</v>
      </c>
    </row>
    <row r="326">
      <c r="A326" s="4">
        <v>325.0</v>
      </c>
      <c r="B326" s="5" t="s">
        <v>70</v>
      </c>
      <c r="C326" s="6" t="s">
        <v>71</v>
      </c>
      <c r="D326" s="7">
        <v>21.0</v>
      </c>
      <c r="E326" s="5" t="s">
        <v>55</v>
      </c>
      <c r="F326" s="7">
        <v>67.0</v>
      </c>
      <c r="G326" s="7">
        <v>5.0</v>
      </c>
      <c r="H326" s="7">
        <v>1183.0</v>
      </c>
      <c r="I326" s="7">
        <v>7.9</v>
      </c>
      <c r="J326" s="7">
        <v>20.1</v>
      </c>
      <c r="K326" s="7">
        <v>0.393</v>
      </c>
      <c r="L326" s="7">
        <v>3.3</v>
      </c>
      <c r="M326" s="7">
        <v>10.3</v>
      </c>
      <c r="N326" s="7">
        <v>0.315</v>
      </c>
      <c r="O326" s="7">
        <v>4.7</v>
      </c>
      <c r="P326" s="7">
        <v>9.8</v>
      </c>
      <c r="Q326" s="7">
        <v>0.475</v>
      </c>
      <c r="R326" s="7">
        <v>1.7</v>
      </c>
      <c r="S326" s="7">
        <v>2.2</v>
      </c>
      <c r="T326" s="7">
        <v>0.764</v>
      </c>
      <c r="U326" s="7">
        <v>1.1</v>
      </c>
      <c r="V326" s="7">
        <v>5.1</v>
      </c>
      <c r="W326" s="7">
        <v>6.2</v>
      </c>
      <c r="X326" s="7">
        <v>4.8</v>
      </c>
      <c r="Y326" s="7">
        <v>1.6</v>
      </c>
      <c r="Z326" s="7">
        <v>0.4</v>
      </c>
      <c r="AA326" s="7">
        <v>2.5</v>
      </c>
      <c r="AB326" s="7">
        <v>4.0</v>
      </c>
      <c r="AC326" s="7">
        <v>20.8</v>
      </c>
      <c r="AD326" s="15"/>
      <c r="AE326" s="7">
        <v>101.0</v>
      </c>
      <c r="AF326" s="7">
        <v>116.0</v>
      </c>
    </row>
    <row r="327">
      <c r="A327" s="4">
        <v>326.0</v>
      </c>
      <c r="B327" s="5" t="s">
        <v>353</v>
      </c>
      <c r="C327" s="6" t="s">
        <v>44</v>
      </c>
      <c r="D327" s="7">
        <v>27.0</v>
      </c>
      <c r="E327" s="5" t="s">
        <v>86</v>
      </c>
      <c r="F327" s="7">
        <v>74.0</v>
      </c>
      <c r="G327" s="7">
        <v>0.0</v>
      </c>
      <c r="H327" s="7">
        <v>1247.0</v>
      </c>
      <c r="I327" s="7">
        <v>7.2</v>
      </c>
      <c r="J327" s="7">
        <v>15.7</v>
      </c>
      <c r="K327" s="7">
        <v>0.458</v>
      </c>
      <c r="L327" s="7">
        <v>3.3</v>
      </c>
      <c r="M327" s="7">
        <v>9.2</v>
      </c>
      <c r="N327" s="7">
        <v>0.363</v>
      </c>
      <c r="O327" s="7">
        <v>3.8</v>
      </c>
      <c r="P327" s="7">
        <v>6.4</v>
      </c>
      <c r="Q327" s="7">
        <v>0.595</v>
      </c>
      <c r="R327" s="7">
        <v>3.9</v>
      </c>
      <c r="S327" s="7">
        <v>4.8</v>
      </c>
      <c r="T327" s="7">
        <v>0.815</v>
      </c>
      <c r="U327" s="7">
        <v>2.6</v>
      </c>
      <c r="V327" s="7">
        <v>8.9</v>
      </c>
      <c r="W327" s="7">
        <v>11.5</v>
      </c>
      <c r="X327" s="7">
        <v>2.5</v>
      </c>
      <c r="Y327" s="7">
        <v>1.0</v>
      </c>
      <c r="Z327" s="7">
        <v>1.2</v>
      </c>
      <c r="AA327" s="7">
        <v>2.5</v>
      </c>
      <c r="AB327" s="7">
        <v>3.7</v>
      </c>
      <c r="AC327" s="7">
        <v>21.6</v>
      </c>
      <c r="AD327" s="15"/>
      <c r="AE327" s="7">
        <v>117.0</v>
      </c>
      <c r="AF327" s="7">
        <v>116.0</v>
      </c>
    </row>
    <row r="328">
      <c r="A328" s="4">
        <v>327.0</v>
      </c>
      <c r="B328" s="5" t="s">
        <v>167</v>
      </c>
      <c r="C328" s="6" t="s">
        <v>33</v>
      </c>
      <c r="D328" s="7">
        <v>30.0</v>
      </c>
      <c r="E328" s="5" t="s">
        <v>91</v>
      </c>
      <c r="F328" s="7">
        <v>74.0</v>
      </c>
      <c r="G328" s="7">
        <v>5.0</v>
      </c>
      <c r="H328" s="7">
        <v>1506.0</v>
      </c>
      <c r="I328" s="7">
        <v>6.5</v>
      </c>
      <c r="J328" s="7">
        <v>14.7</v>
      </c>
      <c r="K328" s="7">
        <v>0.442</v>
      </c>
      <c r="L328" s="7">
        <v>3.6</v>
      </c>
      <c r="M328" s="7">
        <v>8.0</v>
      </c>
      <c r="N328" s="7">
        <v>0.445</v>
      </c>
      <c r="O328" s="7">
        <v>2.9</v>
      </c>
      <c r="P328" s="7">
        <v>6.7</v>
      </c>
      <c r="Q328" s="7">
        <v>0.439</v>
      </c>
      <c r="R328" s="7">
        <v>3.1</v>
      </c>
      <c r="S328" s="7">
        <v>3.4</v>
      </c>
      <c r="T328" s="7">
        <v>0.904</v>
      </c>
      <c r="U328" s="7">
        <v>1.3</v>
      </c>
      <c r="V328" s="7">
        <v>6.0</v>
      </c>
      <c r="W328" s="7">
        <v>7.3</v>
      </c>
      <c r="X328" s="7">
        <v>3.2</v>
      </c>
      <c r="Y328" s="7">
        <v>1.0</v>
      </c>
      <c r="Z328" s="7">
        <v>0.2</v>
      </c>
      <c r="AA328" s="7">
        <v>2.5</v>
      </c>
      <c r="AB328" s="7">
        <v>3.8</v>
      </c>
      <c r="AC328" s="7">
        <v>19.6</v>
      </c>
      <c r="AD328" s="15"/>
      <c r="AE328" s="7">
        <v>114.0</v>
      </c>
      <c r="AF328" s="7">
        <v>116.0</v>
      </c>
    </row>
    <row r="329">
      <c r="A329" s="4">
        <v>328.0</v>
      </c>
      <c r="B329" s="5" t="s">
        <v>425</v>
      </c>
      <c r="C329" s="6" t="s">
        <v>44</v>
      </c>
      <c r="D329" s="7">
        <v>23.0</v>
      </c>
      <c r="E329" s="5" t="s">
        <v>129</v>
      </c>
      <c r="F329" s="7">
        <v>1.0</v>
      </c>
      <c r="G329" s="7">
        <v>0.0</v>
      </c>
      <c r="H329" s="7">
        <v>29.0</v>
      </c>
      <c r="I329" s="7">
        <v>13.7</v>
      </c>
      <c r="J329" s="7">
        <v>22.2</v>
      </c>
      <c r="K329" s="7">
        <v>0.615</v>
      </c>
      <c r="L329" s="7">
        <v>6.8</v>
      </c>
      <c r="M329" s="7">
        <v>13.7</v>
      </c>
      <c r="N329" s="7">
        <v>0.5</v>
      </c>
      <c r="O329" s="7">
        <v>6.8</v>
      </c>
      <c r="P329" s="7">
        <v>8.5</v>
      </c>
      <c r="Q329" s="7">
        <v>0.8</v>
      </c>
      <c r="R329" s="7">
        <v>0.0</v>
      </c>
      <c r="S329" s="7">
        <v>1.7</v>
      </c>
      <c r="T329" s="7">
        <v>0.0</v>
      </c>
      <c r="U329" s="7">
        <v>3.4</v>
      </c>
      <c r="V329" s="7">
        <v>3.4</v>
      </c>
      <c r="W329" s="7">
        <v>6.8</v>
      </c>
      <c r="X329" s="7">
        <v>3.4</v>
      </c>
      <c r="Y329" s="7">
        <v>1.7</v>
      </c>
      <c r="Z329" s="7">
        <v>0.0</v>
      </c>
      <c r="AA329" s="7">
        <v>3.4</v>
      </c>
      <c r="AB329" s="7">
        <v>6.8</v>
      </c>
      <c r="AC329" s="7">
        <v>34.2</v>
      </c>
      <c r="AD329" s="15"/>
      <c r="AE329" s="7">
        <v>125.0</v>
      </c>
      <c r="AF329" s="7">
        <v>116.0</v>
      </c>
    </row>
    <row r="330">
      <c r="A330" s="4">
        <v>329.0</v>
      </c>
      <c r="B330" s="5" t="s">
        <v>69</v>
      </c>
      <c r="C330" s="6" t="s">
        <v>33</v>
      </c>
      <c r="D330" s="7">
        <v>26.0</v>
      </c>
      <c r="E330" s="9" t="s">
        <v>36</v>
      </c>
      <c r="F330" s="7">
        <v>59.0</v>
      </c>
      <c r="G330" s="7">
        <v>14.0</v>
      </c>
      <c r="H330" s="7">
        <v>1315.0</v>
      </c>
      <c r="I330" s="7">
        <v>6.9</v>
      </c>
      <c r="J330" s="7">
        <v>14.0</v>
      </c>
      <c r="K330" s="7">
        <v>0.492</v>
      </c>
      <c r="L330" s="7">
        <v>4.9</v>
      </c>
      <c r="M330" s="7">
        <v>9.9</v>
      </c>
      <c r="N330" s="7">
        <v>0.494</v>
      </c>
      <c r="O330" s="7">
        <v>2.0</v>
      </c>
      <c r="P330" s="7">
        <v>4.2</v>
      </c>
      <c r="Q330" s="7">
        <v>0.487</v>
      </c>
      <c r="R330" s="7">
        <v>1.4</v>
      </c>
      <c r="S330" s="7">
        <v>1.4</v>
      </c>
      <c r="T330" s="7">
        <v>0.949</v>
      </c>
      <c r="U330" s="7">
        <v>0.6</v>
      </c>
      <c r="V330" s="7">
        <v>5.3</v>
      </c>
      <c r="W330" s="7">
        <v>5.8</v>
      </c>
      <c r="X330" s="7">
        <v>3.3</v>
      </c>
      <c r="Y330" s="7">
        <v>1.2</v>
      </c>
      <c r="Z330" s="7">
        <v>0.2</v>
      </c>
      <c r="AA330" s="7">
        <v>1.7</v>
      </c>
      <c r="AB330" s="7">
        <v>3.0</v>
      </c>
      <c r="AC330" s="7">
        <v>20.1</v>
      </c>
      <c r="AD330" s="15"/>
      <c r="AE330" s="7">
        <v>128.0</v>
      </c>
      <c r="AF330" s="7">
        <v>116.0</v>
      </c>
    </row>
    <row r="331">
      <c r="A331" s="4">
        <v>330.0</v>
      </c>
      <c r="B331" s="5" t="s">
        <v>302</v>
      </c>
      <c r="C331" s="6" t="s">
        <v>33</v>
      </c>
      <c r="D331" s="7">
        <v>19.0</v>
      </c>
      <c r="E331" s="5" t="s">
        <v>83</v>
      </c>
      <c r="F331" s="7">
        <v>3.0</v>
      </c>
      <c r="G331" s="7">
        <v>0.0</v>
      </c>
      <c r="H331" s="7">
        <v>8.0</v>
      </c>
      <c r="I331" s="7">
        <v>6.2</v>
      </c>
      <c r="J331" s="7">
        <v>24.7</v>
      </c>
      <c r="K331" s="7">
        <v>0.25</v>
      </c>
      <c r="L331" s="7">
        <v>6.2</v>
      </c>
      <c r="M331" s="7">
        <v>24.7</v>
      </c>
      <c r="N331" s="7">
        <v>0.25</v>
      </c>
      <c r="O331" s="7">
        <v>0.0</v>
      </c>
      <c r="P331" s="7">
        <v>0.0</v>
      </c>
      <c r="Q331" s="15"/>
      <c r="R331" s="7">
        <v>0.0</v>
      </c>
      <c r="S331" s="7">
        <v>0.0</v>
      </c>
      <c r="T331" s="15"/>
      <c r="U331" s="7">
        <v>0.0</v>
      </c>
      <c r="V331" s="7">
        <v>12.4</v>
      </c>
      <c r="W331" s="7">
        <v>12.4</v>
      </c>
      <c r="X331" s="7">
        <v>0.0</v>
      </c>
      <c r="Y331" s="7">
        <v>0.0</v>
      </c>
      <c r="Z331" s="7">
        <v>0.0</v>
      </c>
      <c r="AA331" s="7">
        <v>0.0</v>
      </c>
      <c r="AB331" s="7">
        <v>0.0</v>
      </c>
      <c r="AC331" s="7">
        <v>18.5</v>
      </c>
      <c r="AD331" s="15"/>
      <c r="AE331" s="7">
        <v>84.0</v>
      </c>
      <c r="AF331" s="7">
        <v>116.0</v>
      </c>
    </row>
    <row r="332">
      <c r="A332" s="4">
        <v>331.0</v>
      </c>
      <c r="B332" s="5" t="s">
        <v>53</v>
      </c>
      <c r="C332" s="6" t="s">
        <v>47</v>
      </c>
      <c r="D332" s="7">
        <v>29.0</v>
      </c>
      <c r="E332" s="9" t="s">
        <v>36</v>
      </c>
      <c r="F332" s="7">
        <v>36.0</v>
      </c>
      <c r="G332" s="7">
        <v>0.0</v>
      </c>
      <c r="H332" s="7">
        <v>235.0</v>
      </c>
      <c r="I332" s="7">
        <v>6.3</v>
      </c>
      <c r="J332" s="7">
        <v>12.8</v>
      </c>
      <c r="K332" s="7">
        <v>0.492</v>
      </c>
      <c r="L332" s="7">
        <v>2.6</v>
      </c>
      <c r="M332" s="7">
        <v>6.7</v>
      </c>
      <c r="N332" s="7">
        <v>0.394</v>
      </c>
      <c r="O332" s="7">
        <v>3.7</v>
      </c>
      <c r="P332" s="7">
        <v>6.1</v>
      </c>
      <c r="Q332" s="7">
        <v>0.6</v>
      </c>
      <c r="R332" s="7">
        <v>2.9</v>
      </c>
      <c r="S332" s="7">
        <v>3.3</v>
      </c>
      <c r="T332" s="7">
        <v>0.875</v>
      </c>
      <c r="U332" s="7">
        <v>1.4</v>
      </c>
      <c r="V332" s="7">
        <v>9.2</v>
      </c>
      <c r="W332" s="7">
        <v>10.6</v>
      </c>
      <c r="X332" s="7">
        <v>6.5</v>
      </c>
      <c r="Y332" s="7">
        <v>1.2</v>
      </c>
      <c r="Z332" s="7">
        <v>0.8</v>
      </c>
      <c r="AA332" s="7">
        <v>1.8</v>
      </c>
      <c r="AB332" s="7">
        <v>4.5</v>
      </c>
      <c r="AC332" s="7">
        <v>18.1</v>
      </c>
      <c r="AD332" s="15"/>
      <c r="AE332" s="7">
        <v>131.0</v>
      </c>
      <c r="AF332" s="7">
        <v>116.0</v>
      </c>
    </row>
    <row r="333">
      <c r="A333" s="4">
        <v>332.0</v>
      </c>
      <c r="B333" s="5" t="s">
        <v>341</v>
      </c>
      <c r="C333" s="6" t="s">
        <v>33</v>
      </c>
      <c r="D333" s="7">
        <v>23.0</v>
      </c>
      <c r="E333" s="5" t="s">
        <v>55</v>
      </c>
      <c r="F333" s="7">
        <v>73.0</v>
      </c>
      <c r="G333" s="7">
        <v>10.0</v>
      </c>
      <c r="H333" s="7">
        <v>1395.0</v>
      </c>
      <c r="I333" s="7">
        <v>7.6</v>
      </c>
      <c r="J333" s="7">
        <v>17.3</v>
      </c>
      <c r="K333" s="7">
        <v>0.441</v>
      </c>
      <c r="L333" s="7">
        <v>5.5</v>
      </c>
      <c r="M333" s="7">
        <v>13.4</v>
      </c>
      <c r="N333" s="7">
        <v>0.409</v>
      </c>
      <c r="O333" s="7">
        <v>2.1</v>
      </c>
      <c r="P333" s="7">
        <v>3.9</v>
      </c>
      <c r="Q333" s="7">
        <v>0.553</v>
      </c>
      <c r="R333" s="7">
        <v>2.8</v>
      </c>
      <c r="S333" s="7">
        <v>3.4</v>
      </c>
      <c r="T333" s="7">
        <v>0.82</v>
      </c>
      <c r="U333" s="7">
        <v>0.9</v>
      </c>
      <c r="V333" s="7">
        <v>5.0</v>
      </c>
      <c r="W333" s="7">
        <v>6.0</v>
      </c>
      <c r="X333" s="7">
        <v>3.0</v>
      </c>
      <c r="Y333" s="7">
        <v>1.6</v>
      </c>
      <c r="Z333" s="7">
        <v>0.3</v>
      </c>
      <c r="AA333" s="7">
        <v>1.3</v>
      </c>
      <c r="AB333" s="7">
        <v>3.6</v>
      </c>
      <c r="AC333" s="7">
        <v>23.5</v>
      </c>
      <c r="AD333" s="15"/>
      <c r="AE333" s="7">
        <v>125.0</v>
      </c>
      <c r="AF333" s="7">
        <v>116.0</v>
      </c>
    </row>
    <row r="334">
      <c r="A334" s="4">
        <v>333.0</v>
      </c>
      <c r="B334" s="5" t="s">
        <v>139</v>
      </c>
      <c r="C334" s="6" t="s">
        <v>140</v>
      </c>
      <c r="D334" s="7">
        <v>30.0</v>
      </c>
      <c r="E334" s="9" t="s">
        <v>36</v>
      </c>
      <c r="F334" s="7">
        <v>60.0</v>
      </c>
      <c r="G334" s="7">
        <v>60.0</v>
      </c>
      <c r="H334" s="7">
        <v>2241.0</v>
      </c>
      <c r="I334" s="7">
        <v>13.0</v>
      </c>
      <c r="J334" s="7">
        <v>26.4</v>
      </c>
      <c r="K334" s="7">
        <v>0.494</v>
      </c>
      <c r="L334" s="7">
        <v>4.1</v>
      </c>
      <c r="M334" s="7">
        <v>10.9</v>
      </c>
      <c r="N334" s="7">
        <v>0.379</v>
      </c>
      <c r="O334" s="7">
        <v>8.9</v>
      </c>
      <c r="P334" s="7">
        <v>15.5</v>
      </c>
      <c r="Q334" s="7">
        <v>0.574</v>
      </c>
      <c r="R334" s="7">
        <v>5.4</v>
      </c>
      <c r="S334" s="7">
        <v>6.0</v>
      </c>
      <c r="T334" s="7">
        <v>0.905</v>
      </c>
      <c r="U334" s="7">
        <v>1.3</v>
      </c>
      <c r="V334" s="7">
        <v>5.4</v>
      </c>
      <c r="W334" s="7">
        <v>6.7</v>
      </c>
      <c r="X334" s="7">
        <v>7.3</v>
      </c>
      <c r="Y334" s="7">
        <v>1.4</v>
      </c>
      <c r="Z334" s="7">
        <v>1.0</v>
      </c>
      <c r="AA334" s="7">
        <v>2.8</v>
      </c>
      <c r="AB334" s="7">
        <v>3.6</v>
      </c>
      <c r="AC334" s="7">
        <v>35.6</v>
      </c>
      <c r="AD334" s="15"/>
      <c r="AE334" s="7">
        <v>121.0</v>
      </c>
      <c r="AF334" s="7">
        <v>116.0</v>
      </c>
    </row>
    <row r="335">
      <c r="A335" s="4">
        <v>334.0</v>
      </c>
      <c r="B335" s="5" t="s">
        <v>128</v>
      </c>
      <c r="C335" s="6" t="s">
        <v>40</v>
      </c>
      <c r="D335" s="7">
        <v>29.0</v>
      </c>
      <c r="E335" s="5" t="s">
        <v>129</v>
      </c>
      <c r="F335" s="7">
        <v>56.0</v>
      </c>
      <c r="G335" s="7">
        <v>5.0</v>
      </c>
      <c r="H335" s="7">
        <v>807.0</v>
      </c>
      <c r="I335" s="7">
        <v>5.7</v>
      </c>
      <c r="J335" s="7">
        <v>12.1</v>
      </c>
      <c r="K335" s="7">
        <v>0.472</v>
      </c>
      <c r="L335" s="7">
        <v>2.3</v>
      </c>
      <c r="M335" s="7">
        <v>6.8</v>
      </c>
      <c r="N335" s="7">
        <v>0.336</v>
      </c>
      <c r="O335" s="7">
        <v>3.4</v>
      </c>
      <c r="P335" s="7">
        <v>5.3</v>
      </c>
      <c r="Q335" s="7">
        <v>0.644</v>
      </c>
      <c r="R335" s="7">
        <v>2.8</v>
      </c>
      <c r="S335" s="7">
        <v>3.7</v>
      </c>
      <c r="T335" s="7">
        <v>0.75</v>
      </c>
      <c r="U335" s="7">
        <v>0.6</v>
      </c>
      <c r="V335" s="7">
        <v>5.2</v>
      </c>
      <c r="W335" s="7">
        <v>5.8</v>
      </c>
      <c r="X335" s="7">
        <v>2.7</v>
      </c>
      <c r="Y335" s="7">
        <v>0.9</v>
      </c>
      <c r="Z335" s="7">
        <v>0.6</v>
      </c>
      <c r="AA335" s="7">
        <v>1.6</v>
      </c>
      <c r="AB335" s="7">
        <v>4.2</v>
      </c>
      <c r="AC335" s="7">
        <v>16.5</v>
      </c>
      <c r="AD335" s="15"/>
      <c r="AE335" s="7">
        <v>115.0</v>
      </c>
      <c r="AF335" s="7">
        <v>116.0</v>
      </c>
    </row>
    <row r="336">
      <c r="A336" s="4">
        <v>335.0</v>
      </c>
      <c r="B336" s="5" t="s">
        <v>348</v>
      </c>
      <c r="C336" s="6" t="s">
        <v>40</v>
      </c>
      <c r="D336" s="7">
        <v>27.0</v>
      </c>
      <c r="E336" s="9" t="s">
        <v>36</v>
      </c>
      <c r="F336" s="7">
        <v>76.0</v>
      </c>
      <c r="G336" s="7">
        <v>52.0</v>
      </c>
      <c r="H336" s="7">
        <v>2454.0</v>
      </c>
      <c r="I336" s="7">
        <v>5.5</v>
      </c>
      <c r="J336" s="7">
        <v>10.4</v>
      </c>
      <c r="K336" s="7">
        <v>0.529</v>
      </c>
      <c r="L336" s="7">
        <v>1.2</v>
      </c>
      <c r="M336" s="7">
        <v>3.3</v>
      </c>
      <c r="N336" s="7">
        <v>0.372</v>
      </c>
      <c r="O336" s="7">
        <v>4.3</v>
      </c>
      <c r="P336" s="7">
        <v>7.1</v>
      </c>
      <c r="Q336" s="7">
        <v>0.601</v>
      </c>
      <c r="R336" s="7">
        <v>2.6</v>
      </c>
      <c r="S336" s="7">
        <v>3.5</v>
      </c>
      <c r="T336" s="7">
        <v>0.75</v>
      </c>
      <c r="U336" s="7">
        <v>2.8</v>
      </c>
      <c r="V336" s="7">
        <v>9.0</v>
      </c>
      <c r="W336" s="7">
        <v>11.8</v>
      </c>
      <c r="X336" s="7">
        <v>5.8</v>
      </c>
      <c r="Y336" s="7">
        <v>1.8</v>
      </c>
      <c r="Z336" s="7">
        <v>0.4</v>
      </c>
      <c r="AA336" s="7">
        <v>2.3</v>
      </c>
      <c r="AB336" s="7">
        <v>3.9</v>
      </c>
      <c r="AC336" s="7">
        <v>14.8</v>
      </c>
      <c r="AD336" s="15"/>
      <c r="AE336" s="7">
        <v>125.0</v>
      </c>
      <c r="AF336" s="7">
        <v>116.0</v>
      </c>
    </row>
    <row r="337">
      <c r="A337" s="4">
        <v>336.0</v>
      </c>
      <c r="B337" s="5" t="s">
        <v>318</v>
      </c>
      <c r="C337" s="6" t="s">
        <v>33</v>
      </c>
      <c r="D337" s="7">
        <v>28.0</v>
      </c>
      <c r="E337" s="5" t="s">
        <v>50</v>
      </c>
      <c r="F337" s="7">
        <v>48.0</v>
      </c>
      <c r="G337" s="7">
        <v>42.0</v>
      </c>
      <c r="H337" s="7">
        <v>1184.0</v>
      </c>
      <c r="I337" s="7">
        <v>5.6</v>
      </c>
      <c r="J337" s="7">
        <v>12.5</v>
      </c>
      <c r="K337" s="7">
        <v>0.45</v>
      </c>
      <c r="L337" s="7">
        <v>3.8</v>
      </c>
      <c r="M337" s="7">
        <v>8.9</v>
      </c>
      <c r="N337" s="7">
        <v>0.431</v>
      </c>
      <c r="O337" s="7">
        <v>1.8</v>
      </c>
      <c r="P337" s="7">
        <v>3.6</v>
      </c>
      <c r="Q337" s="7">
        <v>0.494</v>
      </c>
      <c r="R337" s="7">
        <v>1.1</v>
      </c>
      <c r="S337" s="7">
        <v>1.2</v>
      </c>
      <c r="T337" s="7">
        <v>0.9</v>
      </c>
      <c r="U337" s="7">
        <v>0.9</v>
      </c>
      <c r="V337" s="7">
        <v>3.1</v>
      </c>
      <c r="W337" s="7">
        <v>4.0</v>
      </c>
      <c r="X337" s="7">
        <v>2.4</v>
      </c>
      <c r="Y337" s="7">
        <v>1.8</v>
      </c>
      <c r="Z337" s="7">
        <v>0.5</v>
      </c>
      <c r="AA337" s="7">
        <v>1.1</v>
      </c>
      <c r="AB337" s="7">
        <v>3.8</v>
      </c>
      <c r="AC337" s="7">
        <v>16.2</v>
      </c>
      <c r="AD337" s="15"/>
      <c r="AE337" s="7">
        <v>122.0</v>
      </c>
      <c r="AF337" s="7">
        <v>116.0</v>
      </c>
    </row>
    <row r="338">
      <c r="A338" s="4">
        <v>337.0</v>
      </c>
      <c r="B338" s="5" t="s">
        <v>488</v>
      </c>
      <c r="C338" s="6" t="s">
        <v>44</v>
      </c>
      <c r="D338" s="7">
        <v>24.0</v>
      </c>
      <c r="E338" s="9" t="s">
        <v>36</v>
      </c>
      <c r="F338" s="7">
        <v>63.0</v>
      </c>
      <c r="G338" s="7">
        <v>9.0</v>
      </c>
      <c r="H338" s="7">
        <v>1466.0</v>
      </c>
      <c r="I338" s="7">
        <v>9.3</v>
      </c>
      <c r="J338" s="7">
        <v>19.1</v>
      </c>
      <c r="K338" s="7">
        <v>0.486</v>
      </c>
      <c r="L338" s="7">
        <v>1.7</v>
      </c>
      <c r="M338" s="7">
        <v>5.2</v>
      </c>
      <c r="N338" s="7">
        <v>0.319</v>
      </c>
      <c r="O338" s="7">
        <v>7.6</v>
      </c>
      <c r="P338" s="7">
        <v>13.9</v>
      </c>
      <c r="Q338" s="7">
        <v>0.55</v>
      </c>
      <c r="R338" s="7">
        <v>2.9</v>
      </c>
      <c r="S338" s="7">
        <v>3.9</v>
      </c>
      <c r="T338" s="7">
        <v>0.739</v>
      </c>
      <c r="U338" s="7">
        <v>1.7</v>
      </c>
      <c r="V338" s="7">
        <v>7.5</v>
      </c>
      <c r="W338" s="7">
        <v>9.3</v>
      </c>
      <c r="X338" s="7">
        <v>1.9</v>
      </c>
      <c r="Y338" s="7">
        <v>0.6</v>
      </c>
      <c r="Z338" s="7">
        <v>0.9</v>
      </c>
      <c r="AA338" s="7">
        <v>1.7</v>
      </c>
      <c r="AB338" s="7">
        <v>2.4</v>
      </c>
      <c r="AC338" s="7">
        <v>23.2</v>
      </c>
      <c r="AD338" s="15"/>
      <c r="AE338" s="7">
        <v>109.0</v>
      </c>
      <c r="AF338" s="7">
        <v>116.0</v>
      </c>
    </row>
    <row r="339">
      <c r="A339" s="4">
        <v>338.0</v>
      </c>
      <c r="B339" s="5" t="s">
        <v>516</v>
      </c>
      <c r="C339" s="6" t="s">
        <v>44</v>
      </c>
      <c r="D339" s="7">
        <v>23.0</v>
      </c>
      <c r="E339" s="5" t="s">
        <v>63</v>
      </c>
      <c r="F339" s="7">
        <v>1.0</v>
      </c>
      <c r="G339" s="7">
        <v>0.0</v>
      </c>
      <c r="H339" s="7">
        <v>35.0</v>
      </c>
      <c r="I339" s="7">
        <v>8.4</v>
      </c>
      <c r="J339" s="7">
        <v>16.7</v>
      </c>
      <c r="K339" s="7">
        <v>0.5</v>
      </c>
      <c r="L339" s="7">
        <v>2.8</v>
      </c>
      <c r="M339" s="7">
        <v>7.0</v>
      </c>
      <c r="N339" s="7">
        <v>0.4</v>
      </c>
      <c r="O339" s="7">
        <v>5.6</v>
      </c>
      <c r="P339" s="7">
        <v>9.8</v>
      </c>
      <c r="Q339" s="7">
        <v>0.571</v>
      </c>
      <c r="R339" s="7">
        <v>2.8</v>
      </c>
      <c r="S339" s="7">
        <v>2.8</v>
      </c>
      <c r="T339" s="7">
        <v>1.0</v>
      </c>
      <c r="U339" s="7">
        <v>4.2</v>
      </c>
      <c r="V339" s="7">
        <v>8.4</v>
      </c>
      <c r="W339" s="7">
        <v>12.6</v>
      </c>
      <c r="X339" s="7">
        <v>9.8</v>
      </c>
      <c r="Y339" s="7">
        <v>0.0</v>
      </c>
      <c r="Z339" s="7">
        <v>1.4</v>
      </c>
      <c r="AA339" s="7">
        <v>5.6</v>
      </c>
      <c r="AB339" s="7">
        <v>7.0</v>
      </c>
      <c r="AC339" s="7">
        <v>22.3</v>
      </c>
      <c r="AD339" s="15"/>
      <c r="AE339" s="7">
        <v>115.0</v>
      </c>
      <c r="AF339" s="7">
        <v>116.0</v>
      </c>
    </row>
    <row r="340">
      <c r="A340" s="4">
        <v>339.0</v>
      </c>
      <c r="B340" s="5" t="s">
        <v>82</v>
      </c>
      <c r="C340" s="6" t="s">
        <v>33</v>
      </c>
      <c r="D340" s="7">
        <v>30.0</v>
      </c>
      <c r="E340" s="5" t="s">
        <v>83</v>
      </c>
      <c r="F340" s="7">
        <v>27.0</v>
      </c>
      <c r="G340" s="7">
        <v>7.0</v>
      </c>
      <c r="H340" s="7">
        <v>459.0</v>
      </c>
      <c r="I340" s="7">
        <v>6.0</v>
      </c>
      <c r="J340" s="7">
        <v>17.9</v>
      </c>
      <c r="K340" s="7">
        <v>0.337</v>
      </c>
      <c r="L340" s="7">
        <v>3.8</v>
      </c>
      <c r="M340" s="7">
        <v>12.3</v>
      </c>
      <c r="N340" s="7">
        <v>0.307</v>
      </c>
      <c r="O340" s="7">
        <v>2.3</v>
      </c>
      <c r="P340" s="7">
        <v>5.6</v>
      </c>
      <c r="Q340" s="7">
        <v>0.404</v>
      </c>
      <c r="R340" s="7">
        <v>1.9</v>
      </c>
      <c r="S340" s="7">
        <v>2.3</v>
      </c>
      <c r="T340" s="7">
        <v>0.857</v>
      </c>
      <c r="U340" s="7">
        <v>0.4</v>
      </c>
      <c r="V340" s="7">
        <v>4.8</v>
      </c>
      <c r="W340" s="7">
        <v>5.3</v>
      </c>
      <c r="X340" s="7">
        <v>3.9</v>
      </c>
      <c r="Y340" s="7">
        <v>1.7</v>
      </c>
      <c r="Z340" s="7">
        <v>0.3</v>
      </c>
      <c r="AA340" s="7">
        <v>2.4</v>
      </c>
      <c r="AB340" s="7">
        <v>5.0</v>
      </c>
      <c r="AC340" s="7">
        <v>17.8</v>
      </c>
      <c r="AD340" s="15"/>
      <c r="AE340" s="7">
        <v>98.0</v>
      </c>
      <c r="AF340" s="7">
        <v>116.0</v>
      </c>
    </row>
    <row r="341">
      <c r="A341" s="4">
        <v>340.0</v>
      </c>
      <c r="B341" s="5" t="s">
        <v>528</v>
      </c>
      <c r="C341" s="6" t="s">
        <v>47</v>
      </c>
      <c r="D341" s="7">
        <v>19.0</v>
      </c>
      <c r="E341" s="5" t="s">
        <v>100</v>
      </c>
      <c r="F341" s="7">
        <v>67.0</v>
      </c>
      <c r="G341" s="7">
        <v>31.0</v>
      </c>
      <c r="H341" s="7">
        <v>1670.0</v>
      </c>
      <c r="I341" s="7">
        <v>7.5</v>
      </c>
      <c r="J341" s="7">
        <v>11.6</v>
      </c>
      <c r="K341" s="7">
        <v>0.648</v>
      </c>
      <c r="L341" s="7">
        <v>0.0</v>
      </c>
      <c r="M341" s="7">
        <v>0.1</v>
      </c>
      <c r="N341" s="7">
        <v>0.0</v>
      </c>
      <c r="O341" s="7">
        <v>7.5</v>
      </c>
      <c r="P341" s="7">
        <v>11.5</v>
      </c>
      <c r="Q341" s="7">
        <v>0.652</v>
      </c>
      <c r="R341" s="7">
        <v>2.8</v>
      </c>
      <c r="S341" s="7">
        <v>4.6</v>
      </c>
      <c r="T341" s="7">
        <v>0.611</v>
      </c>
      <c r="U341" s="7">
        <v>6.6</v>
      </c>
      <c r="V341" s="7">
        <v>10.6</v>
      </c>
      <c r="W341" s="7">
        <v>17.3</v>
      </c>
      <c r="X341" s="7">
        <v>2.2</v>
      </c>
      <c r="Y341" s="7">
        <v>1.3</v>
      </c>
      <c r="Z341" s="7">
        <v>1.7</v>
      </c>
      <c r="AA341" s="7">
        <v>2.7</v>
      </c>
      <c r="AB341" s="7">
        <v>5.3</v>
      </c>
      <c r="AC341" s="7">
        <v>17.8</v>
      </c>
      <c r="AD341" s="15"/>
      <c r="AE341" s="7">
        <v>126.0</v>
      </c>
      <c r="AF341" s="7">
        <v>116.0</v>
      </c>
    </row>
    <row r="342">
      <c r="A342" s="4">
        <v>341.0</v>
      </c>
      <c r="B342" s="5" t="s">
        <v>339</v>
      </c>
      <c r="C342" s="6" t="s">
        <v>33</v>
      </c>
      <c r="D342" s="7">
        <v>23.0</v>
      </c>
      <c r="E342" s="5" t="s">
        <v>63</v>
      </c>
      <c r="F342" s="7">
        <v>23.0</v>
      </c>
      <c r="G342" s="7">
        <v>0.0</v>
      </c>
      <c r="H342" s="7">
        <v>228.0</v>
      </c>
      <c r="I342" s="7">
        <v>7.7</v>
      </c>
      <c r="J342" s="7">
        <v>16.7</v>
      </c>
      <c r="K342" s="7">
        <v>0.462</v>
      </c>
      <c r="L342" s="7">
        <v>0.2</v>
      </c>
      <c r="M342" s="7">
        <v>2.6</v>
      </c>
      <c r="N342" s="7">
        <v>0.083</v>
      </c>
      <c r="O342" s="7">
        <v>7.5</v>
      </c>
      <c r="P342" s="7">
        <v>14.1</v>
      </c>
      <c r="Q342" s="7">
        <v>0.53</v>
      </c>
      <c r="R342" s="7">
        <v>2.6</v>
      </c>
      <c r="S342" s="7">
        <v>3.6</v>
      </c>
      <c r="T342" s="7">
        <v>0.706</v>
      </c>
      <c r="U342" s="7">
        <v>2.4</v>
      </c>
      <c r="V342" s="7">
        <v>3.9</v>
      </c>
      <c r="W342" s="7">
        <v>6.2</v>
      </c>
      <c r="X342" s="7">
        <v>4.5</v>
      </c>
      <c r="Y342" s="7">
        <v>2.1</v>
      </c>
      <c r="Z342" s="7">
        <v>0.2</v>
      </c>
      <c r="AA342" s="7">
        <v>3.9</v>
      </c>
      <c r="AB342" s="7">
        <v>6.6</v>
      </c>
      <c r="AC342" s="7">
        <v>18.2</v>
      </c>
      <c r="AD342" s="15"/>
      <c r="AE342" s="7">
        <v>96.0</v>
      </c>
      <c r="AF342" s="7">
        <v>116.0</v>
      </c>
    </row>
    <row r="343">
      <c r="A343" s="4">
        <v>342.0</v>
      </c>
      <c r="B343" s="5" t="s">
        <v>440</v>
      </c>
      <c r="C343" s="6" t="s">
        <v>40</v>
      </c>
      <c r="D343" s="7">
        <v>23.0</v>
      </c>
      <c r="E343" s="5" t="s">
        <v>55</v>
      </c>
      <c r="F343" s="7">
        <v>74.0</v>
      </c>
      <c r="G343" s="7">
        <v>73.0</v>
      </c>
      <c r="H343" s="7">
        <v>2272.0</v>
      </c>
      <c r="I343" s="7">
        <v>7.1</v>
      </c>
      <c r="J343" s="7">
        <v>18.3</v>
      </c>
      <c r="K343" s="7">
        <v>0.388</v>
      </c>
      <c r="L343" s="7">
        <v>2.8</v>
      </c>
      <c r="M343" s="7">
        <v>8.6</v>
      </c>
      <c r="N343" s="7">
        <v>0.33</v>
      </c>
      <c r="O343" s="7">
        <v>4.3</v>
      </c>
      <c r="P343" s="7">
        <v>9.7</v>
      </c>
      <c r="Q343" s="7">
        <v>0.44</v>
      </c>
      <c r="R343" s="7">
        <v>4.2</v>
      </c>
      <c r="S343" s="7">
        <v>5.4</v>
      </c>
      <c r="T343" s="7">
        <v>0.772</v>
      </c>
      <c r="U343" s="7">
        <v>2.7</v>
      </c>
      <c r="V343" s="7">
        <v>4.5</v>
      </c>
      <c r="W343" s="7">
        <v>7.2</v>
      </c>
      <c r="X343" s="7">
        <v>3.2</v>
      </c>
      <c r="Y343" s="7">
        <v>1.6</v>
      </c>
      <c r="Z343" s="7">
        <v>0.5</v>
      </c>
      <c r="AA343" s="7">
        <v>1.9</v>
      </c>
      <c r="AB343" s="7">
        <v>5.1</v>
      </c>
      <c r="AC343" s="7">
        <v>21.2</v>
      </c>
      <c r="AD343" s="15"/>
      <c r="AE343" s="7">
        <v>109.0</v>
      </c>
      <c r="AF343" s="7">
        <v>116.0</v>
      </c>
    </row>
    <row r="344">
      <c r="A344" s="4">
        <v>343.0</v>
      </c>
      <c r="B344" s="5" t="s">
        <v>560</v>
      </c>
      <c r="C344" s="6" t="s">
        <v>40</v>
      </c>
      <c r="D344" s="7">
        <v>24.0</v>
      </c>
      <c r="E344" s="5" t="s">
        <v>100</v>
      </c>
      <c r="F344" s="7">
        <v>56.0</v>
      </c>
      <c r="G344" s="7">
        <v>0.0</v>
      </c>
      <c r="H344" s="7">
        <v>996.0</v>
      </c>
      <c r="I344" s="7">
        <v>10.5</v>
      </c>
      <c r="J344" s="7">
        <v>18.2</v>
      </c>
      <c r="K344" s="7">
        <v>0.573</v>
      </c>
      <c r="L344" s="7">
        <v>0.2</v>
      </c>
      <c r="M344" s="7">
        <v>1.0</v>
      </c>
      <c r="N344" s="7">
        <v>0.238</v>
      </c>
      <c r="O344" s="7">
        <v>10.2</v>
      </c>
      <c r="P344" s="7">
        <v>17.2</v>
      </c>
      <c r="Q344" s="7">
        <v>0.593</v>
      </c>
      <c r="R344" s="7">
        <v>4.2</v>
      </c>
      <c r="S344" s="7">
        <v>7.2</v>
      </c>
      <c r="T344" s="7">
        <v>0.588</v>
      </c>
      <c r="U344" s="7">
        <v>2.8</v>
      </c>
      <c r="V344" s="7">
        <v>6.7</v>
      </c>
      <c r="W344" s="7">
        <v>9.4</v>
      </c>
      <c r="X344" s="7">
        <v>2.7</v>
      </c>
      <c r="Y344" s="7">
        <v>2.6</v>
      </c>
      <c r="Z344" s="7">
        <v>0.8</v>
      </c>
      <c r="AA344" s="7">
        <v>3.5</v>
      </c>
      <c r="AB344" s="7">
        <v>6.0</v>
      </c>
      <c r="AC344" s="7">
        <v>25.4</v>
      </c>
      <c r="AD344" s="15"/>
      <c r="AE344" s="7">
        <v>109.0</v>
      </c>
      <c r="AF344" s="7">
        <v>116.0</v>
      </c>
    </row>
    <row r="345">
      <c r="A345" s="4">
        <v>344.0</v>
      </c>
      <c r="B345" s="5" t="s">
        <v>333</v>
      </c>
      <c r="C345" s="6" t="s">
        <v>33</v>
      </c>
      <c r="D345" s="7">
        <v>19.0</v>
      </c>
      <c r="E345" s="5" t="s">
        <v>112</v>
      </c>
      <c r="F345" s="7">
        <v>41.0</v>
      </c>
      <c r="G345" s="7">
        <v>3.0</v>
      </c>
      <c r="H345" s="7">
        <v>512.0</v>
      </c>
      <c r="I345" s="7">
        <v>4.1</v>
      </c>
      <c r="J345" s="7">
        <v>9.8</v>
      </c>
      <c r="K345" s="7">
        <v>0.415</v>
      </c>
      <c r="L345" s="7">
        <v>2.4</v>
      </c>
      <c r="M345" s="7">
        <v>5.7</v>
      </c>
      <c r="N345" s="7">
        <v>0.419</v>
      </c>
      <c r="O345" s="7">
        <v>1.7</v>
      </c>
      <c r="P345" s="7">
        <v>4.1</v>
      </c>
      <c r="Q345" s="7">
        <v>0.409</v>
      </c>
      <c r="R345" s="7">
        <v>1.3</v>
      </c>
      <c r="S345" s="7">
        <v>1.5</v>
      </c>
      <c r="T345" s="7">
        <v>0.875</v>
      </c>
      <c r="U345" s="7">
        <v>0.6</v>
      </c>
      <c r="V345" s="7">
        <v>6.3</v>
      </c>
      <c r="W345" s="7">
        <v>6.9</v>
      </c>
      <c r="X345" s="7">
        <v>1.9</v>
      </c>
      <c r="Y345" s="7">
        <v>0.8</v>
      </c>
      <c r="Z345" s="7">
        <v>0.6</v>
      </c>
      <c r="AA345" s="7">
        <v>1.2</v>
      </c>
      <c r="AB345" s="7">
        <v>3.1</v>
      </c>
      <c r="AC345" s="7">
        <v>11.8</v>
      </c>
      <c r="AD345" s="15"/>
      <c r="AE345" s="7">
        <v>111.0</v>
      </c>
      <c r="AF345" s="7">
        <v>116.0</v>
      </c>
    </row>
    <row r="346">
      <c r="A346" s="4">
        <v>345.0</v>
      </c>
      <c r="B346" s="5" t="s">
        <v>459</v>
      </c>
      <c r="C346" s="6" t="s">
        <v>71</v>
      </c>
      <c r="D346" s="7">
        <v>31.0</v>
      </c>
      <c r="E346" s="5" t="s">
        <v>50</v>
      </c>
      <c r="F346" s="7">
        <v>4.0</v>
      </c>
      <c r="G346" s="7">
        <v>0.0</v>
      </c>
      <c r="H346" s="7">
        <v>44.0</v>
      </c>
      <c r="I346" s="7">
        <v>6.6</v>
      </c>
      <c r="J346" s="7">
        <v>15.4</v>
      </c>
      <c r="K346" s="7">
        <v>0.429</v>
      </c>
      <c r="L346" s="7">
        <v>1.1</v>
      </c>
      <c r="M346" s="7">
        <v>3.3</v>
      </c>
      <c r="N346" s="7">
        <v>0.333</v>
      </c>
      <c r="O346" s="7">
        <v>5.5</v>
      </c>
      <c r="P346" s="7">
        <v>12.1</v>
      </c>
      <c r="Q346" s="7">
        <v>0.455</v>
      </c>
      <c r="R346" s="7">
        <v>4.4</v>
      </c>
      <c r="S346" s="7">
        <v>7.7</v>
      </c>
      <c r="T346" s="7">
        <v>0.571</v>
      </c>
      <c r="U346" s="7">
        <v>1.1</v>
      </c>
      <c r="V346" s="7">
        <v>4.4</v>
      </c>
      <c r="W346" s="7">
        <v>5.5</v>
      </c>
      <c r="X346" s="7">
        <v>7.7</v>
      </c>
      <c r="Y346" s="7">
        <v>1.1</v>
      </c>
      <c r="Z346" s="7">
        <v>1.1</v>
      </c>
      <c r="AA346" s="7">
        <v>4.4</v>
      </c>
      <c r="AB346" s="7">
        <v>5.5</v>
      </c>
      <c r="AC346" s="7">
        <v>18.7</v>
      </c>
      <c r="AD346" s="15"/>
      <c r="AE346" s="7">
        <v>98.0</v>
      </c>
      <c r="AF346" s="7">
        <v>116.0</v>
      </c>
    </row>
    <row r="347">
      <c r="A347" s="4">
        <v>346.0</v>
      </c>
      <c r="B347" s="5" t="s">
        <v>218</v>
      </c>
      <c r="C347" s="6" t="s">
        <v>44</v>
      </c>
      <c r="D347" s="7">
        <v>25.0</v>
      </c>
      <c r="E347" s="5" t="s">
        <v>81</v>
      </c>
      <c r="F347" s="7">
        <v>60.0</v>
      </c>
      <c r="G347" s="7">
        <v>9.0</v>
      </c>
      <c r="H347" s="7">
        <v>889.0</v>
      </c>
      <c r="I347" s="7">
        <v>5.9</v>
      </c>
      <c r="J347" s="7">
        <v>12.5</v>
      </c>
      <c r="K347" s="7">
        <v>0.476</v>
      </c>
      <c r="L347" s="7">
        <v>2.4</v>
      </c>
      <c r="M347" s="7">
        <v>6.3</v>
      </c>
      <c r="N347" s="7">
        <v>0.374</v>
      </c>
      <c r="O347" s="7">
        <v>3.6</v>
      </c>
      <c r="P347" s="7">
        <v>6.2</v>
      </c>
      <c r="Q347" s="7">
        <v>0.58</v>
      </c>
      <c r="R347" s="7">
        <v>2.1</v>
      </c>
      <c r="S347" s="7">
        <v>2.3</v>
      </c>
      <c r="T347" s="7">
        <v>0.927</v>
      </c>
      <c r="U347" s="7">
        <v>1.3</v>
      </c>
      <c r="V347" s="7">
        <v>5.7</v>
      </c>
      <c r="W347" s="7">
        <v>7.0</v>
      </c>
      <c r="X347" s="7">
        <v>4.4</v>
      </c>
      <c r="Y347" s="7">
        <v>1.2</v>
      </c>
      <c r="Z347" s="7">
        <v>0.8</v>
      </c>
      <c r="AA347" s="7">
        <v>2.0</v>
      </c>
      <c r="AB347" s="7">
        <v>4.6</v>
      </c>
      <c r="AC347" s="7">
        <v>16.3</v>
      </c>
      <c r="AD347" s="15"/>
      <c r="AE347" s="7">
        <v>119.0</v>
      </c>
      <c r="AF347" s="7">
        <v>116.0</v>
      </c>
    </row>
    <row r="348">
      <c r="A348" s="4">
        <v>347.0</v>
      </c>
      <c r="B348" s="5" t="s">
        <v>388</v>
      </c>
      <c r="C348" s="6" t="s">
        <v>40</v>
      </c>
      <c r="D348" s="7">
        <v>21.0</v>
      </c>
      <c r="E348" s="5" t="s">
        <v>66</v>
      </c>
      <c r="F348" s="7">
        <v>22.0</v>
      </c>
      <c r="G348" s="7">
        <v>1.0</v>
      </c>
      <c r="H348" s="7">
        <v>248.0</v>
      </c>
      <c r="I348" s="7">
        <v>10.1</v>
      </c>
      <c r="J348" s="7">
        <v>24.1</v>
      </c>
      <c r="K348" s="7">
        <v>0.418</v>
      </c>
      <c r="L348" s="7">
        <v>2.4</v>
      </c>
      <c r="M348" s="7">
        <v>5.7</v>
      </c>
      <c r="N348" s="7">
        <v>0.414</v>
      </c>
      <c r="O348" s="7">
        <v>7.7</v>
      </c>
      <c r="P348" s="7">
        <v>18.4</v>
      </c>
      <c r="Q348" s="7">
        <v>0.419</v>
      </c>
      <c r="R348" s="7">
        <v>5.7</v>
      </c>
      <c r="S348" s="7">
        <v>7.5</v>
      </c>
      <c r="T348" s="7">
        <v>0.763</v>
      </c>
      <c r="U348" s="7">
        <v>1.4</v>
      </c>
      <c r="V348" s="7">
        <v>4.5</v>
      </c>
      <c r="W348" s="7">
        <v>5.9</v>
      </c>
      <c r="X348" s="7">
        <v>4.0</v>
      </c>
      <c r="Y348" s="7">
        <v>1.8</v>
      </c>
      <c r="Z348" s="7">
        <v>0.0</v>
      </c>
      <c r="AA348" s="7">
        <v>2.4</v>
      </c>
      <c r="AB348" s="7">
        <v>4.1</v>
      </c>
      <c r="AC348" s="7">
        <v>28.2</v>
      </c>
      <c r="AD348" s="15"/>
      <c r="AE348" s="7">
        <v>105.0</v>
      </c>
      <c r="AF348" s="7">
        <v>116.0</v>
      </c>
    </row>
    <row r="349">
      <c r="A349" s="4">
        <v>348.0</v>
      </c>
      <c r="B349" s="5" t="s">
        <v>402</v>
      </c>
      <c r="C349" s="6" t="s">
        <v>33</v>
      </c>
      <c r="D349" s="7">
        <v>24.0</v>
      </c>
      <c r="E349" s="9" t="s">
        <v>36</v>
      </c>
      <c r="F349" s="7">
        <v>59.0</v>
      </c>
      <c r="G349" s="7">
        <v>3.0</v>
      </c>
      <c r="H349" s="7">
        <v>884.0</v>
      </c>
      <c r="I349" s="7">
        <v>7.1</v>
      </c>
      <c r="J349" s="7">
        <v>15.9</v>
      </c>
      <c r="K349" s="7">
        <v>0.444</v>
      </c>
      <c r="L349" s="7">
        <v>3.3</v>
      </c>
      <c r="M349" s="7">
        <v>8.6</v>
      </c>
      <c r="N349" s="7">
        <v>0.384</v>
      </c>
      <c r="O349" s="7">
        <v>3.8</v>
      </c>
      <c r="P349" s="7">
        <v>7.3</v>
      </c>
      <c r="Q349" s="7">
        <v>0.515</v>
      </c>
      <c r="R349" s="7">
        <v>2.2</v>
      </c>
      <c r="S349" s="7">
        <v>3.2</v>
      </c>
      <c r="T349" s="7">
        <v>0.667</v>
      </c>
      <c r="U349" s="7">
        <v>0.8</v>
      </c>
      <c r="V349" s="7">
        <v>4.6</v>
      </c>
      <c r="W349" s="7">
        <v>5.4</v>
      </c>
      <c r="X349" s="7">
        <v>5.8</v>
      </c>
      <c r="Y349" s="7">
        <v>1.7</v>
      </c>
      <c r="Z349" s="7">
        <v>1.1</v>
      </c>
      <c r="AA349" s="7">
        <v>3.0</v>
      </c>
      <c r="AB349" s="7">
        <v>4.7</v>
      </c>
      <c r="AC349" s="7">
        <v>19.6</v>
      </c>
      <c r="AD349" s="15"/>
      <c r="AE349" s="7">
        <v>109.0</v>
      </c>
      <c r="AF349" s="7">
        <v>116.0</v>
      </c>
    </row>
    <row r="350">
      <c r="A350" s="4">
        <v>349.0</v>
      </c>
      <c r="B350" s="5" t="s">
        <v>62</v>
      </c>
      <c r="C350" s="6" t="s">
        <v>33</v>
      </c>
      <c r="D350" s="7">
        <v>23.0</v>
      </c>
      <c r="E350" s="5" t="s">
        <v>63</v>
      </c>
      <c r="F350" s="7">
        <v>1.0</v>
      </c>
      <c r="G350" s="7">
        <v>0.0</v>
      </c>
      <c r="H350" s="7">
        <v>5.0</v>
      </c>
      <c r="I350" s="7">
        <v>0.0</v>
      </c>
      <c r="J350" s="7">
        <v>0.0</v>
      </c>
      <c r="K350" s="15"/>
      <c r="L350" s="7">
        <v>0.0</v>
      </c>
      <c r="M350" s="7">
        <v>0.0</v>
      </c>
      <c r="N350" s="15"/>
      <c r="O350" s="7">
        <v>0.0</v>
      </c>
      <c r="P350" s="7">
        <v>0.0</v>
      </c>
      <c r="Q350" s="15"/>
      <c r="R350" s="7">
        <v>0.0</v>
      </c>
      <c r="S350" s="7">
        <v>0.0</v>
      </c>
      <c r="T350" s="15"/>
      <c r="U350" s="7">
        <v>0.0</v>
      </c>
      <c r="V350" s="7">
        <v>9.8</v>
      </c>
      <c r="W350" s="7">
        <v>9.8</v>
      </c>
      <c r="X350" s="7">
        <v>0.0</v>
      </c>
      <c r="Y350" s="7">
        <v>0.0</v>
      </c>
      <c r="Z350" s="7">
        <v>0.0</v>
      </c>
      <c r="AA350" s="7">
        <v>19.5</v>
      </c>
      <c r="AB350" s="7">
        <v>9.8</v>
      </c>
      <c r="AC350" s="7">
        <v>0.0</v>
      </c>
      <c r="AD350" s="15"/>
      <c r="AE350" s="7">
        <v>0.0</v>
      </c>
      <c r="AF350" s="7">
        <v>117.0</v>
      </c>
    </row>
    <row r="351">
      <c r="A351" s="4">
        <v>350.0</v>
      </c>
      <c r="B351" s="5" t="s">
        <v>422</v>
      </c>
      <c r="C351" s="6" t="s">
        <v>71</v>
      </c>
      <c r="D351" s="7">
        <v>24.0</v>
      </c>
      <c r="E351" s="5" t="s">
        <v>34</v>
      </c>
      <c r="F351" s="7">
        <v>7.0</v>
      </c>
      <c r="G351" s="7">
        <v>1.0</v>
      </c>
      <c r="H351" s="7">
        <v>87.0</v>
      </c>
      <c r="I351" s="7">
        <v>9.9</v>
      </c>
      <c r="J351" s="7">
        <v>20.3</v>
      </c>
      <c r="K351" s="7">
        <v>0.486</v>
      </c>
      <c r="L351" s="7">
        <v>3.3</v>
      </c>
      <c r="M351" s="7">
        <v>9.9</v>
      </c>
      <c r="N351" s="7">
        <v>0.333</v>
      </c>
      <c r="O351" s="7">
        <v>6.6</v>
      </c>
      <c r="P351" s="7">
        <v>10.4</v>
      </c>
      <c r="Q351" s="7">
        <v>0.632</v>
      </c>
      <c r="R351" s="7">
        <v>4.4</v>
      </c>
      <c r="S351" s="7">
        <v>4.9</v>
      </c>
      <c r="T351" s="7">
        <v>0.889</v>
      </c>
      <c r="U351" s="7">
        <v>0.0</v>
      </c>
      <c r="V351" s="7">
        <v>3.8</v>
      </c>
      <c r="W351" s="7">
        <v>3.8</v>
      </c>
      <c r="X351" s="7">
        <v>7.7</v>
      </c>
      <c r="Y351" s="7">
        <v>0.0</v>
      </c>
      <c r="Z351" s="7">
        <v>1.1</v>
      </c>
      <c r="AA351" s="7">
        <v>6.6</v>
      </c>
      <c r="AB351" s="7">
        <v>3.8</v>
      </c>
      <c r="AC351" s="7">
        <v>27.4</v>
      </c>
      <c r="AD351" s="15"/>
      <c r="AE351" s="7">
        <v>104.0</v>
      </c>
      <c r="AF351" s="7">
        <v>117.0</v>
      </c>
    </row>
    <row r="352">
      <c r="A352" s="4">
        <v>351.0</v>
      </c>
      <c r="B352" s="5" t="s">
        <v>221</v>
      </c>
      <c r="C352" s="6" t="s">
        <v>33</v>
      </c>
      <c r="D352" s="7">
        <v>22.0</v>
      </c>
      <c r="E352" s="5" t="s">
        <v>91</v>
      </c>
      <c r="F352" s="7">
        <v>31.0</v>
      </c>
      <c r="G352" s="7">
        <v>3.0</v>
      </c>
      <c r="H352" s="7">
        <v>394.0</v>
      </c>
      <c r="I352" s="7">
        <v>11.7</v>
      </c>
      <c r="J352" s="7">
        <v>31.8</v>
      </c>
      <c r="K352" s="7">
        <v>0.367</v>
      </c>
      <c r="L352" s="7">
        <v>5.0</v>
      </c>
      <c r="M352" s="7">
        <v>13.8</v>
      </c>
      <c r="N352" s="7">
        <v>0.36</v>
      </c>
      <c r="O352" s="7">
        <v>6.7</v>
      </c>
      <c r="P352" s="7">
        <v>18.0</v>
      </c>
      <c r="Q352" s="7">
        <v>0.372</v>
      </c>
      <c r="R352" s="7">
        <v>2.0</v>
      </c>
      <c r="S352" s="7">
        <v>3.0</v>
      </c>
      <c r="T352" s="7">
        <v>0.667</v>
      </c>
      <c r="U352" s="7">
        <v>0.2</v>
      </c>
      <c r="V352" s="7">
        <v>4.2</v>
      </c>
      <c r="W352" s="7">
        <v>4.5</v>
      </c>
      <c r="X352" s="7">
        <v>7.8</v>
      </c>
      <c r="Y352" s="7">
        <v>0.7</v>
      </c>
      <c r="Z352" s="7">
        <v>0.5</v>
      </c>
      <c r="AA352" s="7">
        <v>4.2</v>
      </c>
      <c r="AB352" s="7">
        <v>2.9</v>
      </c>
      <c r="AC352" s="7">
        <v>30.3</v>
      </c>
      <c r="AD352" s="15"/>
      <c r="AE352" s="7">
        <v>93.0</v>
      </c>
      <c r="AF352" s="7">
        <v>117.0</v>
      </c>
    </row>
    <row r="353">
      <c r="A353" s="4">
        <v>352.0</v>
      </c>
      <c r="B353" s="5" t="s">
        <v>530</v>
      </c>
      <c r="C353" s="6" t="s">
        <v>33</v>
      </c>
      <c r="D353" s="7">
        <v>24.0</v>
      </c>
      <c r="E353" s="5" t="s">
        <v>112</v>
      </c>
      <c r="F353" s="7">
        <v>56.0</v>
      </c>
      <c r="G353" s="7">
        <v>32.0</v>
      </c>
      <c r="H353" s="7">
        <v>1297.0</v>
      </c>
      <c r="I353" s="7">
        <v>8.6</v>
      </c>
      <c r="J353" s="7">
        <v>19.3</v>
      </c>
      <c r="K353" s="7">
        <v>0.448</v>
      </c>
      <c r="L353" s="7">
        <v>3.3</v>
      </c>
      <c r="M353" s="7">
        <v>9.1</v>
      </c>
      <c r="N353" s="7">
        <v>0.365</v>
      </c>
      <c r="O353" s="7">
        <v>5.3</v>
      </c>
      <c r="P353" s="7">
        <v>10.2</v>
      </c>
      <c r="Q353" s="7">
        <v>0.522</v>
      </c>
      <c r="R353" s="7">
        <v>3.3</v>
      </c>
      <c r="S353" s="7">
        <v>3.9</v>
      </c>
      <c r="T353" s="7">
        <v>0.858</v>
      </c>
      <c r="U353" s="7">
        <v>0.5</v>
      </c>
      <c r="V353" s="7">
        <v>3.5</v>
      </c>
      <c r="W353" s="7">
        <v>4.0</v>
      </c>
      <c r="X353" s="7">
        <v>2.3</v>
      </c>
      <c r="Y353" s="7">
        <v>1.1</v>
      </c>
      <c r="Z353" s="7">
        <v>0.6</v>
      </c>
      <c r="AA353" s="7">
        <v>1.7</v>
      </c>
      <c r="AB353" s="7">
        <v>2.6</v>
      </c>
      <c r="AC353" s="7">
        <v>23.9</v>
      </c>
      <c r="AD353" s="15"/>
      <c r="AE353" s="7">
        <v>111.0</v>
      </c>
      <c r="AF353" s="7">
        <v>117.0</v>
      </c>
    </row>
    <row r="354">
      <c r="A354" s="4">
        <v>353.0</v>
      </c>
      <c r="B354" s="5" t="s">
        <v>529</v>
      </c>
      <c r="C354" s="6" t="s">
        <v>44</v>
      </c>
      <c r="D354" s="7">
        <v>20.0</v>
      </c>
      <c r="E354" s="5" t="s">
        <v>74</v>
      </c>
      <c r="F354" s="7">
        <v>69.0</v>
      </c>
      <c r="G354" s="7">
        <v>8.0</v>
      </c>
      <c r="H354" s="7">
        <v>969.0</v>
      </c>
      <c r="I354" s="7">
        <v>4.7</v>
      </c>
      <c r="J354" s="7">
        <v>11.7</v>
      </c>
      <c r="K354" s="7">
        <v>0.399</v>
      </c>
      <c r="L354" s="7">
        <v>1.9</v>
      </c>
      <c r="M354" s="7">
        <v>6.0</v>
      </c>
      <c r="N354" s="7">
        <v>0.317</v>
      </c>
      <c r="O354" s="7">
        <v>2.8</v>
      </c>
      <c r="P354" s="7">
        <v>5.6</v>
      </c>
      <c r="Q354" s="7">
        <v>0.487</v>
      </c>
      <c r="R354" s="7">
        <v>1.6</v>
      </c>
      <c r="S354" s="7">
        <v>2.3</v>
      </c>
      <c r="T354" s="7">
        <v>0.702</v>
      </c>
      <c r="U354" s="7">
        <v>1.8</v>
      </c>
      <c r="V354" s="7">
        <v>5.7</v>
      </c>
      <c r="W354" s="7">
        <v>7.5</v>
      </c>
      <c r="X354" s="7">
        <v>1.8</v>
      </c>
      <c r="Y354" s="7">
        <v>1.1</v>
      </c>
      <c r="Z354" s="7">
        <v>1.1</v>
      </c>
      <c r="AA354" s="7">
        <v>2.2</v>
      </c>
      <c r="AB354" s="7">
        <v>3.2</v>
      </c>
      <c r="AC354" s="7">
        <v>12.9</v>
      </c>
      <c r="AD354" s="15"/>
      <c r="AE354" s="7">
        <v>97.0</v>
      </c>
      <c r="AF354" s="7">
        <v>117.0</v>
      </c>
    </row>
    <row r="355">
      <c r="A355" s="4">
        <v>354.0</v>
      </c>
      <c r="B355" s="5" t="s">
        <v>216</v>
      </c>
      <c r="C355" s="6" t="s">
        <v>40</v>
      </c>
      <c r="D355" s="7">
        <v>32.0</v>
      </c>
      <c r="E355" s="5" t="s">
        <v>58</v>
      </c>
      <c r="F355" s="7">
        <v>69.0</v>
      </c>
      <c r="G355" s="7">
        <v>69.0</v>
      </c>
      <c r="H355" s="7">
        <v>2279.0</v>
      </c>
      <c r="I355" s="7">
        <v>11.3</v>
      </c>
      <c r="J355" s="7">
        <v>25.9</v>
      </c>
      <c r="K355" s="7">
        <v>0.436</v>
      </c>
      <c r="L355" s="7">
        <v>6.2</v>
      </c>
      <c r="M355" s="7">
        <v>15.1</v>
      </c>
      <c r="N355" s="7">
        <v>0.412</v>
      </c>
      <c r="O355" s="7">
        <v>5.1</v>
      </c>
      <c r="P355" s="7">
        <v>10.8</v>
      </c>
      <c r="Q355" s="7">
        <v>0.47</v>
      </c>
      <c r="R355" s="7">
        <v>2.4</v>
      </c>
      <c r="S355" s="7">
        <v>2.7</v>
      </c>
      <c r="T355" s="7">
        <v>0.879</v>
      </c>
      <c r="U355" s="7">
        <v>0.8</v>
      </c>
      <c r="V355" s="7">
        <v>5.1</v>
      </c>
      <c r="W355" s="7">
        <v>5.9</v>
      </c>
      <c r="X355" s="7">
        <v>3.4</v>
      </c>
      <c r="Y355" s="7">
        <v>1.0</v>
      </c>
      <c r="Z355" s="7">
        <v>0.6</v>
      </c>
      <c r="AA355" s="7">
        <v>2.5</v>
      </c>
      <c r="AB355" s="7">
        <v>2.7</v>
      </c>
      <c r="AC355" s="7">
        <v>31.3</v>
      </c>
      <c r="AD355" s="15"/>
      <c r="AE355" s="7">
        <v>110.0</v>
      </c>
      <c r="AF355" s="7">
        <v>117.0</v>
      </c>
    </row>
    <row r="356">
      <c r="A356" s="4">
        <v>355.0</v>
      </c>
      <c r="B356" s="5" t="s">
        <v>157</v>
      </c>
      <c r="C356" s="6" t="s">
        <v>40</v>
      </c>
      <c r="D356" s="7">
        <v>26.0</v>
      </c>
      <c r="E356" s="5" t="s">
        <v>42</v>
      </c>
      <c r="F356" s="7">
        <v>80.0</v>
      </c>
      <c r="G356" s="7">
        <v>33.0</v>
      </c>
      <c r="H356" s="7">
        <v>2272.0</v>
      </c>
      <c r="I356" s="7">
        <v>7.1</v>
      </c>
      <c r="J356" s="7">
        <v>17.3</v>
      </c>
      <c r="K356" s="7">
        <v>0.41</v>
      </c>
      <c r="L356" s="7">
        <v>4.3</v>
      </c>
      <c r="M356" s="7">
        <v>12.4</v>
      </c>
      <c r="N356" s="7">
        <v>0.35</v>
      </c>
      <c r="O356" s="7">
        <v>2.8</v>
      </c>
      <c r="P356" s="7">
        <v>5.0</v>
      </c>
      <c r="Q356" s="7">
        <v>0.559</v>
      </c>
      <c r="R356" s="7">
        <v>1.7</v>
      </c>
      <c r="S356" s="7">
        <v>2.0</v>
      </c>
      <c r="T356" s="7">
        <v>0.876</v>
      </c>
      <c r="U356" s="7">
        <v>1.1</v>
      </c>
      <c r="V356" s="7">
        <v>4.6</v>
      </c>
      <c r="W356" s="7">
        <v>5.7</v>
      </c>
      <c r="X356" s="7">
        <v>3.8</v>
      </c>
      <c r="Y356" s="7">
        <v>0.9</v>
      </c>
      <c r="Z356" s="7">
        <v>0.3</v>
      </c>
      <c r="AA356" s="7">
        <v>1.5</v>
      </c>
      <c r="AB356" s="7">
        <v>3.6</v>
      </c>
      <c r="AC356" s="7">
        <v>20.3</v>
      </c>
      <c r="AD356" s="15"/>
      <c r="AE356" s="7">
        <v>113.0</v>
      </c>
      <c r="AF356" s="7">
        <v>117.0</v>
      </c>
    </row>
    <row r="357">
      <c r="A357" s="4">
        <v>356.0</v>
      </c>
      <c r="B357" s="5" t="s">
        <v>407</v>
      </c>
      <c r="C357" s="6" t="s">
        <v>33</v>
      </c>
      <c r="D357" s="7">
        <v>25.0</v>
      </c>
      <c r="E357" s="5" t="s">
        <v>74</v>
      </c>
      <c r="F357" s="7">
        <v>5.0</v>
      </c>
      <c r="G357" s="7">
        <v>0.0</v>
      </c>
      <c r="H357" s="7">
        <v>28.0</v>
      </c>
      <c r="I357" s="7">
        <v>1.7</v>
      </c>
      <c r="J357" s="7">
        <v>10.2</v>
      </c>
      <c r="K357" s="7">
        <v>0.167</v>
      </c>
      <c r="L357" s="7">
        <v>1.7</v>
      </c>
      <c r="M357" s="7">
        <v>8.5</v>
      </c>
      <c r="N357" s="7">
        <v>0.2</v>
      </c>
      <c r="O357" s="7">
        <v>0.0</v>
      </c>
      <c r="P357" s="7">
        <v>1.7</v>
      </c>
      <c r="Q357" s="7">
        <v>0.0</v>
      </c>
      <c r="R357" s="7">
        <v>3.4</v>
      </c>
      <c r="S357" s="7">
        <v>3.4</v>
      </c>
      <c r="T357" s="7">
        <v>1.0</v>
      </c>
      <c r="U357" s="7">
        <v>1.7</v>
      </c>
      <c r="V357" s="7">
        <v>5.1</v>
      </c>
      <c r="W357" s="7">
        <v>6.8</v>
      </c>
      <c r="X357" s="7">
        <v>8.5</v>
      </c>
      <c r="Y357" s="7">
        <v>0.0</v>
      </c>
      <c r="Z357" s="7">
        <v>3.4</v>
      </c>
      <c r="AA357" s="7">
        <v>1.7</v>
      </c>
      <c r="AB357" s="7">
        <v>0.0</v>
      </c>
      <c r="AC357" s="7">
        <v>8.5</v>
      </c>
      <c r="AD357" s="15"/>
      <c r="AE357" s="7">
        <v>101.0</v>
      </c>
      <c r="AF357" s="7">
        <v>117.0</v>
      </c>
    </row>
    <row r="358">
      <c r="A358" s="4">
        <v>357.0</v>
      </c>
      <c r="B358" s="5" t="s">
        <v>158</v>
      </c>
      <c r="C358" s="6" t="s">
        <v>47</v>
      </c>
      <c r="D358" s="7">
        <v>20.0</v>
      </c>
      <c r="E358" s="5" t="s">
        <v>93</v>
      </c>
      <c r="F358" s="7">
        <v>75.0</v>
      </c>
      <c r="G358" s="7">
        <v>72.0</v>
      </c>
      <c r="H358" s="7">
        <v>2171.0</v>
      </c>
      <c r="I358" s="7">
        <v>9.9</v>
      </c>
      <c r="J358" s="7">
        <v>17.8</v>
      </c>
      <c r="K358" s="7">
        <v>0.553</v>
      </c>
      <c r="L358" s="7">
        <v>0.4</v>
      </c>
      <c r="M358" s="7">
        <v>1.3</v>
      </c>
      <c r="N358" s="7">
        <v>0.333</v>
      </c>
      <c r="O358" s="7">
        <v>9.4</v>
      </c>
      <c r="P358" s="7">
        <v>16.6</v>
      </c>
      <c r="Q358" s="7">
        <v>0.57</v>
      </c>
      <c r="R358" s="7">
        <v>4.6</v>
      </c>
      <c r="S358" s="7">
        <v>6.4</v>
      </c>
      <c r="T358" s="7">
        <v>0.715</v>
      </c>
      <c r="U358" s="7">
        <v>5.4</v>
      </c>
      <c r="V358" s="7">
        <v>9.7</v>
      </c>
      <c r="W358" s="7">
        <v>15.1</v>
      </c>
      <c r="X358" s="7">
        <v>6.5</v>
      </c>
      <c r="Y358" s="7">
        <v>1.6</v>
      </c>
      <c r="Z358" s="7">
        <v>1.6</v>
      </c>
      <c r="AA358" s="7">
        <v>4.3</v>
      </c>
      <c r="AB358" s="7">
        <v>5.8</v>
      </c>
      <c r="AC358" s="7">
        <v>24.8</v>
      </c>
      <c r="AD358" s="15"/>
      <c r="AE358" s="7">
        <v>118.0</v>
      </c>
      <c r="AF358" s="7">
        <v>117.0</v>
      </c>
    </row>
    <row r="359">
      <c r="A359" s="4">
        <v>358.0</v>
      </c>
      <c r="B359" s="5" t="s">
        <v>523</v>
      </c>
      <c r="C359" s="6" t="s">
        <v>71</v>
      </c>
      <c r="D359" s="7">
        <v>29.0</v>
      </c>
      <c r="E359" s="5" t="s">
        <v>112</v>
      </c>
      <c r="F359" s="7">
        <v>66.0</v>
      </c>
      <c r="G359" s="7">
        <v>50.0</v>
      </c>
      <c r="H359" s="7">
        <v>1986.0</v>
      </c>
      <c r="I359" s="7">
        <v>6.4</v>
      </c>
      <c r="J359" s="7">
        <v>15.5</v>
      </c>
      <c r="K359" s="7">
        <v>0.415</v>
      </c>
      <c r="L359" s="7">
        <v>1.8</v>
      </c>
      <c r="M359" s="7">
        <v>5.4</v>
      </c>
      <c r="N359" s="7">
        <v>0.329</v>
      </c>
      <c r="O359" s="7">
        <v>4.7</v>
      </c>
      <c r="P359" s="7">
        <v>10.1</v>
      </c>
      <c r="Q359" s="7">
        <v>0.461</v>
      </c>
      <c r="R359" s="7">
        <v>5.2</v>
      </c>
      <c r="S359" s="7">
        <v>6.0</v>
      </c>
      <c r="T359" s="7">
        <v>0.857</v>
      </c>
      <c r="U359" s="7">
        <v>0.5</v>
      </c>
      <c r="V359" s="7">
        <v>3.4</v>
      </c>
      <c r="W359" s="7">
        <v>3.9</v>
      </c>
      <c r="X359" s="7">
        <v>7.1</v>
      </c>
      <c r="Y359" s="7">
        <v>1.2</v>
      </c>
      <c r="Z359" s="7">
        <v>0.2</v>
      </c>
      <c r="AA359" s="7">
        <v>2.7</v>
      </c>
      <c r="AB359" s="7">
        <v>3.5</v>
      </c>
      <c r="AC359" s="7">
        <v>19.8</v>
      </c>
      <c r="AD359" s="15"/>
      <c r="AE359" s="7">
        <v>112.0</v>
      </c>
      <c r="AF359" s="7">
        <v>117.0</v>
      </c>
    </row>
    <row r="360">
      <c r="A360" s="4">
        <v>359.0</v>
      </c>
      <c r="B360" s="5" t="s">
        <v>49</v>
      </c>
      <c r="C360" s="6" t="s">
        <v>44</v>
      </c>
      <c r="D360" s="7">
        <v>25.0</v>
      </c>
      <c r="E360" s="5" t="s">
        <v>50</v>
      </c>
      <c r="F360" s="7">
        <v>37.0</v>
      </c>
      <c r="G360" s="7">
        <v>0.0</v>
      </c>
      <c r="H360" s="7">
        <v>451.0</v>
      </c>
      <c r="I360" s="7">
        <v>5.9</v>
      </c>
      <c r="J360" s="7">
        <v>13.1</v>
      </c>
      <c r="K360" s="7">
        <v>0.451</v>
      </c>
      <c r="L360" s="7">
        <v>2.6</v>
      </c>
      <c r="M360" s="7">
        <v>7.9</v>
      </c>
      <c r="N360" s="7">
        <v>0.324</v>
      </c>
      <c r="O360" s="7">
        <v>3.3</v>
      </c>
      <c r="P360" s="7">
        <v>5.1</v>
      </c>
      <c r="Q360" s="7">
        <v>0.646</v>
      </c>
      <c r="R360" s="7">
        <v>2.3</v>
      </c>
      <c r="S360" s="7">
        <v>2.5</v>
      </c>
      <c r="T360" s="7">
        <v>0.913</v>
      </c>
      <c r="U360" s="7">
        <v>2.5</v>
      </c>
      <c r="V360" s="7">
        <v>4.2</v>
      </c>
      <c r="W360" s="7">
        <v>6.6</v>
      </c>
      <c r="X360" s="7">
        <v>3.3</v>
      </c>
      <c r="Y360" s="7">
        <v>0.9</v>
      </c>
      <c r="Z360" s="7">
        <v>0.5</v>
      </c>
      <c r="AA360" s="7">
        <v>1.7</v>
      </c>
      <c r="AB360" s="7">
        <v>6.5</v>
      </c>
      <c r="AC360" s="7">
        <v>16.6</v>
      </c>
      <c r="AD360" s="15"/>
      <c r="AE360" s="7">
        <v>120.0</v>
      </c>
      <c r="AF360" s="7">
        <v>117.0</v>
      </c>
    </row>
    <row r="361">
      <c r="A361" s="4">
        <v>360.0</v>
      </c>
      <c r="B361" s="5" t="s">
        <v>576</v>
      </c>
      <c r="C361" s="6" t="s">
        <v>33</v>
      </c>
      <c r="D361" s="7">
        <v>28.0</v>
      </c>
      <c r="E361" s="5" t="s">
        <v>74</v>
      </c>
      <c r="F361" s="7">
        <v>63.0</v>
      </c>
      <c r="G361" s="7">
        <v>63.0</v>
      </c>
      <c r="H361" s="7">
        <v>2221.0</v>
      </c>
      <c r="I361" s="7">
        <v>10.6</v>
      </c>
      <c r="J361" s="7">
        <v>25.5</v>
      </c>
      <c r="K361" s="7">
        <v>0.415</v>
      </c>
      <c r="L361" s="7">
        <v>3.5</v>
      </c>
      <c r="M361" s="7">
        <v>10.8</v>
      </c>
      <c r="N361" s="7">
        <v>0.327</v>
      </c>
      <c r="O361" s="7">
        <v>7.0</v>
      </c>
      <c r="P361" s="7">
        <v>14.6</v>
      </c>
      <c r="Q361" s="7">
        <v>0.48</v>
      </c>
      <c r="R361" s="7">
        <v>3.8</v>
      </c>
      <c r="S361" s="7">
        <v>4.7</v>
      </c>
      <c r="T361" s="7">
        <v>0.809</v>
      </c>
      <c r="U361" s="7">
        <v>1.1</v>
      </c>
      <c r="V361" s="7">
        <v>4.5</v>
      </c>
      <c r="W361" s="7">
        <v>5.6</v>
      </c>
      <c r="X361" s="7">
        <v>6.8</v>
      </c>
      <c r="Y361" s="7">
        <v>1.6</v>
      </c>
      <c r="Z361" s="7">
        <v>0.3</v>
      </c>
      <c r="AA361" s="7">
        <v>2.9</v>
      </c>
      <c r="AB361" s="7">
        <v>2.6</v>
      </c>
      <c r="AC361" s="7">
        <v>28.5</v>
      </c>
      <c r="AD361" s="15"/>
      <c r="AE361" s="7">
        <v>106.0</v>
      </c>
      <c r="AF361" s="7">
        <v>117.0</v>
      </c>
    </row>
    <row r="362">
      <c r="A362" s="4">
        <v>361.0</v>
      </c>
      <c r="B362" s="5" t="s">
        <v>503</v>
      </c>
      <c r="C362" s="6" t="s">
        <v>71</v>
      </c>
      <c r="D362" s="7">
        <v>34.0</v>
      </c>
      <c r="E362" s="5" t="s">
        <v>83</v>
      </c>
      <c r="F362" s="7">
        <v>27.0</v>
      </c>
      <c r="G362" s="7">
        <v>0.0</v>
      </c>
      <c r="H362" s="7">
        <v>338.0</v>
      </c>
      <c r="I362" s="7">
        <v>8.9</v>
      </c>
      <c r="J362" s="7">
        <v>23.2</v>
      </c>
      <c r="K362" s="7">
        <v>0.384</v>
      </c>
      <c r="L362" s="7">
        <v>2.8</v>
      </c>
      <c r="M362" s="7">
        <v>9.2</v>
      </c>
      <c r="N362" s="7">
        <v>0.302</v>
      </c>
      <c r="O362" s="7">
        <v>6.1</v>
      </c>
      <c r="P362" s="7">
        <v>14.0</v>
      </c>
      <c r="Q362" s="7">
        <v>0.438</v>
      </c>
      <c r="R362" s="7">
        <v>1.6</v>
      </c>
      <c r="S362" s="7">
        <v>1.8</v>
      </c>
      <c r="T362" s="7">
        <v>0.917</v>
      </c>
      <c r="U362" s="7">
        <v>1.2</v>
      </c>
      <c r="V362" s="7">
        <v>4.7</v>
      </c>
      <c r="W362" s="7">
        <v>5.8</v>
      </c>
      <c r="X362" s="7">
        <v>6.7</v>
      </c>
      <c r="Y362" s="7">
        <v>1.0</v>
      </c>
      <c r="Z362" s="7">
        <v>0.7</v>
      </c>
      <c r="AA362" s="7">
        <v>3.2</v>
      </c>
      <c r="AB362" s="7">
        <v>2.6</v>
      </c>
      <c r="AC362" s="7">
        <v>22.2</v>
      </c>
      <c r="AD362" s="15"/>
      <c r="AE362" s="7">
        <v>99.0</v>
      </c>
      <c r="AF362" s="7">
        <v>117.0</v>
      </c>
    </row>
    <row r="363">
      <c r="A363" s="4">
        <v>362.0</v>
      </c>
      <c r="B363" s="5" t="s">
        <v>222</v>
      </c>
      <c r="C363" s="6" t="s">
        <v>40</v>
      </c>
      <c r="D363" s="7">
        <v>28.0</v>
      </c>
      <c r="E363" s="5" t="s">
        <v>42</v>
      </c>
      <c r="F363" s="7">
        <v>42.0</v>
      </c>
      <c r="G363" s="7">
        <v>1.0</v>
      </c>
      <c r="H363" s="7">
        <v>691.0</v>
      </c>
      <c r="I363" s="7">
        <v>6.4</v>
      </c>
      <c r="J363" s="7">
        <v>17.1</v>
      </c>
      <c r="K363" s="7">
        <v>0.371</v>
      </c>
      <c r="L363" s="7">
        <v>4.5</v>
      </c>
      <c r="M363" s="7">
        <v>13.9</v>
      </c>
      <c r="N363" s="7">
        <v>0.328</v>
      </c>
      <c r="O363" s="7">
        <v>1.8</v>
      </c>
      <c r="P363" s="7">
        <v>3.2</v>
      </c>
      <c r="Q363" s="7">
        <v>0.556</v>
      </c>
      <c r="R363" s="7">
        <v>2.1</v>
      </c>
      <c r="S363" s="7">
        <v>2.3</v>
      </c>
      <c r="T363" s="7">
        <v>0.906</v>
      </c>
      <c r="U363" s="7">
        <v>0.6</v>
      </c>
      <c r="V363" s="7">
        <v>4.4</v>
      </c>
      <c r="W363" s="7">
        <v>5.0</v>
      </c>
      <c r="X363" s="7">
        <v>3.3</v>
      </c>
      <c r="Y363" s="7">
        <v>1.0</v>
      </c>
      <c r="Z363" s="7">
        <v>0.0</v>
      </c>
      <c r="AA363" s="7">
        <v>2.0</v>
      </c>
      <c r="AB363" s="7">
        <v>5.6</v>
      </c>
      <c r="AC363" s="7">
        <v>19.3</v>
      </c>
      <c r="AD363" s="15"/>
      <c r="AE363" s="7">
        <v>105.0</v>
      </c>
      <c r="AF363" s="7">
        <v>117.0</v>
      </c>
    </row>
    <row r="364">
      <c r="A364" s="4">
        <v>363.0</v>
      </c>
      <c r="B364" s="5" t="s">
        <v>274</v>
      </c>
      <c r="C364" s="6" t="s">
        <v>33</v>
      </c>
      <c r="D364" s="7">
        <v>30.0</v>
      </c>
      <c r="E364" s="5" t="s">
        <v>37</v>
      </c>
      <c r="F364" s="7">
        <v>52.0</v>
      </c>
      <c r="G364" s="7">
        <v>10.0</v>
      </c>
      <c r="H364" s="7">
        <v>1016.0</v>
      </c>
      <c r="I364" s="7">
        <v>4.3</v>
      </c>
      <c r="J364" s="7">
        <v>9.8</v>
      </c>
      <c r="K364" s="7">
        <v>0.435</v>
      </c>
      <c r="L364" s="7">
        <v>2.0</v>
      </c>
      <c r="M364" s="7">
        <v>5.8</v>
      </c>
      <c r="N364" s="7">
        <v>0.35</v>
      </c>
      <c r="O364" s="7">
        <v>2.2</v>
      </c>
      <c r="P364" s="7">
        <v>4.0</v>
      </c>
      <c r="Q364" s="7">
        <v>0.558</v>
      </c>
      <c r="R364" s="7">
        <v>1.4</v>
      </c>
      <c r="S364" s="7">
        <v>1.8</v>
      </c>
      <c r="T364" s="7">
        <v>0.769</v>
      </c>
      <c r="U364" s="7">
        <v>0.2</v>
      </c>
      <c r="V364" s="7">
        <v>3.6</v>
      </c>
      <c r="W364" s="7">
        <v>3.9</v>
      </c>
      <c r="X364" s="7">
        <v>3.5</v>
      </c>
      <c r="Y364" s="7">
        <v>1.3</v>
      </c>
      <c r="Z364" s="7">
        <v>0.2</v>
      </c>
      <c r="AA364" s="7">
        <v>1.1</v>
      </c>
      <c r="AB364" s="7">
        <v>3.7</v>
      </c>
      <c r="AC364" s="7">
        <v>11.9</v>
      </c>
      <c r="AD364" s="15"/>
      <c r="AE364" s="7">
        <v>115.0</v>
      </c>
      <c r="AF364" s="7">
        <v>117.0</v>
      </c>
    </row>
    <row r="365">
      <c r="A365" s="4">
        <v>364.0</v>
      </c>
      <c r="B365" s="5" t="s">
        <v>111</v>
      </c>
      <c r="C365" s="6" t="s">
        <v>33</v>
      </c>
      <c r="D365" s="7">
        <v>24.0</v>
      </c>
      <c r="E365" s="5" t="s">
        <v>112</v>
      </c>
      <c r="F365" s="7">
        <v>64.0</v>
      </c>
      <c r="G365" s="7">
        <v>22.0</v>
      </c>
      <c r="H365" s="7">
        <v>1843.0</v>
      </c>
      <c r="I365" s="7">
        <v>6.7</v>
      </c>
      <c r="J365" s="7">
        <v>12.6</v>
      </c>
      <c r="K365" s="7">
        <v>0.529</v>
      </c>
      <c r="L365" s="7">
        <v>2.2</v>
      </c>
      <c r="M365" s="7">
        <v>5.6</v>
      </c>
      <c r="N365" s="7">
        <v>0.398</v>
      </c>
      <c r="O365" s="7">
        <v>4.4</v>
      </c>
      <c r="P365" s="7">
        <v>7.0</v>
      </c>
      <c r="Q365" s="7">
        <v>0.631</v>
      </c>
      <c r="R365" s="7">
        <v>5.9</v>
      </c>
      <c r="S365" s="7">
        <v>6.8</v>
      </c>
      <c r="T365" s="7">
        <v>0.864</v>
      </c>
      <c r="U365" s="7">
        <v>0.8</v>
      </c>
      <c r="V365" s="7">
        <v>4.1</v>
      </c>
      <c r="W365" s="7">
        <v>5.0</v>
      </c>
      <c r="X365" s="7">
        <v>5.5</v>
      </c>
      <c r="Y365" s="7">
        <v>0.8</v>
      </c>
      <c r="Z365" s="7">
        <v>0.5</v>
      </c>
      <c r="AA365" s="7">
        <v>2.5</v>
      </c>
      <c r="AB365" s="7">
        <v>2.8</v>
      </c>
      <c r="AC365" s="7">
        <v>21.4</v>
      </c>
      <c r="AD365" s="15"/>
      <c r="AE365" s="7">
        <v>129.0</v>
      </c>
      <c r="AF365" s="7">
        <v>117.0</v>
      </c>
    </row>
    <row r="366">
      <c r="A366" s="4">
        <v>365.0</v>
      </c>
      <c r="B366" s="5" t="s">
        <v>383</v>
      </c>
      <c r="C366" s="6" t="s">
        <v>44</v>
      </c>
      <c r="D366" s="7">
        <v>28.0</v>
      </c>
      <c r="E366" s="5" t="s">
        <v>37</v>
      </c>
      <c r="F366" s="7">
        <v>54.0</v>
      </c>
      <c r="G366" s="7">
        <v>4.0</v>
      </c>
      <c r="H366" s="7">
        <v>1192.0</v>
      </c>
      <c r="I366" s="7">
        <v>7.1</v>
      </c>
      <c r="J366" s="7">
        <v>15.1</v>
      </c>
      <c r="K366" s="7">
        <v>0.467</v>
      </c>
      <c r="L366" s="7">
        <v>2.9</v>
      </c>
      <c r="M366" s="7">
        <v>7.7</v>
      </c>
      <c r="N366" s="7">
        <v>0.381</v>
      </c>
      <c r="O366" s="7">
        <v>4.1</v>
      </c>
      <c r="P366" s="7">
        <v>7.4</v>
      </c>
      <c r="Q366" s="7">
        <v>0.557</v>
      </c>
      <c r="R366" s="7">
        <v>2.6</v>
      </c>
      <c r="S366" s="7">
        <v>3.1</v>
      </c>
      <c r="T366" s="7">
        <v>0.844</v>
      </c>
      <c r="U366" s="7">
        <v>0.6</v>
      </c>
      <c r="V366" s="7">
        <v>4.7</v>
      </c>
      <c r="W366" s="7">
        <v>5.3</v>
      </c>
      <c r="X366" s="7">
        <v>3.3</v>
      </c>
      <c r="Y366" s="7">
        <v>1.1</v>
      </c>
      <c r="Z366" s="7">
        <v>0.6</v>
      </c>
      <c r="AA366" s="7">
        <v>2.8</v>
      </c>
      <c r="AB366" s="7">
        <v>4.9</v>
      </c>
      <c r="AC366" s="7">
        <v>19.6</v>
      </c>
      <c r="AD366" s="15"/>
      <c r="AE366" s="7">
        <v>108.0</v>
      </c>
      <c r="AF366" s="7">
        <v>117.0</v>
      </c>
    </row>
    <row r="367">
      <c r="A367" s="4">
        <v>366.0</v>
      </c>
      <c r="B367" s="5" t="s">
        <v>433</v>
      </c>
      <c r="C367" s="6" t="s">
        <v>71</v>
      </c>
      <c r="D367" s="7">
        <v>23.0</v>
      </c>
      <c r="E367" s="5" t="s">
        <v>66</v>
      </c>
      <c r="F367" s="7">
        <v>14.0</v>
      </c>
      <c r="G367" s="7">
        <v>0.0</v>
      </c>
      <c r="H367" s="7">
        <v>124.0</v>
      </c>
      <c r="I367" s="7">
        <v>7.1</v>
      </c>
      <c r="J367" s="7">
        <v>16.2</v>
      </c>
      <c r="K367" s="7">
        <v>0.439</v>
      </c>
      <c r="L367" s="7">
        <v>2.0</v>
      </c>
      <c r="M367" s="7">
        <v>7.1</v>
      </c>
      <c r="N367" s="7">
        <v>0.278</v>
      </c>
      <c r="O367" s="7">
        <v>5.1</v>
      </c>
      <c r="P367" s="7">
        <v>9.1</v>
      </c>
      <c r="Q367" s="7">
        <v>0.565</v>
      </c>
      <c r="R367" s="7">
        <v>0.0</v>
      </c>
      <c r="S367" s="7">
        <v>0.8</v>
      </c>
      <c r="T367" s="7">
        <v>0.0</v>
      </c>
      <c r="U367" s="7">
        <v>0.8</v>
      </c>
      <c r="V367" s="7">
        <v>7.9</v>
      </c>
      <c r="W367" s="7">
        <v>8.7</v>
      </c>
      <c r="X367" s="7">
        <v>10.7</v>
      </c>
      <c r="Y367" s="7">
        <v>0.8</v>
      </c>
      <c r="Z367" s="7">
        <v>0.0</v>
      </c>
      <c r="AA367" s="7">
        <v>4.0</v>
      </c>
      <c r="AB367" s="7">
        <v>2.8</v>
      </c>
      <c r="AC367" s="7">
        <v>16.2</v>
      </c>
      <c r="AD367" s="15"/>
      <c r="AE367" s="7">
        <v>102.0</v>
      </c>
      <c r="AF367" s="7">
        <v>117.0</v>
      </c>
    </row>
    <row r="368">
      <c r="A368" s="4">
        <v>367.0</v>
      </c>
      <c r="B368" s="5" t="s">
        <v>212</v>
      </c>
      <c r="C368" s="6" t="s">
        <v>71</v>
      </c>
      <c r="D368" s="7">
        <v>23.0</v>
      </c>
      <c r="E368" s="5" t="s">
        <v>58</v>
      </c>
      <c r="F368" s="7">
        <v>82.0</v>
      </c>
      <c r="G368" s="7">
        <v>43.0</v>
      </c>
      <c r="H368" s="7">
        <v>2458.0</v>
      </c>
      <c r="I368" s="7">
        <v>10.6</v>
      </c>
      <c r="J368" s="7">
        <v>24.6</v>
      </c>
      <c r="K368" s="7">
        <v>0.43</v>
      </c>
      <c r="L368" s="7">
        <v>4.1</v>
      </c>
      <c r="M368" s="7">
        <v>12.2</v>
      </c>
      <c r="N368" s="7">
        <v>0.336</v>
      </c>
      <c r="O368" s="7">
        <v>6.5</v>
      </c>
      <c r="P368" s="7">
        <v>12.3</v>
      </c>
      <c r="Q368" s="7">
        <v>0.524</v>
      </c>
      <c r="R368" s="7">
        <v>6.9</v>
      </c>
      <c r="S368" s="7">
        <v>8.0</v>
      </c>
      <c r="T368" s="7">
        <v>0.87</v>
      </c>
      <c r="U368" s="7">
        <v>0.6</v>
      </c>
      <c r="V368" s="7">
        <v>3.7</v>
      </c>
      <c r="W368" s="7">
        <v>4.3</v>
      </c>
      <c r="X368" s="7">
        <v>7.1</v>
      </c>
      <c r="Y368" s="7">
        <v>1.2</v>
      </c>
      <c r="Z368" s="7">
        <v>0.4</v>
      </c>
      <c r="AA368" s="7">
        <v>4.8</v>
      </c>
      <c r="AB368" s="7">
        <v>4.1</v>
      </c>
      <c r="AC368" s="7">
        <v>32.2</v>
      </c>
      <c r="AD368" s="15"/>
      <c r="AE368" s="7">
        <v>109.0</v>
      </c>
      <c r="AF368" s="7">
        <v>117.0</v>
      </c>
    </row>
    <row r="369">
      <c r="A369" s="4">
        <v>368.0</v>
      </c>
      <c r="B369" s="5" t="s">
        <v>566</v>
      </c>
      <c r="C369" s="6" t="s">
        <v>33</v>
      </c>
      <c r="D369" s="7">
        <v>27.0</v>
      </c>
      <c r="E369" s="5" t="s">
        <v>38</v>
      </c>
      <c r="F369" s="7">
        <v>40.0</v>
      </c>
      <c r="G369" s="7">
        <v>1.0</v>
      </c>
      <c r="H369" s="7">
        <v>323.0</v>
      </c>
      <c r="I369" s="7">
        <v>4.8</v>
      </c>
      <c r="J369" s="7">
        <v>13.4</v>
      </c>
      <c r="K369" s="7">
        <v>0.356</v>
      </c>
      <c r="L369" s="7">
        <v>3.4</v>
      </c>
      <c r="M369" s="7">
        <v>9.5</v>
      </c>
      <c r="N369" s="7">
        <v>0.355</v>
      </c>
      <c r="O369" s="7">
        <v>1.4</v>
      </c>
      <c r="P369" s="7">
        <v>3.8</v>
      </c>
      <c r="Q369" s="7">
        <v>0.36</v>
      </c>
      <c r="R369" s="7">
        <v>1.7</v>
      </c>
      <c r="S369" s="7">
        <v>2.0</v>
      </c>
      <c r="T369" s="7">
        <v>0.846</v>
      </c>
      <c r="U369" s="7">
        <v>1.5</v>
      </c>
      <c r="V369" s="7">
        <v>8.2</v>
      </c>
      <c r="W369" s="7">
        <v>9.7</v>
      </c>
      <c r="X369" s="7">
        <v>7.1</v>
      </c>
      <c r="Y369" s="7">
        <v>0.9</v>
      </c>
      <c r="Z369" s="7">
        <v>0.2</v>
      </c>
      <c r="AA369" s="7">
        <v>1.8</v>
      </c>
      <c r="AB369" s="7">
        <v>5.2</v>
      </c>
      <c r="AC369" s="7">
        <v>14.6</v>
      </c>
      <c r="AD369" s="15"/>
      <c r="AE369" s="7">
        <v>114.0</v>
      </c>
      <c r="AF369" s="7">
        <v>117.0</v>
      </c>
    </row>
    <row r="370">
      <c r="A370" s="4">
        <v>369.0</v>
      </c>
      <c r="B370" s="5" t="s">
        <v>230</v>
      </c>
      <c r="C370" s="6" t="s">
        <v>40</v>
      </c>
      <c r="D370" s="7">
        <v>25.0</v>
      </c>
      <c r="E370" s="9" t="s">
        <v>36</v>
      </c>
      <c r="F370" s="7">
        <v>40.0</v>
      </c>
      <c r="G370" s="7">
        <v>6.0</v>
      </c>
      <c r="H370" s="7">
        <v>645.0</v>
      </c>
      <c r="I370" s="7">
        <v>7.5</v>
      </c>
      <c r="J370" s="7">
        <v>17.0</v>
      </c>
      <c r="K370" s="7">
        <v>0.443</v>
      </c>
      <c r="L370" s="7">
        <v>1.9</v>
      </c>
      <c r="M370" s="7">
        <v>6.6</v>
      </c>
      <c r="N370" s="7">
        <v>0.281</v>
      </c>
      <c r="O370" s="7">
        <v>5.7</v>
      </c>
      <c r="P370" s="7">
        <v>10.4</v>
      </c>
      <c r="Q370" s="7">
        <v>0.547</v>
      </c>
      <c r="R370" s="7">
        <v>3.8</v>
      </c>
      <c r="S370" s="7">
        <v>5.6</v>
      </c>
      <c r="T370" s="7">
        <v>0.68</v>
      </c>
      <c r="U370" s="7">
        <v>3.2</v>
      </c>
      <c r="V370" s="7">
        <v>5.1</v>
      </c>
      <c r="W370" s="7">
        <v>8.3</v>
      </c>
      <c r="X370" s="7">
        <v>2.1</v>
      </c>
      <c r="Y370" s="7">
        <v>2.1</v>
      </c>
      <c r="Z370" s="7">
        <v>0.2</v>
      </c>
      <c r="AA370" s="7">
        <v>2.5</v>
      </c>
      <c r="AB370" s="7">
        <v>6.8</v>
      </c>
      <c r="AC370" s="7">
        <v>20.7</v>
      </c>
      <c r="AD370" s="15"/>
      <c r="AE370" s="7">
        <v>106.0</v>
      </c>
      <c r="AF370" s="7">
        <v>117.0</v>
      </c>
    </row>
    <row r="371">
      <c r="A371" s="4">
        <v>370.0</v>
      </c>
      <c r="B371" s="5" t="s">
        <v>414</v>
      </c>
      <c r="C371" s="6" t="s">
        <v>44</v>
      </c>
      <c r="D371" s="7">
        <v>23.0</v>
      </c>
      <c r="E371" s="5" t="s">
        <v>86</v>
      </c>
      <c r="F371" s="7">
        <v>35.0</v>
      </c>
      <c r="G371" s="7">
        <v>3.0</v>
      </c>
      <c r="H371" s="7">
        <v>248.0</v>
      </c>
      <c r="I371" s="7">
        <v>3.1</v>
      </c>
      <c r="J371" s="7">
        <v>7.3</v>
      </c>
      <c r="K371" s="7">
        <v>0.421</v>
      </c>
      <c r="L371" s="7">
        <v>1.4</v>
      </c>
      <c r="M371" s="7">
        <v>4.1</v>
      </c>
      <c r="N371" s="7">
        <v>0.333</v>
      </c>
      <c r="O371" s="7">
        <v>1.7</v>
      </c>
      <c r="P371" s="7">
        <v>3.3</v>
      </c>
      <c r="Q371" s="7">
        <v>0.529</v>
      </c>
      <c r="R371" s="7">
        <v>1.4</v>
      </c>
      <c r="S371" s="7">
        <v>1.5</v>
      </c>
      <c r="T371" s="7">
        <v>0.875</v>
      </c>
      <c r="U371" s="7">
        <v>1.4</v>
      </c>
      <c r="V371" s="7">
        <v>5.2</v>
      </c>
      <c r="W371" s="7">
        <v>6.6</v>
      </c>
      <c r="X371" s="7">
        <v>2.5</v>
      </c>
      <c r="Y371" s="7">
        <v>1.4</v>
      </c>
      <c r="Z371" s="7">
        <v>1.4</v>
      </c>
      <c r="AA371" s="7">
        <v>1.4</v>
      </c>
      <c r="AB371" s="7">
        <v>7.5</v>
      </c>
      <c r="AC371" s="7">
        <v>8.9</v>
      </c>
      <c r="AD371" s="15"/>
      <c r="AE371" s="7">
        <v>113.0</v>
      </c>
      <c r="AF371" s="7">
        <v>117.0</v>
      </c>
    </row>
    <row r="372">
      <c r="A372" s="4">
        <v>371.0</v>
      </c>
      <c r="B372" s="5" t="s">
        <v>387</v>
      </c>
      <c r="C372" s="6" t="s">
        <v>33</v>
      </c>
      <c r="D372" s="7">
        <v>27.0</v>
      </c>
      <c r="E372" s="9" t="s">
        <v>36</v>
      </c>
      <c r="F372" s="7">
        <v>70.0</v>
      </c>
      <c r="G372" s="7">
        <v>2.0</v>
      </c>
      <c r="H372" s="7">
        <v>964.0</v>
      </c>
      <c r="I372" s="7">
        <v>9.5</v>
      </c>
      <c r="J372" s="7">
        <v>22.4</v>
      </c>
      <c r="K372" s="7">
        <v>0.424</v>
      </c>
      <c r="L372" s="7">
        <v>3.9</v>
      </c>
      <c r="M372" s="7">
        <v>11.1</v>
      </c>
      <c r="N372" s="7">
        <v>0.354</v>
      </c>
      <c r="O372" s="7">
        <v>5.6</v>
      </c>
      <c r="P372" s="7">
        <v>11.3</v>
      </c>
      <c r="Q372" s="7">
        <v>0.493</v>
      </c>
      <c r="R372" s="7">
        <v>1.7</v>
      </c>
      <c r="S372" s="7">
        <v>2.0</v>
      </c>
      <c r="T372" s="7">
        <v>0.854</v>
      </c>
      <c r="U372" s="7">
        <v>0.7</v>
      </c>
      <c r="V372" s="7">
        <v>4.7</v>
      </c>
      <c r="W372" s="7">
        <v>5.4</v>
      </c>
      <c r="X372" s="7">
        <v>4.5</v>
      </c>
      <c r="Y372" s="7">
        <v>1.4</v>
      </c>
      <c r="Z372" s="7">
        <v>0.3</v>
      </c>
      <c r="AA372" s="7">
        <v>3.3</v>
      </c>
      <c r="AB372" s="7">
        <v>3.3</v>
      </c>
      <c r="AC372" s="7">
        <v>24.7</v>
      </c>
      <c r="AD372" s="15"/>
      <c r="AE372" s="7">
        <v>100.0</v>
      </c>
      <c r="AF372" s="7">
        <v>117.0</v>
      </c>
    </row>
    <row r="373">
      <c r="A373" s="4">
        <v>372.0</v>
      </c>
      <c r="B373" s="5" t="s">
        <v>203</v>
      </c>
      <c r="C373" s="6" t="s">
        <v>40</v>
      </c>
      <c r="D373" s="7">
        <v>22.0</v>
      </c>
      <c r="E373" s="5" t="s">
        <v>86</v>
      </c>
      <c r="F373" s="7">
        <v>80.0</v>
      </c>
      <c r="G373" s="7">
        <v>78.0</v>
      </c>
      <c r="H373" s="7">
        <v>2382.0</v>
      </c>
      <c r="I373" s="7">
        <v>7.1</v>
      </c>
      <c r="J373" s="7">
        <v>15.7</v>
      </c>
      <c r="K373" s="7">
        <v>0.453</v>
      </c>
      <c r="L373" s="7">
        <v>4.1</v>
      </c>
      <c r="M373" s="7">
        <v>10.1</v>
      </c>
      <c r="N373" s="7">
        <v>0.411</v>
      </c>
      <c r="O373" s="7">
        <v>3.0</v>
      </c>
      <c r="P373" s="7">
        <v>5.6</v>
      </c>
      <c r="Q373" s="7">
        <v>0.527</v>
      </c>
      <c r="R373" s="7">
        <v>1.2</v>
      </c>
      <c r="S373" s="7">
        <v>1.6</v>
      </c>
      <c r="T373" s="7">
        <v>0.765</v>
      </c>
      <c r="U373" s="7">
        <v>1.8</v>
      </c>
      <c r="V373" s="7">
        <v>5.7</v>
      </c>
      <c r="W373" s="7">
        <v>7.5</v>
      </c>
      <c r="X373" s="7">
        <v>2.0</v>
      </c>
      <c r="Y373" s="7">
        <v>1.2</v>
      </c>
      <c r="Z373" s="7">
        <v>0.8</v>
      </c>
      <c r="AA373" s="7">
        <v>1.2</v>
      </c>
      <c r="AB373" s="7">
        <v>3.3</v>
      </c>
      <c r="AC373" s="7">
        <v>19.6</v>
      </c>
      <c r="AD373" s="15"/>
      <c r="AE373" s="7">
        <v>119.0</v>
      </c>
      <c r="AF373" s="7">
        <v>117.0</v>
      </c>
    </row>
    <row r="374">
      <c r="A374" s="4">
        <v>373.0</v>
      </c>
      <c r="B374" s="5" t="s">
        <v>588</v>
      </c>
      <c r="C374" s="6" t="s">
        <v>33</v>
      </c>
      <c r="D374" s="7">
        <v>20.0</v>
      </c>
      <c r="E374" s="5" t="s">
        <v>58</v>
      </c>
      <c r="F374" s="7">
        <v>63.0</v>
      </c>
      <c r="G374" s="7">
        <v>3.0</v>
      </c>
      <c r="H374" s="7">
        <v>817.0</v>
      </c>
      <c r="I374" s="7">
        <v>6.2</v>
      </c>
      <c r="J374" s="7">
        <v>13.1</v>
      </c>
      <c r="K374" s="7">
        <v>0.476</v>
      </c>
      <c r="L374" s="7">
        <v>2.8</v>
      </c>
      <c r="M374" s="7">
        <v>7.8</v>
      </c>
      <c r="N374" s="7">
        <v>0.363</v>
      </c>
      <c r="O374" s="7">
        <v>3.4</v>
      </c>
      <c r="P374" s="7">
        <v>5.3</v>
      </c>
      <c r="Q374" s="7">
        <v>0.641</v>
      </c>
      <c r="R374" s="7">
        <v>2.1</v>
      </c>
      <c r="S374" s="7">
        <v>3.1</v>
      </c>
      <c r="T374" s="7">
        <v>0.698</v>
      </c>
      <c r="U374" s="7">
        <v>1.6</v>
      </c>
      <c r="V374" s="7">
        <v>4.5</v>
      </c>
      <c r="W374" s="7">
        <v>6.1</v>
      </c>
      <c r="X374" s="7">
        <v>2.9</v>
      </c>
      <c r="Y374" s="7">
        <v>1.0</v>
      </c>
      <c r="Z374" s="7">
        <v>0.4</v>
      </c>
      <c r="AA374" s="7">
        <v>2.0</v>
      </c>
      <c r="AB374" s="7">
        <v>3.1</v>
      </c>
      <c r="AC374" s="7">
        <v>17.5</v>
      </c>
      <c r="AD374" s="15"/>
      <c r="AE374" s="7">
        <v>116.0</v>
      </c>
      <c r="AF374" s="7">
        <v>117.0</v>
      </c>
    </row>
    <row r="375">
      <c r="A375" s="4">
        <v>374.0</v>
      </c>
      <c r="B375" s="5" t="s">
        <v>375</v>
      </c>
      <c r="C375" s="6" t="s">
        <v>40</v>
      </c>
      <c r="D375" s="7">
        <v>23.0</v>
      </c>
      <c r="E375" s="5" t="s">
        <v>126</v>
      </c>
      <c r="F375" s="7">
        <v>4.0</v>
      </c>
      <c r="G375" s="7">
        <v>0.0</v>
      </c>
      <c r="H375" s="7">
        <v>89.0</v>
      </c>
      <c r="I375" s="7">
        <v>3.8</v>
      </c>
      <c r="J375" s="7">
        <v>12.6</v>
      </c>
      <c r="K375" s="7">
        <v>0.304</v>
      </c>
      <c r="L375" s="7">
        <v>1.6</v>
      </c>
      <c r="M375" s="7">
        <v>6.6</v>
      </c>
      <c r="N375" s="7">
        <v>0.25</v>
      </c>
      <c r="O375" s="7">
        <v>2.2</v>
      </c>
      <c r="P375" s="7">
        <v>6.0</v>
      </c>
      <c r="Q375" s="7">
        <v>0.364</v>
      </c>
      <c r="R375" s="7">
        <v>0.0</v>
      </c>
      <c r="S375" s="7">
        <v>0.5</v>
      </c>
      <c r="T375" s="7">
        <v>0.0</v>
      </c>
      <c r="U375" s="7">
        <v>1.6</v>
      </c>
      <c r="V375" s="7">
        <v>6.6</v>
      </c>
      <c r="W375" s="7">
        <v>8.2</v>
      </c>
      <c r="X375" s="7">
        <v>2.2</v>
      </c>
      <c r="Y375" s="7">
        <v>1.1</v>
      </c>
      <c r="Z375" s="7">
        <v>2.7</v>
      </c>
      <c r="AA375" s="7">
        <v>2.2</v>
      </c>
      <c r="AB375" s="7">
        <v>4.9</v>
      </c>
      <c r="AC375" s="7">
        <v>9.3</v>
      </c>
      <c r="AD375" s="15"/>
      <c r="AE375" s="7">
        <v>77.0</v>
      </c>
      <c r="AF375" s="7">
        <v>117.0</v>
      </c>
    </row>
    <row r="376">
      <c r="A376" s="4">
        <v>375.0</v>
      </c>
      <c r="B376" s="5" t="s">
        <v>591</v>
      </c>
      <c r="C376" s="6" t="s">
        <v>33</v>
      </c>
      <c r="D376" s="7">
        <v>26.0</v>
      </c>
      <c r="E376" s="5" t="s">
        <v>129</v>
      </c>
      <c r="F376" s="7">
        <v>76.0</v>
      </c>
      <c r="G376" s="7">
        <v>11.0</v>
      </c>
      <c r="H376" s="7">
        <v>1567.0</v>
      </c>
      <c r="I376" s="7">
        <v>7.6</v>
      </c>
      <c r="J376" s="7">
        <v>15.9</v>
      </c>
      <c r="K376" s="7">
        <v>0.479</v>
      </c>
      <c r="L376" s="7">
        <v>1.8</v>
      </c>
      <c r="M376" s="7">
        <v>4.7</v>
      </c>
      <c r="N376" s="7">
        <v>0.378</v>
      </c>
      <c r="O376" s="7">
        <v>5.8</v>
      </c>
      <c r="P376" s="7">
        <v>11.2</v>
      </c>
      <c r="Q376" s="7">
        <v>0.521</v>
      </c>
      <c r="R376" s="7">
        <v>3.1</v>
      </c>
      <c r="S376" s="7">
        <v>3.7</v>
      </c>
      <c r="T376" s="7">
        <v>0.853</v>
      </c>
      <c r="U376" s="7">
        <v>1.2</v>
      </c>
      <c r="V376" s="7">
        <v>4.8</v>
      </c>
      <c r="W376" s="7">
        <v>6.0</v>
      </c>
      <c r="X376" s="7">
        <v>7.6</v>
      </c>
      <c r="Y376" s="7">
        <v>0.8</v>
      </c>
      <c r="Z376" s="7">
        <v>0.4</v>
      </c>
      <c r="AA376" s="7">
        <v>3.0</v>
      </c>
      <c r="AB376" s="7">
        <v>3.9</v>
      </c>
      <c r="AC376" s="7">
        <v>20.1</v>
      </c>
      <c r="AD376" s="15"/>
      <c r="AE376" s="7">
        <v>115.0</v>
      </c>
      <c r="AF376" s="7">
        <v>117.0</v>
      </c>
    </row>
    <row r="377">
      <c r="A377" s="4">
        <v>376.0</v>
      </c>
      <c r="B377" s="5" t="s">
        <v>97</v>
      </c>
      <c r="C377" s="6" t="s">
        <v>71</v>
      </c>
      <c r="D377" s="7">
        <v>30.0</v>
      </c>
      <c r="E377" s="5" t="s">
        <v>98</v>
      </c>
      <c r="F377" s="7">
        <v>75.0</v>
      </c>
      <c r="G377" s="7">
        <v>6.0</v>
      </c>
      <c r="H377" s="7">
        <v>1526.0</v>
      </c>
      <c r="I377" s="7">
        <v>8.8</v>
      </c>
      <c r="J377" s="7">
        <v>16.2</v>
      </c>
      <c r="K377" s="7">
        <v>0.543</v>
      </c>
      <c r="L377" s="7">
        <v>0.8</v>
      </c>
      <c r="M377" s="7">
        <v>1.8</v>
      </c>
      <c r="N377" s="7">
        <v>0.441</v>
      </c>
      <c r="O377" s="7">
        <v>8.0</v>
      </c>
      <c r="P377" s="7">
        <v>14.4</v>
      </c>
      <c r="Q377" s="7">
        <v>0.556</v>
      </c>
      <c r="R377" s="7">
        <v>1.8</v>
      </c>
      <c r="S377" s="7">
        <v>2.1</v>
      </c>
      <c r="T377" s="7">
        <v>0.853</v>
      </c>
      <c r="U377" s="7">
        <v>1.4</v>
      </c>
      <c r="V377" s="7">
        <v>5.9</v>
      </c>
      <c r="W377" s="7">
        <v>7.3</v>
      </c>
      <c r="X377" s="7">
        <v>12.4</v>
      </c>
      <c r="Y377" s="7">
        <v>2.5</v>
      </c>
      <c r="Z377" s="7">
        <v>0.3</v>
      </c>
      <c r="AA377" s="7">
        <v>4.4</v>
      </c>
      <c r="AB377" s="7">
        <v>3.3</v>
      </c>
      <c r="AC377" s="7">
        <v>20.2</v>
      </c>
      <c r="AD377" s="15"/>
      <c r="AE377" s="7">
        <v>116.0</v>
      </c>
      <c r="AF377" s="7">
        <v>117.0</v>
      </c>
    </row>
    <row r="378">
      <c r="A378" s="4">
        <v>377.0</v>
      </c>
      <c r="B378" s="5" t="s">
        <v>432</v>
      </c>
      <c r="C378" s="6" t="s">
        <v>33</v>
      </c>
      <c r="D378" s="7">
        <v>24.0</v>
      </c>
      <c r="E378" s="5" t="s">
        <v>129</v>
      </c>
      <c r="F378" s="7">
        <v>2.0</v>
      </c>
      <c r="G378" s="7">
        <v>0.0</v>
      </c>
      <c r="H378" s="7">
        <v>41.0</v>
      </c>
      <c r="I378" s="7">
        <v>10.9</v>
      </c>
      <c r="J378" s="7">
        <v>24.2</v>
      </c>
      <c r="K378" s="7">
        <v>0.45</v>
      </c>
      <c r="L378" s="7">
        <v>4.8</v>
      </c>
      <c r="M378" s="7">
        <v>13.3</v>
      </c>
      <c r="N378" s="7">
        <v>0.364</v>
      </c>
      <c r="O378" s="7">
        <v>6.0</v>
      </c>
      <c r="P378" s="7">
        <v>10.9</v>
      </c>
      <c r="Q378" s="7">
        <v>0.556</v>
      </c>
      <c r="R378" s="7">
        <v>3.6</v>
      </c>
      <c r="S378" s="7">
        <v>6.0</v>
      </c>
      <c r="T378" s="7">
        <v>0.6</v>
      </c>
      <c r="U378" s="7">
        <v>3.6</v>
      </c>
      <c r="V378" s="7">
        <v>8.5</v>
      </c>
      <c r="W378" s="7">
        <v>12.1</v>
      </c>
      <c r="X378" s="7">
        <v>10.9</v>
      </c>
      <c r="Y378" s="7">
        <v>0.0</v>
      </c>
      <c r="Z378" s="7">
        <v>0.0</v>
      </c>
      <c r="AA378" s="7">
        <v>3.6</v>
      </c>
      <c r="AB378" s="7">
        <v>3.6</v>
      </c>
      <c r="AC378" s="7">
        <v>30.2</v>
      </c>
      <c r="AD378" s="15"/>
      <c r="AE378" s="7">
        <v>119.0</v>
      </c>
      <c r="AF378" s="7">
        <v>117.0</v>
      </c>
    </row>
    <row r="379">
      <c r="A379" s="4">
        <v>378.0</v>
      </c>
      <c r="B379" s="5" t="s">
        <v>386</v>
      </c>
      <c r="C379" s="6" t="s">
        <v>33</v>
      </c>
      <c r="D379" s="7">
        <v>22.0</v>
      </c>
      <c r="E379" s="5" t="s">
        <v>129</v>
      </c>
      <c r="F379" s="7">
        <v>60.0</v>
      </c>
      <c r="G379" s="7">
        <v>41.0</v>
      </c>
      <c r="H379" s="7">
        <v>2016.0</v>
      </c>
      <c r="I379" s="7">
        <v>10.8</v>
      </c>
      <c r="J379" s="7">
        <v>22.4</v>
      </c>
      <c r="K379" s="7">
        <v>0.481</v>
      </c>
      <c r="L379" s="7">
        <v>3.9</v>
      </c>
      <c r="M379" s="7">
        <v>9.1</v>
      </c>
      <c r="N379" s="7">
        <v>0.434</v>
      </c>
      <c r="O379" s="7">
        <v>6.9</v>
      </c>
      <c r="P379" s="7">
        <v>13.4</v>
      </c>
      <c r="Q379" s="7">
        <v>0.513</v>
      </c>
      <c r="R379" s="7">
        <v>4.4</v>
      </c>
      <c r="S379" s="7">
        <v>5.2</v>
      </c>
      <c r="T379" s="7">
        <v>0.845</v>
      </c>
      <c r="U379" s="7">
        <v>0.6</v>
      </c>
      <c r="V379" s="7">
        <v>3.8</v>
      </c>
      <c r="W379" s="7">
        <v>4.3</v>
      </c>
      <c r="X379" s="7">
        <v>5.2</v>
      </c>
      <c r="Y379" s="7">
        <v>1.2</v>
      </c>
      <c r="Z379" s="7">
        <v>0.2</v>
      </c>
      <c r="AA379" s="7">
        <v>2.0</v>
      </c>
      <c r="AB379" s="7">
        <v>3.2</v>
      </c>
      <c r="AC379" s="7">
        <v>29.9</v>
      </c>
      <c r="AD379" s="15"/>
      <c r="AE379" s="7">
        <v>120.0</v>
      </c>
      <c r="AF379" s="7">
        <v>117.0</v>
      </c>
    </row>
    <row r="380">
      <c r="A380" s="4">
        <v>379.0</v>
      </c>
      <c r="B380" s="5" t="s">
        <v>434</v>
      </c>
      <c r="C380" s="6" t="s">
        <v>40</v>
      </c>
      <c r="D380" s="7">
        <v>27.0</v>
      </c>
      <c r="E380" s="5" t="s">
        <v>74</v>
      </c>
      <c r="F380" s="7">
        <v>7.0</v>
      </c>
      <c r="G380" s="7">
        <v>0.0</v>
      </c>
      <c r="H380" s="7">
        <v>134.0</v>
      </c>
      <c r="I380" s="7">
        <v>5.0</v>
      </c>
      <c r="J380" s="7">
        <v>12.8</v>
      </c>
      <c r="K380" s="7">
        <v>0.389</v>
      </c>
      <c r="L380" s="7">
        <v>1.1</v>
      </c>
      <c r="M380" s="7">
        <v>5.0</v>
      </c>
      <c r="N380" s="7">
        <v>0.214</v>
      </c>
      <c r="O380" s="7">
        <v>3.9</v>
      </c>
      <c r="P380" s="7">
        <v>7.8</v>
      </c>
      <c r="Q380" s="7">
        <v>0.5</v>
      </c>
      <c r="R380" s="7">
        <v>1.4</v>
      </c>
      <c r="S380" s="7">
        <v>2.5</v>
      </c>
      <c r="T380" s="7">
        <v>0.571</v>
      </c>
      <c r="U380" s="7">
        <v>2.8</v>
      </c>
      <c r="V380" s="7">
        <v>5.7</v>
      </c>
      <c r="W380" s="7">
        <v>8.5</v>
      </c>
      <c r="X380" s="7">
        <v>3.9</v>
      </c>
      <c r="Y380" s="7">
        <v>1.4</v>
      </c>
      <c r="Z380" s="7">
        <v>0.4</v>
      </c>
      <c r="AA380" s="7">
        <v>0.7</v>
      </c>
      <c r="AB380" s="7">
        <v>4.6</v>
      </c>
      <c r="AC380" s="7">
        <v>12.4</v>
      </c>
      <c r="AD380" s="15"/>
      <c r="AE380" s="7">
        <v>108.0</v>
      </c>
      <c r="AF380" s="7">
        <v>117.0</v>
      </c>
    </row>
    <row r="381">
      <c r="A381" s="4">
        <v>380.0</v>
      </c>
      <c r="B381" s="5" t="s">
        <v>486</v>
      </c>
      <c r="C381" s="6" t="s">
        <v>47</v>
      </c>
      <c r="D381" s="7">
        <v>34.0</v>
      </c>
      <c r="E381" s="5" t="s">
        <v>93</v>
      </c>
      <c r="F381" s="7">
        <v>31.0</v>
      </c>
      <c r="G381" s="7">
        <v>0.0</v>
      </c>
      <c r="H381" s="7">
        <v>171.0</v>
      </c>
      <c r="I381" s="7">
        <v>11.6</v>
      </c>
      <c r="J381" s="7">
        <v>17.0</v>
      </c>
      <c r="K381" s="7">
        <v>0.683</v>
      </c>
      <c r="L381" s="7">
        <v>0.0</v>
      </c>
      <c r="M381" s="7">
        <v>0.3</v>
      </c>
      <c r="N381" s="7">
        <v>0.0</v>
      </c>
      <c r="O381" s="7">
        <v>11.6</v>
      </c>
      <c r="P381" s="7">
        <v>16.7</v>
      </c>
      <c r="Q381" s="7">
        <v>0.695</v>
      </c>
      <c r="R381" s="7">
        <v>5.7</v>
      </c>
      <c r="S381" s="7">
        <v>7.7</v>
      </c>
      <c r="T381" s="7">
        <v>0.741</v>
      </c>
      <c r="U381" s="7">
        <v>5.7</v>
      </c>
      <c r="V381" s="7">
        <v>11.3</v>
      </c>
      <c r="W381" s="7">
        <v>17.0</v>
      </c>
      <c r="X381" s="7">
        <v>2.6</v>
      </c>
      <c r="Y381" s="7">
        <v>1.4</v>
      </c>
      <c r="Z381" s="7">
        <v>0.6</v>
      </c>
      <c r="AA381" s="7">
        <v>4.0</v>
      </c>
      <c r="AB381" s="7">
        <v>2.8</v>
      </c>
      <c r="AC381" s="7">
        <v>28.9</v>
      </c>
      <c r="AD381" s="15"/>
      <c r="AE381" s="7">
        <v>127.0</v>
      </c>
      <c r="AF381" s="7">
        <v>117.0</v>
      </c>
    </row>
    <row r="382">
      <c r="A382" s="4">
        <v>381.0</v>
      </c>
      <c r="B382" s="5" t="s">
        <v>192</v>
      </c>
      <c r="C382" s="6" t="s">
        <v>33</v>
      </c>
      <c r="D382" s="7">
        <v>26.0</v>
      </c>
      <c r="E382" s="5" t="s">
        <v>66</v>
      </c>
      <c r="F382" s="7">
        <v>81.0</v>
      </c>
      <c r="G382" s="7">
        <v>36.0</v>
      </c>
      <c r="H382" s="7">
        <v>1872.0</v>
      </c>
      <c r="I382" s="7">
        <v>7.1</v>
      </c>
      <c r="J382" s="7">
        <v>13.7</v>
      </c>
      <c r="K382" s="7">
        <v>0.519</v>
      </c>
      <c r="L382" s="7">
        <v>2.0</v>
      </c>
      <c r="M382" s="7">
        <v>5.2</v>
      </c>
      <c r="N382" s="7">
        <v>0.389</v>
      </c>
      <c r="O382" s="7">
        <v>5.1</v>
      </c>
      <c r="P382" s="7">
        <v>8.5</v>
      </c>
      <c r="Q382" s="7">
        <v>0.598</v>
      </c>
      <c r="R382" s="7">
        <v>2.4</v>
      </c>
      <c r="S382" s="7">
        <v>3.1</v>
      </c>
      <c r="T382" s="7">
        <v>0.78</v>
      </c>
      <c r="U382" s="7">
        <v>2.0</v>
      </c>
      <c r="V382" s="7">
        <v>5.2</v>
      </c>
      <c r="W382" s="7">
        <v>7.2</v>
      </c>
      <c r="X382" s="7">
        <v>4.8</v>
      </c>
      <c r="Y382" s="7">
        <v>1.1</v>
      </c>
      <c r="Z382" s="7">
        <v>0.6</v>
      </c>
      <c r="AA382" s="7">
        <v>2.1</v>
      </c>
      <c r="AB382" s="7">
        <v>3.9</v>
      </c>
      <c r="AC382" s="7">
        <v>18.7</v>
      </c>
      <c r="AD382" s="15"/>
      <c r="AE382" s="7">
        <v>123.0</v>
      </c>
      <c r="AF382" s="7">
        <v>117.0</v>
      </c>
    </row>
    <row r="383">
      <c r="A383" s="4">
        <v>382.0</v>
      </c>
      <c r="B383" s="5" t="s">
        <v>325</v>
      </c>
      <c r="C383" s="6" t="s">
        <v>47</v>
      </c>
      <c r="D383" s="7">
        <v>23.0</v>
      </c>
      <c r="E383" s="9" t="s">
        <v>36</v>
      </c>
      <c r="F383" s="7">
        <v>43.0</v>
      </c>
      <c r="G383" s="7">
        <v>7.0</v>
      </c>
      <c r="H383" s="7">
        <v>660.0</v>
      </c>
      <c r="I383" s="7">
        <v>7.0</v>
      </c>
      <c r="J383" s="7">
        <v>16.5</v>
      </c>
      <c r="K383" s="7">
        <v>0.422</v>
      </c>
      <c r="L383" s="7">
        <v>2.2</v>
      </c>
      <c r="M383" s="7">
        <v>7.1</v>
      </c>
      <c r="N383" s="7">
        <v>0.303</v>
      </c>
      <c r="O383" s="7">
        <v>4.8</v>
      </c>
      <c r="P383" s="7">
        <v>9.4</v>
      </c>
      <c r="Q383" s="7">
        <v>0.511</v>
      </c>
      <c r="R383" s="7">
        <v>2.8</v>
      </c>
      <c r="S383" s="7">
        <v>4.1</v>
      </c>
      <c r="T383" s="7">
        <v>0.684</v>
      </c>
      <c r="U383" s="7">
        <v>5.0</v>
      </c>
      <c r="V383" s="7">
        <v>8.3</v>
      </c>
      <c r="W383" s="7">
        <v>13.3</v>
      </c>
      <c r="X383" s="7">
        <v>4.5</v>
      </c>
      <c r="Y383" s="7">
        <v>1.0</v>
      </c>
      <c r="Z383" s="7">
        <v>0.9</v>
      </c>
      <c r="AA383" s="7">
        <v>2.5</v>
      </c>
      <c r="AB383" s="7">
        <v>3.7</v>
      </c>
      <c r="AC383" s="7">
        <v>18.9</v>
      </c>
      <c r="AD383" s="15"/>
      <c r="AE383" s="7">
        <v>111.0</v>
      </c>
      <c r="AF383" s="7">
        <v>117.0</v>
      </c>
    </row>
    <row r="384">
      <c r="A384" s="4">
        <v>383.0</v>
      </c>
      <c r="B384" s="5" t="s">
        <v>43</v>
      </c>
      <c r="C384" s="6" t="s">
        <v>44</v>
      </c>
      <c r="D384" s="7">
        <v>27.0</v>
      </c>
      <c r="E384" s="5" t="s">
        <v>45</v>
      </c>
      <c r="F384" s="7">
        <v>64.0</v>
      </c>
      <c r="G384" s="7">
        <v>64.0</v>
      </c>
      <c r="H384" s="7">
        <v>2239.0</v>
      </c>
      <c r="I384" s="7">
        <v>11.1</v>
      </c>
      <c r="J384" s="7">
        <v>24.8</v>
      </c>
      <c r="K384" s="7">
        <v>0.448</v>
      </c>
      <c r="L384" s="7">
        <v>3.5</v>
      </c>
      <c r="M384" s="7">
        <v>10.5</v>
      </c>
      <c r="N384" s="7">
        <v>0.333</v>
      </c>
      <c r="O384" s="7">
        <v>7.7</v>
      </c>
      <c r="P384" s="7">
        <v>14.4</v>
      </c>
      <c r="Q384" s="7">
        <v>0.533</v>
      </c>
      <c r="R384" s="7">
        <v>3.8</v>
      </c>
      <c r="S384" s="7">
        <v>5.2</v>
      </c>
      <c r="T384" s="7">
        <v>0.73</v>
      </c>
      <c r="U384" s="7">
        <v>1.2</v>
      </c>
      <c r="V384" s="7">
        <v>8.9</v>
      </c>
      <c r="W384" s="7">
        <v>10.1</v>
      </c>
      <c r="X384" s="7">
        <v>5.2</v>
      </c>
      <c r="Y384" s="7">
        <v>0.8</v>
      </c>
      <c r="Z384" s="7">
        <v>0.6</v>
      </c>
      <c r="AA384" s="7">
        <v>4.1</v>
      </c>
      <c r="AB384" s="7">
        <v>3.2</v>
      </c>
      <c r="AC384" s="7">
        <v>29.5</v>
      </c>
      <c r="AD384" s="15"/>
      <c r="AE384" s="7">
        <v>103.0</v>
      </c>
      <c r="AF384" s="7">
        <v>117.0</v>
      </c>
    </row>
    <row r="385">
      <c r="A385" s="4">
        <v>384.0</v>
      </c>
      <c r="B385" s="5" t="s">
        <v>60</v>
      </c>
      <c r="C385" s="6" t="s">
        <v>44</v>
      </c>
      <c r="D385" s="7">
        <v>26.0</v>
      </c>
      <c r="E385" s="5" t="s">
        <v>61</v>
      </c>
      <c r="F385" s="7">
        <v>4.0</v>
      </c>
      <c r="G385" s="7">
        <v>0.0</v>
      </c>
      <c r="H385" s="7">
        <v>30.0</v>
      </c>
      <c r="I385" s="7">
        <v>4.7</v>
      </c>
      <c r="J385" s="7">
        <v>9.4</v>
      </c>
      <c r="K385" s="7">
        <v>0.5</v>
      </c>
      <c r="L385" s="7">
        <v>0.0</v>
      </c>
      <c r="M385" s="7">
        <v>3.1</v>
      </c>
      <c r="N385" s="7">
        <v>0.0</v>
      </c>
      <c r="O385" s="7">
        <v>4.7</v>
      </c>
      <c r="P385" s="7">
        <v>6.3</v>
      </c>
      <c r="Q385" s="7">
        <v>0.75</v>
      </c>
      <c r="R385" s="7">
        <v>1.6</v>
      </c>
      <c r="S385" s="7">
        <v>3.1</v>
      </c>
      <c r="T385" s="7">
        <v>0.5</v>
      </c>
      <c r="U385" s="7">
        <v>3.1</v>
      </c>
      <c r="V385" s="7">
        <v>12.6</v>
      </c>
      <c r="W385" s="7">
        <v>15.7</v>
      </c>
      <c r="X385" s="7">
        <v>1.6</v>
      </c>
      <c r="Y385" s="7">
        <v>1.6</v>
      </c>
      <c r="Z385" s="7">
        <v>0.0</v>
      </c>
      <c r="AA385" s="7">
        <v>6.3</v>
      </c>
      <c r="AB385" s="7">
        <v>4.7</v>
      </c>
      <c r="AC385" s="7">
        <v>11.0</v>
      </c>
      <c r="AD385" s="15"/>
      <c r="AE385" s="7">
        <v>74.0</v>
      </c>
      <c r="AF385" s="7">
        <v>117.0</v>
      </c>
    </row>
    <row r="386">
      <c r="A386" s="4">
        <v>385.0</v>
      </c>
      <c r="B386" s="5" t="s">
        <v>57</v>
      </c>
      <c r="C386" s="6" t="s">
        <v>33</v>
      </c>
      <c r="D386" s="7">
        <v>25.0</v>
      </c>
      <c r="E386" s="5" t="s">
        <v>58</v>
      </c>
      <c r="F386" s="7">
        <v>45.0</v>
      </c>
      <c r="G386" s="7">
        <v>2.0</v>
      </c>
      <c r="H386" s="7">
        <v>816.0</v>
      </c>
      <c r="I386" s="7">
        <v>6.8</v>
      </c>
      <c r="J386" s="7">
        <v>14.0</v>
      </c>
      <c r="K386" s="7">
        <v>0.488</v>
      </c>
      <c r="L386" s="7">
        <v>2.0</v>
      </c>
      <c r="M386" s="7">
        <v>5.2</v>
      </c>
      <c r="N386" s="7">
        <v>0.389</v>
      </c>
      <c r="O386" s="7">
        <v>4.8</v>
      </c>
      <c r="P386" s="7">
        <v>8.8</v>
      </c>
      <c r="Q386" s="7">
        <v>0.546</v>
      </c>
      <c r="R386" s="7">
        <v>2.2</v>
      </c>
      <c r="S386" s="7">
        <v>2.4</v>
      </c>
      <c r="T386" s="7">
        <v>0.927</v>
      </c>
      <c r="U386" s="7">
        <v>0.4</v>
      </c>
      <c r="V386" s="7">
        <v>4.1</v>
      </c>
      <c r="W386" s="7">
        <v>4.5</v>
      </c>
      <c r="X386" s="7">
        <v>7.8</v>
      </c>
      <c r="Y386" s="7">
        <v>1.3</v>
      </c>
      <c r="Z386" s="7">
        <v>0.3</v>
      </c>
      <c r="AA386" s="7">
        <v>1.7</v>
      </c>
      <c r="AB386" s="7">
        <v>3.7</v>
      </c>
      <c r="AC386" s="7">
        <v>17.9</v>
      </c>
      <c r="AD386" s="15"/>
      <c r="AE386" s="7">
        <v>126.0</v>
      </c>
      <c r="AF386" s="7">
        <v>117.0</v>
      </c>
    </row>
    <row r="387">
      <c r="A387" s="4">
        <v>386.0</v>
      </c>
      <c r="B387" s="5" t="s">
        <v>96</v>
      </c>
      <c r="C387" s="6" t="s">
        <v>33</v>
      </c>
      <c r="D387" s="7">
        <v>24.0</v>
      </c>
      <c r="E387" s="5" t="s">
        <v>86</v>
      </c>
      <c r="F387" s="7">
        <v>75.0</v>
      </c>
      <c r="G387" s="7">
        <v>75.0</v>
      </c>
      <c r="H387" s="7">
        <v>2203.0</v>
      </c>
      <c r="I387" s="7">
        <v>9.1</v>
      </c>
      <c r="J387" s="7">
        <v>18.8</v>
      </c>
      <c r="K387" s="7">
        <v>0.485</v>
      </c>
      <c r="L387" s="7">
        <v>4.5</v>
      </c>
      <c r="M387" s="7">
        <v>11.1</v>
      </c>
      <c r="N387" s="7">
        <v>0.402</v>
      </c>
      <c r="O387" s="7">
        <v>4.7</v>
      </c>
      <c r="P387" s="7">
        <v>7.7</v>
      </c>
      <c r="Q387" s="7">
        <v>0.604</v>
      </c>
      <c r="R387" s="7">
        <v>2.1</v>
      </c>
      <c r="S387" s="7">
        <v>2.8</v>
      </c>
      <c r="T387" s="7">
        <v>0.725</v>
      </c>
      <c r="U387" s="7">
        <v>0.9</v>
      </c>
      <c r="V387" s="7">
        <v>4.5</v>
      </c>
      <c r="W387" s="7">
        <v>5.5</v>
      </c>
      <c r="X387" s="7">
        <v>4.8</v>
      </c>
      <c r="Y387" s="7">
        <v>1.7</v>
      </c>
      <c r="Z387" s="7">
        <v>0.5</v>
      </c>
      <c r="AA387" s="7">
        <v>2.1</v>
      </c>
      <c r="AB387" s="7">
        <v>3.9</v>
      </c>
      <c r="AC387" s="7">
        <v>24.8</v>
      </c>
      <c r="AD387" s="15"/>
      <c r="AE387" s="7">
        <v>119.0</v>
      </c>
      <c r="AF387" s="7">
        <v>117.0</v>
      </c>
    </row>
    <row r="388">
      <c r="A388" s="4">
        <v>387.0</v>
      </c>
      <c r="B388" s="5" t="s">
        <v>612</v>
      </c>
      <c r="C388" s="6" t="s">
        <v>33</v>
      </c>
      <c r="D388" s="7">
        <v>22.0</v>
      </c>
      <c r="E388" s="5" t="s">
        <v>48</v>
      </c>
      <c r="F388" s="7">
        <v>65.0</v>
      </c>
      <c r="G388" s="7">
        <v>20.0</v>
      </c>
      <c r="H388" s="7">
        <v>1313.0</v>
      </c>
      <c r="I388" s="7">
        <v>9.3</v>
      </c>
      <c r="J388" s="7">
        <v>22.3</v>
      </c>
      <c r="K388" s="7">
        <v>0.419</v>
      </c>
      <c r="L388" s="7">
        <v>2.1</v>
      </c>
      <c r="M388" s="7">
        <v>7.4</v>
      </c>
      <c r="N388" s="7">
        <v>0.286</v>
      </c>
      <c r="O388" s="7">
        <v>7.2</v>
      </c>
      <c r="P388" s="7">
        <v>14.9</v>
      </c>
      <c r="Q388" s="7">
        <v>0.485</v>
      </c>
      <c r="R388" s="7">
        <v>4.6</v>
      </c>
      <c r="S388" s="7">
        <v>6.1</v>
      </c>
      <c r="T388" s="7">
        <v>0.75</v>
      </c>
      <c r="U388" s="7">
        <v>1.5</v>
      </c>
      <c r="V388" s="7">
        <v>6.1</v>
      </c>
      <c r="W388" s="7">
        <v>7.6</v>
      </c>
      <c r="X388" s="7">
        <v>8.9</v>
      </c>
      <c r="Y388" s="7">
        <v>1.5</v>
      </c>
      <c r="Z388" s="7">
        <v>1.1</v>
      </c>
      <c r="AA388" s="7">
        <v>4.6</v>
      </c>
      <c r="AB388" s="7">
        <v>3.9</v>
      </c>
      <c r="AC388" s="7">
        <v>25.4</v>
      </c>
      <c r="AD388" s="15"/>
      <c r="AE388" s="7">
        <v>104.0</v>
      </c>
      <c r="AF388" s="7">
        <v>117.0</v>
      </c>
    </row>
    <row r="389">
      <c r="A389" s="4">
        <v>388.0</v>
      </c>
      <c r="B389" s="5" t="s">
        <v>572</v>
      </c>
      <c r="C389" s="6" t="s">
        <v>71</v>
      </c>
      <c r="D389" s="7">
        <v>26.0</v>
      </c>
      <c r="E389" s="5" t="s">
        <v>114</v>
      </c>
      <c r="F389" s="7">
        <v>63.0</v>
      </c>
      <c r="G389" s="7">
        <v>6.0</v>
      </c>
      <c r="H389" s="7">
        <v>845.0</v>
      </c>
      <c r="I389" s="7">
        <v>5.2</v>
      </c>
      <c r="J389" s="7">
        <v>12.4</v>
      </c>
      <c r="K389" s="7">
        <v>0.418</v>
      </c>
      <c r="L389" s="7">
        <v>2.0</v>
      </c>
      <c r="M389" s="7">
        <v>5.0</v>
      </c>
      <c r="N389" s="7">
        <v>0.409</v>
      </c>
      <c r="O389" s="7">
        <v>3.2</v>
      </c>
      <c r="P389" s="7">
        <v>7.4</v>
      </c>
      <c r="Q389" s="7">
        <v>0.424</v>
      </c>
      <c r="R389" s="7">
        <v>1.5</v>
      </c>
      <c r="S389" s="7">
        <v>1.8</v>
      </c>
      <c r="T389" s="7">
        <v>0.844</v>
      </c>
      <c r="U389" s="7">
        <v>1.4</v>
      </c>
      <c r="V389" s="7">
        <v>2.8</v>
      </c>
      <c r="W389" s="7">
        <v>4.2</v>
      </c>
      <c r="X389" s="7">
        <v>5.0</v>
      </c>
      <c r="Y389" s="7">
        <v>2.1</v>
      </c>
      <c r="Z389" s="7">
        <v>0.7</v>
      </c>
      <c r="AA389" s="7">
        <v>2.0</v>
      </c>
      <c r="AB389" s="7">
        <v>4.5</v>
      </c>
      <c r="AC389" s="7">
        <v>13.9</v>
      </c>
      <c r="AD389" s="15"/>
      <c r="AE389" s="7">
        <v>110.0</v>
      </c>
      <c r="AF389" s="7">
        <v>117.0</v>
      </c>
    </row>
    <row r="390">
      <c r="A390" s="4">
        <v>389.0</v>
      </c>
      <c r="B390" s="5" t="s">
        <v>89</v>
      </c>
      <c r="C390" s="6" t="s">
        <v>40</v>
      </c>
      <c r="D390" s="7">
        <v>31.0</v>
      </c>
      <c r="E390" s="5" t="s">
        <v>63</v>
      </c>
      <c r="F390" s="7">
        <v>74.0</v>
      </c>
      <c r="G390" s="7">
        <v>33.0</v>
      </c>
      <c r="H390" s="7">
        <v>1527.0</v>
      </c>
      <c r="I390" s="7">
        <v>6.4</v>
      </c>
      <c r="J390" s="7">
        <v>14.1</v>
      </c>
      <c r="K390" s="7">
        <v>0.457</v>
      </c>
      <c r="L390" s="7">
        <v>4.5</v>
      </c>
      <c r="M390" s="7">
        <v>10.6</v>
      </c>
      <c r="N390" s="7">
        <v>0.426</v>
      </c>
      <c r="O390" s="7">
        <v>1.9</v>
      </c>
      <c r="P390" s="7">
        <v>3.4</v>
      </c>
      <c r="Q390" s="7">
        <v>0.551</v>
      </c>
      <c r="R390" s="7">
        <v>0.6</v>
      </c>
      <c r="S390" s="7">
        <v>0.9</v>
      </c>
      <c r="T390" s="7">
        <v>0.643</v>
      </c>
      <c r="U390" s="7">
        <v>0.7</v>
      </c>
      <c r="V390" s="7">
        <v>4.5</v>
      </c>
      <c r="W390" s="7">
        <v>5.2</v>
      </c>
      <c r="X390" s="7">
        <v>3.2</v>
      </c>
      <c r="Y390" s="7">
        <v>1.1</v>
      </c>
      <c r="Z390" s="7">
        <v>0.4</v>
      </c>
      <c r="AA390" s="7">
        <v>1.3</v>
      </c>
      <c r="AB390" s="7">
        <v>4.5</v>
      </c>
      <c r="AC390" s="7">
        <v>18.0</v>
      </c>
      <c r="AD390" s="15"/>
      <c r="AE390" s="7">
        <v>119.0</v>
      </c>
      <c r="AF390" s="7">
        <v>117.0</v>
      </c>
    </row>
    <row r="391">
      <c r="A391" s="4">
        <v>390.0</v>
      </c>
      <c r="B391" s="5" t="s">
        <v>268</v>
      </c>
      <c r="C391" s="6" t="s">
        <v>33</v>
      </c>
      <c r="D391" s="7">
        <v>22.0</v>
      </c>
      <c r="E391" s="5" t="s">
        <v>83</v>
      </c>
      <c r="F391" s="7">
        <v>71.0</v>
      </c>
      <c r="G391" s="7">
        <v>66.0</v>
      </c>
      <c r="H391" s="7">
        <v>2121.0</v>
      </c>
      <c r="I391" s="7">
        <v>6.6</v>
      </c>
      <c r="J391" s="7">
        <v>14.0</v>
      </c>
      <c r="K391" s="7">
        <v>0.468</v>
      </c>
      <c r="L391" s="7">
        <v>3.7</v>
      </c>
      <c r="M391" s="7">
        <v>9.5</v>
      </c>
      <c r="N391" s="7">
        <v>0.386</v>
      </c>
      <c r="O391" s="7">
        <v>2.9</v>
      </c>
      <c r="P391" s="7">
        <v>4.5</v>
      </c>
      <c r="Q391" s="7">
        <v>0.641</v>
      </c>
      <c r="R391" s="7">
        <v>1.8</v>
      </c>
      <c r="S391" s="7">
        <v>2.3</v>
      </c>
      <c r="T391" s="7">
        <v>0.796</v>
      </c>
      <c r="U391" s="7">
        <v>1.1</v>
      </c>
      <c r="V391" s="7">
        <v>4.2</v>
      </c>
      <c r="W391" s="7">
        <v>5.3</v>
      </c>
      <c r="X391" s="7">
        <v>3.5</v>
      </c>
      <c r="Y391" s="7">
        <v>1.1</v>
      </c>
      <c r="Z391" s="7">
        <v>0.6</v>
      </c>
      <c r="AA391" s="7">
        <v>1.6</v>
      </c>
      <c r="AB391" s="7">
        <v>4.1</v>
      </c>
      <c r="AC391" s="7">
        <v>18.6</v>
      </c>
      <c r="AD391" s="15"/>
      <c r="AE391" s="7">
        <v>125.0</v>
      </c>
      <c r="AF391" s="7">
        <v>117.0</v>
      </c>
    </row>
    <row r="392">
      <c r="A392" s="4">
        <v>391.0</v>
      </c>
      <c r="B392" s="5" t="s">
        <v>496</v>
      </c>
      <c r="C392" s="6" t="s">
        <v>44</v>
      </c>
      <c r="D392" s="7">
        <v>36.0</v>
      </c>
      <c r="E392" s="5" t="s">
        <v>81</v>
      </c>
      <c r="F392" s="7">
        <v>56.0</v>
      </c>
      <c r="G392" s="7">
        <v>4.0</v>
      </c>
      <c r="H392" s="7">
        <v>1091.0</v>
      </c>
      <c r="I392" s="7">
        <v>7.2</v>
      </c>
      <c r="J392" s="7">
        <v>14.7</v>
      </c>
      <c r="K392" s="7">
        <v>0.488</v>
      </c>
      <c r="L392" s="7">
        <v>1.3</v>
      </c>
      <c r="M392" s="7">
        <v>4.7</v>
      </c>
      <c r="N392" s="7">
        <v>0.288</v>
      </c>
      <c r="O392" s="7">
        <v>5.8</v>
      </c>
      <c r="P392" s="7">
        <v>10.0</v>
      </c>
      <c r="Q392" s="7">
        <v>0.58</v>
      </c>
      <c r="R392" s="7">
        <v>3.9</v>
      </c>
      <c r="S392" s="7">
        <v>5.2</v>
      </c>
      <c r="T392" s="7">
        <v>0.744</v>
      </c>
      <c r="U392" s="7">
        <v>1.7</v>
      </c>
      <c r="V392" s="7">
        <v>4.8</v>
      </c>
      <c r="W392" s="7">
        <v>6.5</v>
      </c>
      <c r="X392" s="7">
        <v>3.1</v>
      </c>
      <c r="Y392" s="7">
        <v>0.8</v>
      </c>
      <c r="Z392" s="7">
        <v>0.8</v>
      </c>
      <c r="AA392" s="7">
        <v>2.1</v>
      </c>
      <c r="AB392" s="7">
        <v>4.4</v>
      </c>
      <c r="AC392" s="7">
        <v>19.6</v>
      </c>
      <c r="AD392" s="15"/>
      <c r="AE392" s="7">
        <v>114.0</v>
      </c>
      <c r="AF392" s="7">
        <v>117.0</v>
      </c>
    </row>
    <row r="393">
      <c r="A393" s="4">
        <v>392.0</v>
      </c>
      <c r="B393" s="5" t="s">
        <v>205</v>
      </c>
      <c r="C393" s="6" t="s">
        <v>71</v>
      </c>
      <c r="D393" s="7">
        <v>27.0</v>
      </c>
      <c r="E393" s="9" t="s">
        <v>36</v>
      </c>
      <c r="F393" s="7">
        <v>73.0</v>
      </c>
      <c r="G393" s="7">
        <v>8.0</v>
      </c>
      <c r="H393" s="7">
        <v>1338.0</v>
      </c>
      <c r="I393" s="7">
        <v>5.8</v>
      </c>
      <c r="J393" s="7">
        <v>15.5</v>
      </c>
      <c r="K393" s="7">
        <v>0.374</v>
      </c>
      <c r="L393" s="7">
        <v>4.3</v>
      </c>
      <c r="M393" s="7">
        <v>12.1</v>
      </c>
      <c r="N393" s="7">
        <v>0.352</v>
      </c>
      <c r="O393" s="7">
        <v>1.5</v>
      </c>
      <c r="P393" s="7">
        <v>3.3</v>
      </c>
      <c r="Q393" s="7">
        <v>0.452</v>
      </c>
      <c r="R393" s="7">
        <v>3.5</v>
      </c>
      <c r="S393" s="7">
        <v>4.7</v>
      </c>
      <c r="T393" s="7">
        <v>0.748</v>
      </c>
      <c r="U393" s="7">
        <v>0.7</v>
      </c>
      <c r="V393" s="7">
        <v>3.7</v>
      </c>
      <c r="W393" s="7">
        <v>4.4</v>
      </c>
      <c r="X393" s="7">
        <v>7.0</v>
      </c>
      <c r="Y393" s="7">
        <v>1.6</v>
      </c>
      <c r="Z393" s="7">
        <v>0.6</v>
      </c>
      <c r="AA393" s="7">
        <v>1.9</v>
      </c>
      <c r="AB393" s="7">
        <v>2.8</v>
      </c>
      <c r="AC393" s="7">
        <v>19.3</v>
      </c>
      <c r="AD393" s="15"/>
      <c r="AE393" s="7">
        <v>117.0</v>
      </c>
      <c r="AF393" s="7">
        <v>117.0</v>
      </c>
    </row>
    <row r="394">
      <c r="A394" s="4">
        <v>393.0</v>
      </c>
      <c r="B394" s="5" t="s">
        <v>579</v>
      </c>
      <c r="C394" s="6" t="s">
        <v>44</v>
      </c>
      <c r="D394" s="7">
        <v>36.0</v>
      </c>
      <c r="E394" s="5" t="s">
        <v>48</v>
      </c>
      <c r="F394" s="7">
        <v>56.0</v>
      </c>
      <c r="G394" s="7">
        <v>0.0</v>
      </c>
      <c r="H394" s="7">
        <v>816.0</v>
      </c>
      <c r="I394" s="7">
        <v>6.4</v>
      </c>
      <c r="J394" s="7">
        <v>16.8</v>
      </c>
      <c r="K394" s="7">
        <v>0.38</v>
      </c>
      <c r="L394" s="7">
        <v>1.9</v>
      </c>
      <c r="M394" s="7">
        <v>7.6</v>
      </c>
      <c r="N394" s="7">
        <v>0.254</v>
      </c>
      <c r="O394" s="7">
        <v>4.4</v>
      </c>
      <c r="P394" s="7">
        <v>9.2</v>
      </c>
      <c r="Q394" s="7">
        <v>0.484</v>
      </c>
      <c r="R394" s="7">
        <v>2.5</v>
      </c>
      <c r="S394" s="7">
        <v>2.9</v>
      </c>
      <c r="T394" s="7">
        <v>0.857</v>
      </c>
      <c r="U394" s="7">
        <v>1.9</v>
      </c>
      <c r="V394" s="7">
        <v>7.6</v>
      </c>
      <c r="W394" s="7">
        <v>9.5</v>
      </c>
      <c r="X394" s="7">
        <v>3.3</v>
      </c>
      <c r="Y394" s="7">
        <v>1.1</v>
      </c>
      <c r="Z394" s="7">
        <v>1.1</v>
      </c>
      <c r="AA394" s="7">
        <v>2.2</v>
      </c>
      <c r="AB394" s="7">
        <v>4.0</v>
      </c>
      <c r="AC394" s="7">
        <v>17.2</v>
      </c>
      <c r="AD394" s="15"/>
      <c r="AE394" s="7">
        <v>101.0</v>
      </c>
      <c r="AF394" s="7">
        <v>117.0</v>
      </c>
    </row>
    <row r="395">
      <c r="A395" s="4">
        <v>394.0</v>
      </c>
      <c r="B395" s="5" t="s">
        <v>261</v>
      </c>
      <c r="C395" s="6" t="s">
        <v>47</v>
      </c>
      <c r="D395" s="7">
        <v>24.0</v>
      </c>
      <c r="E395" s="5" t="s">
        <v>37</v>
      </c>
      <c r="F395" s="7">
        <v>28.0</v>
      </c>
      <c r="G395" s="7">
        <v>0.0</v>
      </c>
      <c r="H395" s="7">
        <v>243.0</v>
      </c>
      <c r="I395" s="7">
        <v>12.3</v>
      </c>
      <c r="J395" s="7">
        <v>22.7</v>
      </c>
      <c r="K395" s="7">
        <v>0.543</v>
      </c>
      <c r="L395" s="7">
        <v>2.7</v>
      </c>
      <c r="M395" s="7">
        <v>7.6</v>
      </c>
      <c r="N395" s="7">
        <v>0.359</v>
      </c>
      <c r="O395" s="7">
        <v>9.6</v>
      </c>
      <c r="P395" s="7">
        <v>15.1</v>
      </c>
      <c r="Q395" s="7">
        <v>0.636</v>
      </c>
      <c r="R395" s="7">
        <v>8.0</v>
      </c>
      <c r="S395" s="7">
        <v>10.2</v>
      </c>
      <c r="T395" s="7">
        <v>0.788</v>
      </c>
      <c r="U395" s="7">
        <v>6.5</v>
      </c>
      <c r="V395" s="7">
        <v>5.9</v>
      </c>
      <c r="W395" s="7">
        <v>12.3</v>
      </c>
      <c r="X395" s="7">
        <v>3.5</v>
      </c>
      <c r="Y395" s="7">
        <v>0.6</v>
      </c>
      <c r="Z395" s="7">
        <v>0.4</v>
      </c>
      <c r="AA395" s="7">
        <v>2.7</v>
      </c>
      <c r="AB395" s="7">
        <v>8.4</v>
      </c>
      <c r="AC395" s="7">
        <v>35.4</v>
      </c>
      <c r="AD395" s="15"/>
      <c r="AE395" s="7">
        <v>130.0</v>
      </c>
      <c r="AF395" s="7">
        <v>117.0</v>
      </c>
    </row>
    <row r="396">
      <c r="A396" s="4">
        <v>395.0</v>
      </c>
      <c r="B396" s="5" t="s">
        <v>349</v>
      </c>
      <c r="C396" s="6" t="s">
        <v>71</v>
      </c>
      <c r="D396" s="7">
        <v>25.0</v>
      </c>
      <c r="E396" s="5" t="s">
        <v>86</v>
      </c>
      <c r="F396" s="7">
        <v>73.0</v>
      </c>
      <c r="G396" s="7">
        <v>73.0</v>
      </c>
      <c r="H396" s="7">
        <v>2435.0</v>
      </c>
      <c r="I396" s="7">
        <v>13.4</v>
      </c>
      <c r="J396" s="7">
        <v>26.2</v>
      </c>
      <c r="K396" s="7">
        <v>0.512</v>
      </c>
      <c r="L396" s="7">
        <v>2.3</v>
      </c>
      <c r="M396" s="7">
        <v>7.2</v>
      </c>
      <c r="N396" s="7">
        <v>0.324</v>
      </c>
      <c r="O396" s="7">
        <v>11.1</v>
      </c>
      <c r="P396" s="7">
        <v>18.9</v>
      </c>
      <c r="Q396" s="7">
        <v>0.584</v>
      </c>
      <c r="R396" s="7">
        <v>6.7</v>
      </c>
      <c r="S396" s="7">
        <v>8.6</v>
      </c>
      <c r="T396" s="7">
        <v>0.78</v>
      </c>
      <c r="U396" s="7">
        <v>0.8</v>
      </c>
      <c r="V396" s="7">
        <v>5.2</v>
      </c>
      <c r="W396" s="7">
        <v>6.0</v>
      </c>
      <c r="X396" s="7">
        <v>8.8</v>
      </c>
      <c r="Y396" s="7">
        <v>1.6</v>
      </c>
      <c r="Z396" s="7">
        <v>0.5</v>
      </c>
      <c r="AA396" s="7">
        <v>3.6</v>
      </c>
      <c r="AB396" s="7">
        <v>3.4</v>
      </c>
      <c r="AC396" s="7">
        <v>35.9</v>
      </c>
      <c r="AD396" s="15"/>
      <c r="AE396" s="7">
        <v>119.0</v>
      </c>
      <c r="AF396" s="7">
        <v>117.0</v>
      </c>
    </row>
    <row r="397">
      <c r="A397" s="4">
        <v>396.0</v>
      </c>
      <c r="B397" s="5" t="s">
        <v>127</v>
      </c>
      <c r="C397" s="6" t="s">
        <v>71</v>
      </c>
      <c r="D397" s="7">
        <v>24.0</v>
      </c>
      <c r="E397" s="5" t="s">
        <v>88</v>
      </c>
      <c r="F397" s="7">
        <v>53.0</v>
      </c>
      <c r="G397" s="7">
        <v>2.0</v>
      </c>
      <c r="H397" s="7">
        <v>691.0</v>
      </c>
      <c r="I397" s="7">
        <v>6.2</v>
      </c>
      <c r="J397" s="7">
        <v>17.3</v>
      </c>
      <c r="K397" s="7">
        <v>0.36</v>
      </c>
      <c r="L397" s="7">
        <v>3.4</v>
      </c>
      <c r="M397" s="7">
        <v>9.5</v>
      </c>
      <c r="N397" s="7">
        <v>0.353</v>
      </c>
      <c r="O397" s="7">
        <v>2.9</v>
      </c>
      <c r="P397" s="7">
        <v>7.8</v>
      </c>
      <c r="Q397" s="7">
        <v>0.367</v>
      </c>
      <c r="R397" s="7">
        <v>1.8</v>
      </c>
      <c r="S397" s="7">
        <v>2.4</v>
      </c>
      <c r="T397" s="7">
        <v>0.758</v>
      </c>
      <c r="U397" s="7">
        <v>1.1</v>
      </c>
      <c r="V397" s="7">
        <v>4.4</v>
      </c>
      <c r="W397" s="7">
        <v>5.4</v>
      </c>
      <c r="X397" s="7">
        <v>5.0</v>
      </c>
      <c r="Y397" s="7">
        <v>1.5</v>
      </c>
      <c r="Z397" s="7">
        <v>0.3</v>
      </c>
      <c r="AA397" s="7">
        <v>1.8</v>
      </c>
      <c r="AB397" s="7">
        <v>4.7</v>
      </c>
      <c r="AC397" s="7">
        <v>17.6</v>
      </c>
      <c r="AD397" s="15"/>
      <c r="AE397" s="7">
        <v>105.0</v>
      </c>
      <c r="AF397" s="7">
        <v>117.0</v>
      </c>
    </row>
    <row r="398">
      <c r="A398" s="4">
        <v>397.0</v>
      </c>
      <c r="B398" s="5" t="s">
        <v>215</v>
      </c>
      <c r="C398" s="6" t="s">
        <v>44</v>
      </c>
      <c r="D398" s="7">
        <v>29.0</v>
      </c>
      <c r="E398" s="9" t="s">
        <v>36</v>
      </c>
      <c r="F398" s="7">
        <v>66.0</v>
      </c>
      <c r="G398" s="7">
        <v>66.0</v>
      </c>
      <c r="H398" s="7">
        <v>2009.0</v>
      </c>
      <c r="I398" s="7">
        <v>4.8</v>
      </c>
      <c r="J398" s="7">
        <v>12.3</v>
      </c>
      <c r="K398" s="7">
        <v>0.391</v>
      </c>
      <c r="L398" s="7">
        <v>2.8</v>
      </c>
      <c r="M398" s="7">
        <v>8.3</v>
      </c>
      <c r="N398" s="7">
        <v>0.337</v>
      </c>
      <c r="O398" s="7">
        <v>2.0</v>
      </c>
      <c r="P398" s="7">
        <v>4.0</v>
      </c>
      <c r="Q398" s="7">
        <v>0.503</v>
      </c>
      <c r="R398" s="7">
        <v>1.1</v>
      </c>
      <c r="S398" s="7">
        <v>1.5</v>
      </c>
      <c r="T398" s="7">
        <v>0.763</v>
      </c>
      <c r="U398" s="7">
        <v>2.8</v>
      </c>
      <c r="V398" s="7">
        <v>5.0</v>
      </c>
      <c r="W398" s="7">
        <v>7.8</v>
      </c>
      <c r="X398" s="7">
        <v>2.5</v>
      </c>
      <c r="Y398" s="7">
        <v>1.4</v>
      </c>
      <c r="Z398" s="7">
        <v>0.9</v>
      </c>
      <c r="AA398" s="7">
        <v>1.5</v>
      </c>
      <c r="AB398" s="7">
        <v>3.5</v>
      </c>
      <c r="AC398" s="7">
        <v>13.5</v>
      </c>
      <c r="AD398" s="15"/>
      <c r="AE398" s="7">
        <v>109.0</v>
      </c>
      <c r="AF398" s="7">
        <v>117.0</v>
      </c>
    </row>
    <row r="399">
      <c r="A399" s="4">
        <v>398.0</v>
      </c>
      <c r="B399" s="5" t="s">
        <v>304</v>
      </c>
      <c r="C399" s="6" t="s">
        <v>40</v>
      </c>
      <c r="D399" s="7">
        <v>22.0</v>
      </c>
      <c r="E399" s="9" t="s">
        <v>36</v>
      </c>
      <c r="F399" s="7">
        <v>36.0</v>
      </c>
      <c r="G399" s="7">
        <v>4.0</v>
      </c>
      <c r="H399" s="7">
        <v>385.0</v>
      </c>
      <c r="I399" s="7">
        <v>4.5</v>
      </c>
      <c r="J399" s="7">
        <v>11.6</v>
      </c>
      <c r="K399" s="7">
        <v>0.387</v>
      </c>
      <c r="L399" s="7">
        <v>2.1</v>
      </c>
      <c r="M399" s="7">
        <v>6.9</v>
      </c>
      <c r="N399" s="7">
        <v>0.309</v>
      </c>
      <c r="O399" s="7">
        <v>2.4</v>
      </c>
      <c r="P399" s="7">
        <v>4.7</v>
      </c>
      <c r="Q399" s="7">
        <v>0.5</v>
      </c>
      <c r="R399" s="7">
        <v>1.4</v>
      </c>
      <c r="S399" s="7">
        <v>1.9</v>
      </c>
      <c r="T399" s="7">
        <v>0.733</v>
      </c>
      <c r="U399" s="7">
        <v>2.9</v>
      </c>
      <c r="V399" s="7">
        <v>4.7</v>
      </c>
      <c r="W399" s="7">
        <v>7.6</v>
      </c>
      <c r="X399" s="7">
        <v>2.9</v>
      </c>
      <c r="Y399" s="7">
        <v>1.7</v>
      </c>
      <c r="Z399" s="7">
        <v>0.7</v>
      </c>
      <c r="AA399" s="7">
        <v>1.6</v>
      </c>
      <c r="AB399" s="7">
        <v>5.0</v>
      </c>
      <c r="AC399" s="7">
        <v>12.5</v>
      </c>
      <c r="AD399" s="15"/>
      <c r="AE399" s="7">
        <v>108.0</v>
      </c>
      <c r="AF399" s="7">
        <v>117.0</v>
      </c>
    </row>
    <row r="400">
      <c r="A400" s="4">
        <v>399.0</v>
      </c>
      <c r="B400" s="5" t="s">
        <v>253</v>
      </c>
      <c r="C400" s="6" t="s">
        <v>71</v>
      </c>
      <c r="D400" s="7">
        <v>36.0</v>
      </c>
      <c r="E400" s="9" t="s">
        <v>36</v>
      </c>
      <c r="F400" s="7">
        <v>58.0</v>
      </c>
      <c r="G400" s="7">
        <v>0.0</v>
      </c>
      <c r="H400" s="7">
        <v>870.0</v>
      </c>
      <c r="I400" s="7">
        <v>7.9</v>
      </c>
      <c r="J400" s="7">
        <v>18.7</v>
      </c>
      <c r="K400" s="7">
        <v>0.421</v>
      </c>
      <c r="L400" s="7">
        <v>2.9</v>
      </c>
      <c r="M400" s="7">
        <v>8.1</v>
      </c>
      <c r="N400" s="7">
        <v>0.359</v>
      </c>
      <c r="O400" s="7">
        <v>5.0</v>
      </c>
      <c r="P400" s="7">
        <v>10.6</v>
      </c>
      <c r="Q400" s="7">
        <v>0.468</v>
      </c>
      <c r="R400" s="7">
        <v>1.7</v>
      </c>
      <c r="S400" s="7">
        <v>2.5</v>
      </c>
      <c r="T400" s="7">
        <v>0.689</v>
      </c>
      <c r="U400" s="7">
        <v>0.9</v>
      </c>
      <c r="V400" s="7">
        <v>3.6</v>
      </c>
      <c r="W400" s="7">
        <v>4.5</v>
      </c>
      <c r="X400" s="7">
        <v>8.4</v>
      </c>
      <c r="Y400" s="7">
        <v>0.7</v>
      </c>
      <c r="Z400" s="7">
        <v>0.2</v>
      </c>
      <c r="AA400" s="7">
        <v>3.5</v>
      </c>
      <c r="AB400" s="7">
        <v>3.6</v>
      </c>
      <c r="AC400" s="7">
        <v>20.4</v>
      </c>
      <c r="AD400" s="15"/>
      <c r="AE400" s="7">
        <v>103.0</v>
      </c>
      <c r="AF400" s="7">
        <v>117.0</v>
      </c>
    </row>
    <row r="401">
      <c r="A401" s="4">
        <v>400.0</v>
      </c>
      <c r="B401" s="5" t="s">
        <v>327</v>
      </c>
      <c r="C401" s="6" t="s">
        <v>71</v>
      </c>
      <c r="D401" s="7">
        <v>25.0</v>
      </c>
      <c r="E401" s="5" t="s">
        <v>88</v>
      </c>
      <c r="F401" s="7">
        <v>25.0</v>
      </c>
      <c r="G401" s="7">
        <v>0.0</v>
      </c>
      <c r="H401" s="7">
        <v>259.0</v>
      </c>
      <c r="I401" s="7">
        <v>4.8</v>
      </c>
      <c r="J401" s="7">
        <v>10.9</v>
      </c>
      <c r="K401" s="7">
        <v>0.439</v>
      </c>
      <c r="L401" s="7">
        <v>1.0</v>
      </c>
      <c r="M401" s="7">
        <v>3.1</v>
      </c>
      <c r="N401" s="7">
        <v>0.313</v>
      </c>
      <c r="O401" s="7">
        <v>3.8</v>
      </c>
      <c r="P401" s="7">
        <v>7.8</v>
      </c>
      <c r="Q401" s="7">
        <v>0.488</v>
      </c>
      <c r="R401" s="7">
        <v>1.1</v>
      </c>
      <c r="S401" s="7">
        <v>1.7</v>
      </c>
      <c r="T401" s="7">
        <v>0.667</v>
      </c>
      <c r="U401" s="7">
        <v>1.1</v>
      </c>
      <c r="V401" s="7">
        <v>3.2</v>
      </c>
      <c r="W401" s="7">
        <v>4.4</v>
      </c>
      <c r="X401" s="7">
        <v>5.9</v>
      </c>
      <c r="Y401" s="7">
        <v>1.7</v>
      </c>
      <c r="Z401" s="7">
        <v>0.6</v>
      </c>
      <c r="AA401" s="7">
        <v>1.0</v>
      </c>
      <c r="AB401" s="7">
        <v>2.5</v>
      </c>
      <c r="AC401" s="7">
        <v>11.6</v>
      </c>
      <c r="AD401" s="15"/>
      <c r="AE401" s="7">
        <v>118.0</v>
      </c>
      <c r="AF401" s="7">
        <v>117.0</v>
      </c>
    </row>
    <row r="402">
      <c r="A402" s="4">
        <v>401.0</v>
      </c>
      <c r="B402" s="5" t="s">
        <v>310</v>
      </c>
      <c r="C402" s="6" t="s">
        <v>33</v>
      </c>
      <c r="D402" s="7">
        <v>20.0</v>
      </c>
      <c r="E402" s="5" t="s">
        <v>45</v>
      </c>
      <c r="F402" s="7">
        <v>28.0</v>
      </c>
      <c r="G402" s="7">
        <v>5.0</v>
      </c>
      <c r="H402" s="7">
        <v>423.0</v>
      </c>
      <c r="I402" s="7">
        <v>7.6</v>
      </c>
      <c r="J402" s="7">
        <v>19.7</v>
      </c>
      <c r="K402" s="7">
        <v>0.386</v>
      </c>
      <c r="L402" s="7">
        <v>2.0</v>
      </c>
      <c r="M402" s="7">
        <v>8.1</v>
      </c>
      <c r="N402" s="7">
        <v>0.243</v>
      </c>
      <c r="O402" s="7">
        <v>5.6</v>
      </c>
      <c r="P402" s="7">
        <v>11.6</v>
      </c>
      <c r="Q402" s="7">
        <v>0.485</v>
      </c>
      <c r="R402" s="7">
        <v>1.6</v>
      </c>
      <c r="S402" s="7">
        <v>3.1</v>
      </c>
      <c r="T402" s="7">
        <v>0.519</v>
      </c>
      <c r="U402" s="7">
        <v>1.2</v>
      </c>
      <c r="V402" s="7">
        <v>6.3</v>
      </c>
      <c r="W402" s="7">
        <v>7.5</v>
      </c>
      <c r="X402" s="7">
        <v>3.2</v>
      </c>
      <c r="Y402" s="7">
        <v>1.2</v>
      </c>
      <c r="Z402" s="7">
        <v>0.9</v>
      </c>
      <c r="AA402" s="7">
        <v>2.0</v>
      </c>
      <c r="AB402" s="7">
        <v>5.5</v>
      </c>
      <c r="AC402" s="7">
        <v>18.8</v>
      </c>
      <c r="AD402" s="15"/>
      <c r="AE402" s="7">
        <v>92.0</v>
      </c>
      <c r="AF402" s="7">
        <v>117.0</v>
      </c>
    </row>
    <row r="403">
      <c r="A403" s="4">
        <v>402.0</v>
      </c>
      <c r="B403" s="5" t="s">
        <v>190</v>
      </c>
      <c r="C403" s="6" t="s">
        <v>33</v>
      </c>
      <c r="D403" s="7">
        <v>32.0</v>
      </c>
      <c r="E403" s="5" t="s">
        <v>63</v>
      </c>
      <c r="F403" s="7">
        <v>61.0</v>
      </c>
      <c r="G403" s="7">
        <v>7.0</v>
      </c>
      <c r="H403" s="7">
        <v>1211.0</v>
      </c>
      <c r="I403" s="7">
        <v>8.4</v>
      </c>
      <c r="J403" s="7">
        <v>18.1</v>
      </c>
      <c r="K403" s="7">
        <v>0.463</v>
      </c>
      <c r="L403" s="7">
        <v>3.8</v>
      </c>
      <c r="M403" s="7">
        <v>9.4</v>
      </c>
      <c r="N403" s="7">
        <v>0.405</v>
      </c>
      <c r="O403" s="7">
        <v>4.6</v>
      </c>
      <c r="P403" s="7">
        <v>8.7</v>
      </c>
      <c r="Q403" s="7">
        <v>0.525</v>
      </c>
      <c r="R403" s="7">
        <v>2.1</v>
      </c>
      <c r="S403" s="7">
        <v>2.2</v>
      </c>
      <c r="T403" s="7">
        <v>0.927</v>
      </c>
      <c r="U403" s="7">
        <v>0.5</v>
      </c>
      <c r="V403" s="7">
        <v>3.5</v>
      </c>
      <c r="W403" s="7">
        <v>4.0</v>
      </c>
      <c r="X403" s="7">
        <v>4.0</v>
      </c>
      <c r="Y403" s="7">
        <v>1.5</v>
      </c>
      <c r="Z403" s="7">
        <v>0.3</v>
      </c>
      <c r="AA403" s="7">
        <v>2.1</v>
      </c>
      <c r="AB403" s="7">
        <v>3.9</v>
      </c>
      <c r="AC403" s="7">
        <v>22.6</v>
      </c>
      <c r="AD403" s="15"/>
      <c r="AE403" s="7">
        <v>113.0</v>
      </c>
      <c r="AF403" s="7">
        <v>117.0</v>
      </c>
    </row>
    <row r="404">
      <c r="A404" s="4">
        <v>403.0</v>
      </c>
      <c r="B404" s="5" t="s">
        <v>194</v>
      </c>
      <c r="C404" s="6" t="s">
        <v>71</v>
      </c>
      <c r="D404" s="7">
        <v>26.0</v>
      </c>
      <c r="E404" s="5" t="s">
        <v>83</v>
      </c>
      <c r="F404" s="7">
        <v>68.0</v>
      </c>
      <c r="G404" s="7">
        <v>68.0</v>
      </c>
      <c r="H404" s="7">
        <v>2379.0</v>
      </c>
      <c r="I404" s="7">
        <v>12.2</v>
      </c>
      <c r="J404" s="7">
        <v>24.8</v>
      </c>
      <c r="K404" s="7">
        <v>0.491</v>
      </c>
      <c r="L404" s="7">
        <v>2.8</v>
      </c>
      <c r="M404" s="7">
        <v>6.7</v>
      </c>
      <c r="N404" s="7">
        <v>0.416</v>
      </c>
      <c r="O404" s="7">
        <v>9.4</v>
      </c>
      <c r="P404" s="7">
        <v>18.1</v>
      </c>
      <c r="Q404" s="7">
        <v>0.519</v>
      </c>
      <c r="R404" s="7">
        <v>6.8</v>
      </c>
      <c r="S404" s="7">
        <v>8.1</v>
      </c>
      <c r="T404" s="7">
        <v>0.829</v>
      </c>
      <c r="U404" s="7">
        <v>0.8</v>
      </c>
      <c r="V404" s="7">
        <v>4.2</v>
      </c>
      <c r="W404" s="7">
        <v>5.0</v>
      </c>
      <c r="X404" s="7">
        <v>8.7</v>
      </c>
      <c r="Y404" s="7">
        <v>1.3</v>
      </c>
      <c r="Z404" s="7">
        <v>0.3</v>
      </c>
      <c r="AA404" s="7">
        <v>3.0</v>
      </c>
      <c r="AB404" s="7">
        <v>3.2</v>
      </c>
      <c r="AC404" s="7">
        <v>33.9</v>
      </c>
      <c r="AD404" s="15"/>
      <c r="AE404" s="7">
        <v>125.0</v>
      </c>
      <c r="AF404" s="7">
        <v>117.0</v>
      </c>
    </row>
    <row r="405">
      <c r="A405" s="4">
        <v>404.0</v>
      </c>
      <c r="B405" s="5" t="s">
        <v>365</v>
      </c>
      <c r="C405" s="6" t="s">
        <v>33</v>
      </c>
      <c r="D405" s="7">
        <v>22.0</v>
      </c>
      <c r="E405" s="5" t="s">
        <v>74</v>
      </c>
      <c r="F405" s="7">
        <v>34.0</v>
      </c>
      <c r="G405" s="7">
        <v>0.0</v>
      </c>
      <c r="H405" s="7">
        <v>515.0</v>
      </c>
      <c r="I405" s="7">
        <v>6.4</v>
      </c>
      <c r="J405" s="7">
        <v>17.8</v>
      </c>
      <c r="K405" s="7">
        <v>0.358</v>
      </c>
      <c r="L405" s="7">
        <v>3.1</v>
      </c>
      <c r="M405" s="7">
        <v>10.1</v>
      </c>
      <c r="N405" s="7">
        <v>0.303</v>
      </c>
      <c r="O405" s="7">
        <v>3.3</v>
      </c>
      <c r="P405" s="7">
        <v>7.8</v>
      </c>
      <c r="Q405" s="7">
        <v>0.429</v>
      </c>
      <c r="R405" s="7">
        <v>1.8</v>
      </c>
      <c r="S405" s="7">
        <v>2.8</v>
      </c>
      <c r="T405" s="7">
        <v>0.667</v>
      </c>
      <c r="U405" s="7">
        <v>0.7</v>
      </c>
      <c r="V405" s="7">
        <v>5.9</v>
      </c>
      <c r="W405" s="7">
        <v>6.7</v>
      </c>
      <c r="X405" s="7">
        <v>3.8</v>
      </c>
      <c r="Y405" s="7">
        <v>1.3</v>
      </c>
      <c r="Z405" s="7">
        <v>0.5</v>
      </c>
      <c r="AA405" s="7">
        <v>3.0</v>
      </c>
      <c r="AB405" s="7">
        <v>4.5</v>
      </c>
      <c r="AC405" s="7">
        <v>17.7</v>
      </c>
      <c r="AD405" s="15"/>
      <c r="AE405" s="7">
        <v>90.0</v>
      </c>
      <c r="AF405" s="7">
        <v>117.0</v>
      </c>
    </row>
    <row r="406">
      <c r="A406" s="4">
        <v>405.0</v>
      </c>
      <c r="B406" s="5" t="s">
        <v>255</v>
      </c>
      <c r="C406" s="6" t="s">
        <v>33</v>
      </c>
      <c r="D406" s="7">
        <v>26.0</v>
      </c>
      <c r="E406" s="9" t="s">
        <v>36</v>
      </c>
      <c r="F406" s="7">
        <v>81.0</v>
      </c>
      <c r="G406" s="7">
        <v>27.0</v>
      </c>
      <c r="H406" s="7">
        <v>2093.0</v>
      </c>
      <c r="I406" s="7">
        <v>8.4</v>
      </c>
      <c r="J406" s="7">
        <v>21.3</v>
      </c>
      <c r="K406" s="7">
        <v>0.395</v>
      </c>
      <c r="L406" s="7">
        <v>5.4</v>
      </c>
      <c r="M406" s="7">
        <v>15.0</v>
      </c>
      <c r="N406" s="7">
        <v>0.357</v>
      </c>
      <c r="O406" s="7">
        <v>3.1</v>
      </c>
      <c r="P406" s="7">
        <v>6.4</v>
      </c>
      <c r="Q406" s="7">
        <v>0.484</v>
      </c>
      <c r="R406" s="7">
        <v>1.1</v>
      </c>
      <c r="S406" s="7">
        <v>1.5</v>
      </c>
      <c r="T406" s="7">
        <v>0.769</v>
      </c>
      <c r="U406" s="7">
        <v>0.8</v>
      </c>
      <c r="V406" s="7">
        <v>5.6</v>
      </c>
      <c r="W406" s="7">
        <v>6.4</v>
      </c>
      <c r="X406" s="7">
        <v>2.8</v>
      </c>
      <c r="Y406" s="7">
        <v>1.5</v>
      </c>
      <c r="Z406" s="7">
        <v>0.2</v>
      </c>
      <c r="AA406" s="7">
        <v>2.0</v>
      </c>
      <c r="AB406" s="7">
        <v>2.4</v>
      </c>
      <c r="AC406" s="7">
        <v>23.3</v>
      </c>
      <c r="AD406" s="15"/>
      <c r="AE406" s="7">
        <v>105.0</v>
      </c>
      <c r="AF406" s="7">
        <v>117.0</v>
      </c>
    </row>
    <row r="407">
      <c r="A407" s="4">
        <v>406.0</v>
      </c>
      <c r="B407" s="5" t="s">
        <v>366</v>
      </c>
      <c r="C407" s="6" t="s">
        <v>33</v>
      </c>
      <c r="D407" s="7">
        <v>29.0</v>
      </c>
      <c r="E407" s="5" t="s">
        <v>45</v>
      </c>
      <c r="F407" s="7">
        <v>50.0</v>
      </c>
      <c r="G407" s="7">
        <v>50.0</v>
      </c>
      <c r="H407" s="7">
        <v>1673.0</v>
      </c>
      <c r="I407" s="7">
        <v>12.9</v>
      </c>
      <c r="J407" s="7">
        <v>25.6</v>
      </c>
      <c r="K407" s="7">
        <v>0.506</v>
      </c>
      <c r="L407" s="7">
        <v>2.3</v>
      </c>
      <c r="M407" s="7">
        <v>6.4</v>
      </c>
      <c r="N407" s="7">
        <v>0.365</v>
      </c>
      <c r="O407" s="7">
        <v>10.6</v>
      </c>
      <c r="P407" s="7">
        <v>19.2</v>
      </c>
      <c r="Q407" s="7">
        <v>0.552</v>
      </c>
      <c r="R407" s="7">
        <v>5.6</v>
      </c>
      <c r="S407" s="7">
        <v>6.6</v>
      </c>
      <c r="T407" s="7">
        <v>0.842</v>
      </c>
      <c r="U407" s="7">
        <v>1.2</v>
      </c>
      <c r="V407" s="7">
        <v>4.5</v>
      </c>
      <c r="W407" s="7">
        <v>5.7</v>
      </c>
      <c r="X407" s="7">
        <v>7.9</v>
      </c>
      <c r="Y407" s="7">
        <v>1.3</v>
      </c>
      <c r="Z407" s="7">
        <v>1.0</v>
      </c>
      <c r="AA407" s="7">
        <v>4.2</v>
      </c>
      <c r="AB407" s="7">
        <v>3.1</v>
      </c>
      <c r="AC407" s="7">
        <v>33.8</v>
      </c>
      <c r="AD407" s="15"/>
      <c r="AE407" s="7">
        <v>114.0</v>
      </c>
      <c r="AF407" s="7">
        <v>117.0</v>
      </c>
    </row>
    <row r="408">
      <c r="A408" s="4">
        <v>407.0</v>
      </c>
      <c r="B408" s="5" t="s">
        <v>602</v>
      </c>
      <c r="C408" s="6" t="s">
        <v>33</v>
      </c>
      <c r="D408" s="7">
        <v>32.0</v>
      </c>
      <c r="E408" s="9" t="s">
        <v>36</v>
      </c>
      <c r="F408" s="7">
        <v>56.0</v>
      </c>
      <c r="G408" s="7">
        <v>2.0</v>
      </c>
      <c r="H408" s="7">
        <v>993.0</v>
      </c>
      <c r="I408" s="7">
        <v>6.8</v>
      </c>
      <c r="J408" s="7">
        <v>17.9</v>
      </c>
      <c r="K408" s="7">
        <v>0.379</v>
      </c>
      <c r="L408" s="7">
        <v>3.2</v>
      </c>
      <c r="M408" s="7">
        <v>8.9</v>
      </c>
      <c r="N408" s="7">
        <v>0.367</v>
      </c>
      <c r="O408" s="7">
        <v>3.5</v>
      </c>
      <c r="P408" s="7">
        <v>9.1</v>
      </c>
      <c r="Q408" s="7">
        <v>0.391</v>
      </c>
      <c r="R408" s="7">
        <v>1.8</v>
      </c>
      <c r="S408" s="7">
        <v>2.3</v>
      </c>
      <c r="T408" s="7">
        <v>0.787</v>
      </c>
      <c r="U408" s="7">
        <v>0.7</v>
      </c>
      <c r="V408" s="7">
        <v>6.0</v>
      </c>
      <c r="W408" s="7">
        <v>6.7</v>
      </c>
      <c r="X408" s="7">
        <v>5.5</v>
      </c>
      <c r="Y408" s="7">
        <v>1.4</v>
      </c>
      <c r="Z408" s="7">
        <v>0.6</v>
      </c>
      <c r="AA408" s="7">
        <v>2.4</v>
      </c>
      <c r="AB408" s="7">
        <v>2.8</v>
      </c>
      <c r="AC408" s="7">
        <v>18.6</v>
      </c>
      <c r="AD408" s="15"/>
      <c r="AE408" s="7">
        <v>102.0</v>
      </c>
      <c r="AF408" s="7">
        <v>117.0</v>
      </c>
    </row>
    <row r="409">
      <c r="A409" s="4">
        <v>408.0</v>
      </c>
      <c r="B409" s="5" t="s">
        <v>455</v>
      </c>
      <c r="C409" s="6" t="s">
        <v>71</v>
      </c>
      <c r="D409" s="7">
        <v>24.0</v>
      </c>
      <c r="E409" s="5" t="s">
        <v>38</v>
      </c>
      <c r="F409" s="7">
        <v>27.0</v>
      </c>
      <c r="G409" s="7">
        <v>1.0</v>
      </c>
      <c r="H409" s="7">
        <v>335.0</v>
      </c>
      <c r="I409" s="7">
        <v>6.8</v>
      </c>
      <c r="J409" s="7">
        <v>14.5</v>
      </c>
      <c r="K409" s="7">
        <v>0.469</v>
      </c>
      <c r="L409" s="7">
        <v>1.3</v>
      </c>
      <c r="M409" s="7">
        <v>4.2</v>
      </c>
      <c r="N409" s="7">
        <v>0.321</v>
      </c>
      <c r="O409" s="7">
        <v>5.5</v>
      </c>
      <c r="P409" s="7">
        <v>10.4</v>
      </c>
      <c r="Q409" s="7">
        <v>0.529</v>
      </c>
      <c r="R409" s="7">
        <v>1.9</v>
      </c>
      <c r="S409" s="7">
        <v>2.8</v>
      </c>
      <c r="T409" s="7">
        <v>0.684</v>
      </c>
      <c r="U409" s="7">
        <v>1.3</v>
      </c>
      <c r="V409" s="7">
        <v>5.6</v>
      </c>
      <c r="W409" s="7">
        <v>7.0</v>
      </c>
      <c r="X409" s="7">
        <v>8.6</v>
      </c>
      <c r="Y409" s="7">
        <v>1.2</v>
      </c>
      <c r="Z409" s="7">
        <v>0.7</v>
      </c>
      <c r="AA409" s="7">
        <v>2.8</v>
      </c>
      <c r="AB409" s="7">
        <v>3.6</v>
      </c>
      <c r="AC409" s="7">
        <v>16.9</v>
      </c>
      <c r="AD409" s="15"/>
      <c r="AE409" s="7">
        <v>113.0</v>
      </c>
      <c r="AF409" s="7">
        <v>118.0</v>
      </c>
    </row>
    <row r="410">
      <c r="A410" s="4">
        <v>409.0</v>
      </c>
      <c r="B410" s="5" t="s">
        <v>441</v>
      </c>
      <c r="C410" s="6" t="s">
        <v>44</v>
      </c>
      <c r="D410" s="7">
        <v>26.0</v>
      </c>
      <c r="E410" s="5" t="s">
        <v>126</v>
      </c>
      <c r="F410" s="7">
        <v>29.0</v>
      </c>
      <c r="G410" s="7">
        <v>11.0</v>
      </c>
      <c r="H410" s="7">
        <v>776.0</v>
      </c>
      <c r="I410" s="7">
        <v>5.1</v>
      </c>
      <c r="J410" s="7">
        <v>12.4</v>
      </c>
      <c r="K410" s="7">
        <v>0.409</v>
      </c>
      <c r="L410" s="7">
        <v>0.9</v>
      </c>
      <c r="M410" s="7">
        <v>2.8</v>
      </c>
      <c r="N410" s="7">
        <v>0.311</v>
      </c>
      <c r="O410" s="7">
        <v>4.2</v>
      </c>
      <c r="P410" s="7">
        <v>9.6</v>
      </c>
      <c r="Q410" s="7">
        <v>0.438</v>
      </c>
      <c r="R410" s="7">
        <v>1.3</v>
      </c>
      <c r="S410" s="7">
        <v>1.8</v>
      </c>
      <c r="T410" s="7">
        <v>0.714</v>
      </c>
      <c r="U410" s="7">
        <v>3.1</v>
      </c>
      <c r="V410" s="7">
        <v>6.0</v>
      </c>
      <c r="W410" s="7">
        <v>9.1</v>
      </c>
      <c r="X410" s="7">
        <v>6.2</v>
      </c>
      <c r="Y410" s="7">
        <v>1.9</v>
      </c>
      <c r="Z410" s="7">
        <v>0.7</v>
      </c>
      <c r="AA410" s="7">
        <v>2.7</v>
      </c>
      <c r="AB410" s="7">
        <v>5.6</v>
      </c>
      <c r="AC410" s="7">
        <v>12.3</v>
      </c>
      <c r="AD410" s="15"/>
      <c r="AE410" s="7">
        <v>104.0</v>
      </c>
      <c r="AF410" s="7">
        <v>118.0</v>
      </c>
    </row>
    <row r="411">
      <c r="A411" s="4">
        <v>410.0</v>
      </c>
      <c r="B411" s="5" t="s">
        <v>329</v>
      </c>
      <c r="C411" s="6" t="s">
        <v>44</v>
      </c>
      <c r="D411" s="7">
        <v>21.0</v>
      </c>
      <c r="E411" s="5" t="s">
        <v>45</v>
      </c>
      <c r="F411" s="7">
        <v>6.0</v>
      </c>
      <c r="G411" s="7">
        <v>1.0</v>
      </c>
      <c r="H411" s="7">
        <v>61.0</v>
      </c>
      <c r="I411" s="7">
        <v>2.4</v>
      </c>
      <c r="J411" s="7">
        <v>15.2</v>
      </c>
      <c r="K411" s="7">
        <v>0.158</v>
      </c>
      <c r="L411" s="7">
        <v>0.8</v>
      </c>
      <c r="M411" s="7">
        <v>8.0</v>
      </c>
      <c r="N411" s="7">
        <v>0.1</v>
      </c>
      <c r="O411" s="7">
        <v>1.6</v>
      </c>
      <c r="P411" s="7">
        <v>7.2</v>
      </c>
      <c r="Q411" s="7">
        <v>0.222</v>
      </c>
      <c r="R411" s="7">
        <v>1.6</v>
      </c>
      <c r="S411" s="7">
        <v>1.6</v>
      </c>
      <c r="T411" s="7">
        <v>1.0</v>
      </c>
      <c r="U411" s="7">
        <v>1.6</v>
      </c>
      <c r="V411" s="7">
        <v>8.0</v>
      </c>
      <c r="W411" s="7">
        <v>9.6</v>
      </c>
      <c r="X411" s="7">
        <v>3.2</v>
      </c>
      <c r="Y411" s="7">
        <v>0.8</v>
      </c>
      <c r="Z411" s="7">
        <v>0.0</v>
      </c>
      <c r="AA411" s="7">
        <v>1.6</v>
      </c>
      <c r="AB411" s="7">
        <v>3.2</v>
      </c>
      <c r="AC411" s="7">
        <v>7.2</v>
      </c>
      <c r="AD411" s="15"/>
      <c r="AE411" s="7">
        <v>62.0</v>
      </c>
      <c r="AF411" s="7">
        <v>118.0</v>
      </c>
    </row>
    <row r="412">
      <c r="A412" s="4">
        <v>411.0</v>
      </c>
      <c r="B412" s="5" t="s">
        <v>237</v>
      </c>
      <c r="C412" s="6" t="s">
        <v>33</v>
      </c>
      <c r="D412" s="7">
        <v>21.0</v>
      </c>
      <c r="E412" s="5" t="s">
        <v>63</v>
      </c>
      <c r="F412" s="7">
        <v>57.0</v>
      </c>
      <c r="G412" s="7">
        <v>4.0</v>
      </c>
      <c r="H412" s="7">
        <v>948.0</v>
      </c>
      <c r="I412" s="7">
        <v>10.4</v>
      </c>
      <c r="J412" s="7">
        <v>23.5</v>
      </c>
      <c r="K412" s="7">
        <v>0.441</v>
      </c>
      <c r="L412" s="7">
        <v>2.6</v>
      </c>
      <c r="M412" s="7">
        <v>6.8</v>
      </c>
      <c r="N412" s="7">
        <v>0.383</v>
      </c>
      <c r="O412" s="7">
        <v>7.7</v>
      </c>
      <c r="P412" s="7">
        <v>16.6</v>
      </c>
      <c r="Q412" s="7">
        <v>0.464</v>
      </c>
      <c r="R412" s="7">
        <v>7.8</v>
      </c>
      <c r="S412" s="7">
        <v>9.0</v>
      </c>
      <c r="T412" s="7">
        <v>0.868</v>
      </c>
      <c r="U412" s="7">
        <v>0.4</v>
      </c>
      <c r="V412" s="7">
        <v>4.5</v>
      </c>
      <c r="W412" s="7">
        <v>4.9</v>
      </c>
      <c r="X412" s="7">
        <v>4.0</v>
      </c>
      <c r="Y412" s="7">
        <v>1.0</v>
      </c>
      <c r="Z412" s="7">
        <v>0.4</v>
      </c>
      <c r="AA412" s="7">
        <v>3.2</v>
      </c>
      <c r="AB412" s="7">
        <v>2.8</v>
      </c>
      <c r="AC412" s="7">
        <v>31.1</v>
      </c>
      <c r="AD412" s="15"/>
      <c r="AE412" s="7">
        <v>108.0</v>
      </c>
      <c r="AF412" s="7">
        <v>118.0</v>
      </c>
    </row>
    <row r="413">
      <c r="A413" s="4">
        <v>412.0</v>
      </c>
      <c r="B413" s="5" t="s">
        <v>169</v>
      </c>
      <c r="C413" s="6" t="s">
        <v>47</v>
      </c>
      <c r="D413" s="7">
        <v>30.0</v>
      </c>
      <c r="E413" s="5" t="s">
        <v>98</v>
      </c>
      <c r="F413" s="7">
        <v>7.0</v>
      </c>
      <c r="G413" s="7">
        <v>1.0</v>
      </c>
      <c r="H413" s="7">
        <v>109.0</v>
      </c>
      <c r="I413" s="7">
        <v>9.1</v>
      </c>
      <c r="J413" s="7">
        <v>19.2</v>
      </c>
      <c r="K413" s="7">
        <v>0.477</v>
      </c>
      <c r="L413" s="7">
        <v>0.9</v>
      </c>
      <c r="M413" s="7">
        <v>4.8</v>
      </c>
      <c r="N413" s="7">
        <v>0.182</v>
      </c>
      <c r="O413" s="7">
        <v>8.3</v>
      </c>
      <c r="P413" s="7">
        <v>14.4</v>
      </c>
      <c r="Q413" s="7">
        <v>0.576</v>
      </c>
      <c r="R413" s="7">
        <v>2.2</v>
      </c>
      <c r="S413" s="7">
        <v>5.2</v>
      </c>
      <c r="T413" s="7">
        <v>0.417</v>
      </c>
      <c r="U413" s="7">
        <v>3.0</v>
      </c>
      <c r="V413" s="7">
        <v>6.5</v>
      </c>
      <c r="W413" s="7">
        <v>9.6</v>
      </c>
      <c r="X413" s="7">
        <v>3.9</v>
      </c>
      <c r="Y413" s="7">
        <v>0.9</v>
      </c>
      <c r="Z413" s="7">
        <v>2.6</v>
      </c>
      <c r="AA413" s="7">
        <v>1.3</v>
      </c>
      <c r="AB413" s="7">
        <v>3.0</v>
      </c>
      <c r="AC413" s="7">
        <v>21.3</v>
      </c>
      <c r="AD413" s="15"/>
      <c r="AE413" s="7">
        <v>108.0</v>
      </c>
      <c r="AF413" s="7">
        <v>118.0</v>
      </c>
    </row>
    <row r="414">
      <c r="A414" s="4">
        <v>413.0</v>
      </c>
      <c r="B414" s="5" t="s">
        <v>155</v>
      </c>
      <c r="C414" s="6" t="s">
        <v>40</v>
      </c>
      <c r="D414" s="7">
        <v>23.0</v>
      </c>
      <c r="E414" s="5" t="s">
        <v>112</v>
      </c>
      <c r="F414" s="7">
        <v>7.0</v>
      </c>
      <c r="G414" s="7">
        <v>0.0</v>
      </c>
      <c r="H414" s="7">
        <v>41.0</v>
      </c>
      <c r="I414" s="7">
        <v>3.5</v>
      </c>
      <c r="J414" s="7">
        <v>10.4</v>
      </c>
      <c r="K414" s="7">
        <v>0.333</v>
      </c>
      <c r="L414" s="7">
        <v>3.5</v>
      </c>
      <c r="M414" s="7">
        <v>9.2</v>
      </c>
      <c r="N414" s="7">
        <v>0.375</v>
      </c>
      <c r="O414" s="7">
        <v>0.0</v>
      </c>
      <c r="P414" s="7">
        <v>1.2</v>
      </c>
      <c r="Q414" s="7">
        <v>0.0</v>
      </c>
      <c r="R414" s="7">
        <v>0.0</v>
      </c>
      <c r="S414" s="7">
        <v>0.0</v>
      </c>
      <c r="T414" s="15"/>
      <c r="U414" s="7">
        <v>1.2</v>
      </c>
      <c r="V414" s="7">
        <v>6.9</v>
      </c>
      <c r="W414" s="7">
        <v>8.1</v>
      </c>
      <c r="X414" s="7">
        <v>4.6</v>
      </c>
      <c r="Y414" s="7">
        <v>0.0</v>
      </c>
      <c r="Z414" s="7">
        <v>0.0</v>
      </c>
      <c r="AA414" s="7">
        <v>0.0</v>
      </c>
      <c r="AB414" s="7">
        <v>3.5</v>
      </c>
      <c r="AC414" s="7">
        <v>10.4</v>
      </c>
      <c r="AD414" s="15"/>
      <c r="AE414" s="7">
        <v>124.0</v>
      </c>
      <c r="AF414" s="7">
        <v>118.0</v>
      </c>
    </row>
    <row r="415">
      <c r="A415" s="4">
        <v>414.0</v>
      </c>
      <c r="B415" s="5" t="s">
        <v>610</v>
      </c>
      <c r="C415" s="6" t="s">
        <v>47</v>
      </c>
      <c r="D415" s="7">
        <v>21.0</v>
      </c>
      <c r="E415" s="5" t="s">
        <v>100</v>
      </c>
      <c r="F415" s="7">
        <v>50.0</v>
      </c>
      <c r="G415" s="7">
        <v>47.0</v>
      </c>
      <c r="H415" s="7">
        <v>1414.0</v>
      </c>
      <c r="I415" s="7">
        <v>6.7</v>
      </c>
      <c r="J415" s="7">
        <v>15.1</v>
      </c>
      <c r="K415" s="7">
        <v>0.442</v>
      </c>
      <c r="L415" s="7">
        <v>2.3</v>
      </c>
      <c r="M415" s="7">
        <v>7.0</v>
      </c>
      <c r="N415" s="7">
        <v>0.327</v>
      </c>
      <c r="O415" s="7">
        <v>4.4</v>
      </c>
      <c r="P415" s="7">
        <v>8.1</v>
      </c>
      <c r="Q415" s="7">
        <v>0.542</v>
      </c>
      <c r="R415" s="7">
        <v>3.8</v>
      </c>
      <c r="S415" s="7">
        <v>5.1</v>
      </c>
      <c r="T415" s="7">
        <v>0.738</v>
      </c>
      <c r="U415" s="7">
        <v>3.9</v>
      </c>
      <c r="V415" s="7">
        <v>9.9</v>
      </c>
      <c r="W415" s="7">
        <v>13.8</v>
      </c>
      <c r="X415" s="7">
        <v>2.4</v>
      </c>
      <c r="Y415" s="7">
        <v>0.7</v>
      </c>
      <c r="Z415" s="7">
        <v>1.2</v>
      </c>
      <c r="AA415" s="7">
        <v>2.3</v>
      </c>
      <c r="AB415" s="7">
        <v>4.6</v>
      </c>
      <c r="AC415" s="7">
        <v>19.4</v>
      </c>
      <c r="AD415" s="15"/>
      <c r="AE415" s="7">
        <v>113.0</v>
      </c>
      <c r="AF415" s="7">
        <v>118.0</v>
      </c>
    </row>
    <row r="416">
      <c r="A416" s="4">
        <v>415.0</v>
      </c>
      <c r="B416" s="5" t="s">
        <v>453</v>
      </c>
      <c r="C416" s="6" t="s">
        <v>44</v>
      </c>
      <c r="D416" s="7">
        <v>24.0</v>
      </c>
      <c r="E416" s="5" t="s">
        <v>61</v>
      </c>
      <c r="F416" s="7">
        <v>42.0</v>
      </c>
      <c r="G416" s="7">
        <v>2.0</v>
      </c>
      <c r="H416" s="7">
        <v>474.0</v>
      </c>
      <c r="I416" s="7">
        <v>6.7</v>
      </c>
      <c r="J416" s="7">
        <v>15.4</v>
      </c>
      <c r="K416" s="7">
        <v>0.432</v>
      </c>
      <c r="L416" s="7">
        <v>1.8</v>
      </c>
      <c r="M416" s="7">
        <v>6.0</v>
      </c>
      <c r="N416" s="7">
        <v>0.3</v>
      </c>
      <c r="O416" s="7">
        <v>4.9</v>
      </c>
      <c r="P416" s="7">
        <v>9.5</v>
      </c>
      <c r="Q416" s="7">
        <v>0.516</v>
      </c>
      <c r="R416" s="7">
        <v>2.0</v>
      </c>
      <c r="S416" s="7">
        <v>4.1</v>
      </c>
      <c r="T416" s="7">
        <v>0.488</v>
      </c>
      <c r="U416" s="7">
        <v>2.1</v>
      </c>
      <c r="V416" s="7">
        <v>8.6</v>
      </c>
      <c r="W416" s="7">
        <v>10.7</v>
      </c>
      <c r="X416" s="7">
        <v>3.8</v>
      </c>
      <c r="Y416" s="7">
        <v>1.8</v>
      </c>
      <c r="Z416" s="7">
        <v>0.7</v>
      </c>
      <c r="AA416" s="7">
        <v>3.1</v>
      </c>
      <c r="AB416" s="7">
        <v>5.3</v>
      </c>
      <c r="AC416" s="7">
        <v>17.1</v>
      </c>
      <c r="AD416" s="15"/>
      <c r="AE416" s="7">
        <v>97.0</v>
      </c>
      <c r="AF416" s="7">
        <v>118.0</v>
      </c>
    </row>
    <row r="417">
      <c r="A417" s="4">
        <v>416.0</v>
      </c>
      <c r="B417" s="5" t="s">
        <v>363</v>
      </c>
      <c r="C417" s="6" t="s">
        <v>33</v>
      </c>
      <c r="D417" s="7">
        <v>29.0</v>
      </c>
      <c r="E417" s="9" t="s">
        <v>36</v>
      </c>
      <c r="F417" s="7">
        <v>65.0</v>
      </c>
      <c r="G417" s="7">
        <v>10.0</v>
      </c>
      <c r="H417" s="7">
        <v>1530.0</v>
      </c>
      <c r="I417" s="7">
        <v>7.4</v>
      </c>
      <c r="J417" s="7">
        <v>17.3</v>
      </c>
      <c r="K417" s="7">
        <v>0.431</v>
      </c>
      <c r="L417" s="7">
        <v>3.3</v>
      </c>
      <c r="M417" s="7">
        <v>9.1</v>
      </c>
      <c r="N417" s="7">
        <v>0.365</v>
      </c>
      <c r="O417" s="7">
        <v>4.1</v>
      </c>
      <c r="P417" s="7">
        <v>8.1</v>
      </c>
      <c r="Q417" s="7">
        <v>0.506</v>
      </c>
      <c r="R417" s="7">
        <v>2.1</v>
      </c>
      <c r="S417" s="7">
        <v>2.5</v>
      </c>
      <c r="T417" s="7">
        <v>0.852</v>
      </c>
      <c r="U417" s="7">
        <v>1.3</v>
      </c>
      <c r="V417" s="7">
        <v>4.2</v>
      </c>
      <c r="W417" s="7">
        <v>5.5</v>
      </c>
      <c r="X417" s="7">
        <v>5.4</v>
      </c>
      <c r="Y417" s="7">
        <v>2.1</v>
      </c>
      <c r="Z417" s="7">
        <v>0.6</v>
      </c>
      <c r="AA417" s="7">
        <v>2.7</v>
      </c>
      <c r="AB417" s="7">
        <v>3.6</v>
      </c>
      <c r="AC417" s="7">
        <v>20.4</v>
      </c>
      <c r="AD417" s="15"/>
      <c r="AE417" s="7">
        <v>110.0</v>
      </c>
      <c r="AF417" s="7">
        <v>118.0</v>
      </c>
    </row>
    <row r="418">
      <c r="A418" s="4">
        <v>417.0</v>
      </c>
      <c r="B418" s="5" t="s">
        <v>125</v>
      </c>
      <c r="C418" s="6" t="s">
        <v>40</v>
      </c>
      <c r="D418" s="7">
        <v>23.0</v>
      </c>
      <c r="E418" s="9" t="s">
        <v>36</v>
      </c>
      <c r="F418" s="7">
        <v>40.0</v>
      </c>
      <c r="G418" s="7">
        <v>20.0</v>
      </c>
      <c r="H418" s="7">
        <v>990.0</v>
      </c>
      <c r="I418" s="7">
        <v>6.9</v>
      </c>
      <c r="J418" s="7">
        <v>15.4</v>
      </c>
      <c r="K418" s="7">
        <v>0.446</v>
      </c>
      <c r="L418" s="7">
        <v>2.2</v>
      </c>
      <c r="M418" s="7">
        <v>7.1</v>
      </c>
      <c r="N418" s="7">
        <v>0.313</v>
      </c>
      <c r="O418" s="7">
        <v>4.7</v>
      </c>
      <c r="P418" s="7">
        <v>8.3</v>
      </c>
      <c r="Q418" s="7">
        <v>0.56</v>
      </c>
      <c r="R418" s="7">
        <v>3.2</v>
      </c>
      <c r="S418" s="7">
        <v>3.7</v>
      </c>
      <c r="T418" s="7">
        <v>0.853</v>
      </c>
      <c r="U418" s="7">
        <v>0.9</v>
      </c>
      <c r="V418" s="7">
        <v>3.5</v>
      </c>
      <c r="W418" s="7">
        <v>4.4</v>
      </c>
      <c r="X418" s="7">
        <v>2.8</v>
      </c>
      <c r="Y418" s="7">
        <v>1.9</v>
      </c>
      <c r="Z418" s="7">
        <v>0.7</v>
      </c>
      <c r="AA418" s="7">
        <v>2.3</v>
      </c>
      <c r="AB418" s="7">
        <v>3.6</v>
      </c>
      <c r="AC418" s="7">
        <v>19.2</v>
      </c>
      <c r="AD418" s="15"/>
      <c r="AE418" s="7">
        <v>109.0</v>
      </c>
      <c r="AF418" s="7">
        <v>118.0</v>
      </c>
    </row>
    <row r="419">
      <c r="A419" s="4">
        <v>418.0</v>
      </c>
      <c r="B419" s="5" t="s">
        <v>599</v>
      </c>
      <c r="C419" s="6" t="s">
        <v>33</v>
      </c>
      <c r="D419" s="7">
        <v>24.0</v>
      </c>
      <c r="E419" s="5" t="s">
        <v>38</v>
      </c>
      <c r="F419" s="7">
        <v>47.0</v>
      </c>
      <c r="G419" s="7">
        <v>5.0</v>
      </c>
      <c r="H419" s="7">
        <v>607.0</v>
      </c>
      <c r="I419" s="7">
        <v>3.9</v>
      </c>
      <c r="J419" s="7">
        <v>10.8</v>
      </c>
      <c r="K419" s="7">
        <v>0.364</v>
      </c>
      <c r="L419" s="7">
        <v>1.4</v>
      </c>
      <c r="M419" s="7">
        <v>5.5</v>
      </c>
      <c r="N419" s="7">
        <v>0.254</v>
      </c>
      <c r="O419" s="7">
        <v>2.5</v>
      </c>
      <c r="P419" s="7">
        <v>5.3</v>
      </c>
      <c r="Q419" s="7">
        <v>0.477</v>
      </c>
      <c r="R419" s="7">
        <v>1.8</v>
      </c>
      <c r="S419" s="7">
        <v>2.7</v>
      </c>
      <c r="T419" s="7">
        <v>0.667</v>
      </c>
      <c r="U419" s="7">
        <v>0.6</v>
      </c>
      <c r="V419" s="7">
        <v>4.5</v>
      </c>
      <c r="W419" s="7">
        <v>5.1</v>
      </c>
      <c r="X419" s="7">
        <v>4.7</v>
      </c>
      <c r="Y419" s="7">
        <v>1.3</v>
      </c>
      <c r="Z419" s="7">
        <v>0.6</v>
      </c>
      <c r="AA419" s="7">
        <v>2.4</v>
      </c>
      <c r="AB419" s="7">
        <v>5.3</v>
      </c>
      <c r="AC419" s="7">
        <v>11.1</v>
      </c>
      <c r="AD419" s="15"/>
      <c r="AE419" s="7">
        <v>94.0</v>
      </c>
      <c r="AF419" s="7">
        <v>118.0</v>
      </c>
    </row>
    <row r="420">
      <c r="A420" s="4">
        <v>419.0</v>
      </c>
      <c r="B420" s="5" t="s">
        <v>39</v>
      </c>
      <c r="C420" s="6" t="s">
        <v>40</v>
      </c>
      <c r="D420" s="7">
        <v>25.0</v>
      </c>
      <c r="E420" s="9" t="s">
        <v>36</v>
      </c>
      <c r="F420" s="7">
        <v>32.0</v>
      </c>
      <c r="G420" s="7">
        <v>8.0</v>
      </c>
      <c r="H420" s="7">
        <v>468.0</v>
      </c>
      <c r="I420" s="7">
        <v>7.9</v>
      </c>
      <c r="J420" s="7">
        <v>17.7</v>
      </c>
      <c r="K420" s="7">
        <v>0.445</v>
      </c>
      <c r="L420" s="7">
        <v>4.3</v>
      </c>
      <c r="M420" s="7">
        <v>10.1</v>
      </c>
      <c r="N420" s="7">
        <v>0.424</v>
      </c>
      <c r="O420" s="7">
        <v>3.6</v>
      </c>
      <c r="P420" s="7">
        <v>7.6</v>
      </c>
      <c r="Q420" s="7">
        <v>0.473</v>
      </c>
      <c r="R420" s="7">
        <v>2.7</v>
      </c>
      <c r="S420" s="7">
        <v>4.0</v>
      </c>
      <c r="T420" s="7">
        <v>0.667</v>
      </c>
      <c r="U420" s="7">
        <v>1.5</v>
      </c>
      <c r="V420" s="7">
        <v>3.9</v>
      </c>
      <c r="W420" s="7">
        <v>5.4</v>
      </c>
      <c r="X420" s="7">
        <v>5.4</v>
      </c>
      <c r="Y420" s="7">
        <v>1.5</v>
      </c>
      <c r="Z420" s="7">
        <v>0.4</v>
      </c>
      <c r="AA420" s="7">
        <v>2.4</v>
      </c>
      <c r="AB420" s="7">
        <v>2.3</v>
      </c>
      <c r="AC420" s="7">
        <v>22.7</v>
      </c>
      <c r="AD420" s="15"/>
      <c r="AE420" s="7">
        <v>115.0</v>
      </c>
      <c r="AF420" s="7">
        <v>118.0</v>
      </c>
    </row>
    <row r="421">
      <c r="A421" s="4">
        <v>420.0</v>
      </c>
      <c r="B421" s="5" t="s">
        <v>180</v>
      </c>
      <c r="C421" s="6" t="s">
        <v>71</v>
      </c>
      <c r="D421" s="7">
        <v>27.0</v>
      </c>
      <c r="E421" s="5" t="s">
        <v>45</v>
      </c>
      <c r="F421" s="7">
        <v>62.0</v>
      </c>
      <c r="G421" s="7">
        <v>61.0</v>
      </c>
      <c r="H421" s="7">
        <v>1695.0</v>
      </c>
      <c r="I421" s="7">
        <v>7.1</v>
      </c>
      <c r="J421" s="7">
        <v>14.8</v>
      </c>
      <c r="K421" s="7">
        <v>0.48</v>
      </c>
      <c r="L421" s="7">
        <v>2.2</v>
      </c>
      <c r="M421" s="7">
        <v>5.9</v>
      </c>
      <c r="N421" s="7">
        <v>0.382</v>
      </c>
      <c r="O421" s="7">
        <v>4.9</v>
      </c>
      <c r="P421" s="7">
        <v>8.9</v>
      </c>
      <c r="Q421" s="7">
        <v>0.543</v>
      </c>
      <c r="R421" s="7">
        <v>1.8</v>
      </c>
      <c r="S421" s="7">
        <v>2.2</v>
      </c>
      <c r="T421" s="7">
        <v>0.831</v>
      </c>
      <c r="U421" s="7">
        <v>0.7</v>
      </c>
      <c r="V421" s="7">
        <v>5.3</v>
      </c>
      <c r="W421" s="7">
        <v>6.0</v>
      </c>
      <c r="X421" s="7">
        <v>9.4</v>
      </c>
      <c r="Y421" s="7">
        <v>1.2</v>
      </c>
      <c r="Z421" s="7">
        <v>0.4</v>
      </c>
      <c r="AA421" s="7">
        <v>1.7</v>
      </c>
      <c r="AB421" s="7">
        <v>2.2</v>
      </c>
      <c r="AC421" s="7">
        <v>18.3</v>
      </c>
      <c r="AD421" s="15"/>
      <c r="AE421" s="7">
        <v>125.0</v>
      </c>
      <c r="AF421" s="7">
        <v>118.0</v>
      </c>
    </row>
    <row r="422">
      <c r="A422" s="4">
        <v>421.0</v>
      </c>
      <c r="B422" s="5" t="s">
        <v>178</v>
      </c>
      <c r="C422" s="6" t="s">
        <v>33</v>
      </c>
      <c r="D422" s="7">
        <v>24.0</v>
      </c>
      <c r="E422" s="5" t="s">
        <v>86</v>
      </c>
      <c r="F422" s="7">
        <v>77.0</v>
      </c>
      <c r="G422" s="7">
        <v>0.0</v>
      </c>
      <c r="H422" s="7">
        <v>1719.0</v>
      </c>
      <c r="I422" s="7">
        <v>9.9</v>
      </c>
      <c r="J422" s="7">
        <v>22.2</v>
      </c>
      <c r="K422" s="7">
        <v>0.448</v>
      </c>
      <c r="L422" s="7">
        <v>4.0</v>
      </c>
      <c r="M422" s="7">
        <v>11.1</v>
      </c>
      <c r="N422" s="7">
        <v>0.359</v>
      </c>
      <c r="O422" s="7">
        <v>6.0</v>
      </c>
      <c r="P422" s="7">
        <v>11.1</v>
      </c>
      <c r="Q422" s="7">
        <v>0.538</v>
      </c>
      <c r="R422" s="7">
        <v>5.1</v>
      </c>
      <c r="S422" s="7">
        <v>5.8</v>
      </c>
      <c r="T422" s="7">
        <v>0.889</v>
      </c>
      <c r="U422" s="7">
        <v>0.9</v>
      </c>
      <c r="V422" s="7">
        <v>4.8</v>
      </c>
      <c r="W422" s="7">
        <v>5.7</v>
      </c>
      <c r="X422" s="7">
        <v>8.3</v>
      </c>
      <c r="Y422" s="7">
        <v>1.4</v>
      </c>
      <c r="Z422" s="7">
        <v>0.6</v>
      </c>
      <c r="AA422" s="7">
        <v>4.1</v>
      </c>
      <c r="AB422" s="7">
        <v>3.5</v>
      </c>
      <c r="AC422" s="7">
        <v>29.0</v>
      </c>
      <c r="AD422" s="15"/>
      <c r="AE422" s="7">
        <v>114.0</v>
      </c>
      <c r="AF422" s="7">
        <v>118.0</v>
      </c>
    </row>
    <row r="423">
      <c r="A423" s="4">
        <v>422.0</v>
      </c>
      <c r="B423" s="5" t="s">
        <v>184</v>
      </c>
      <c r="C423" s="6" t="s">
        <v>71</v>
      </c>
      <c r="D423" s="7">
        <v>34.0</v>
      </c>
      <c r="E423" s="5" t="s">
        <v>63</v>
      </c>
      <c r="F423" s="7">
        <v>40.0</v>
      </c>
      <c r="G423" s="7">
        <v>2.0</v>
      </c>
      <c r="H423" s="7">
        <v>567.0</v>
      </c>
      <c r="I423" s="7">
        <v>7.4</v>
      </c>
      <c r="J423" s="7">
        <v>18.0</v>
      </c>
      <c r="K423" s="7">
        <v>0.411</v>
      </c>
      <c r="L423" s="7">
        <v>4.2</v>
      </c>
      <c r="M423" s="7">
        <v>11.5</v>
      </c>
      <c r="N423" s="7">
        <v>0.366</v>
      </c>
      <c r="O423" s="7">
        <v>3.2</v>
      </c>
      <c r="P423" s="7">
        <v>6.5</v>
      </c>
      <c r="Q423" s="7">
        <v>0.493</v>
      </c>
      <c r="R423" s="7">
        <v>2.2</v>
      </c>
      <c r="S423" s="7">
        <v>2.6</v>
      </c>
      <c r="T423" s="7">
        <v>0.833</v>
      </c>
      <c r="U423" s="7">
        <v>0.7</v>
      </c>
      <c r="V423" s="7">
        <v>3.1</v>
      </c>
      <c r="W423" s="7">
        <v>3.8</v>
      </c>
      <c r="X423" s="7">
        <v>4.8</v>
      </c>
      <c r="Y423" s="7">
        <v>1.3</v>
      </c>
      <c r="Z423" s="7">
        <v>0.3</v>
      </c>
      <c r="AA423" s="7">
        <v>2.6</v>
      </c>
      <c r="AB423" s="7">
        <v>2.8</v>
      </c>
      <c r="AC423" s="7">
        <v>21.2</v>
      </c>
      <c r="AD423" s="15"/>
      <c r="AE423" s="7">
        <v>106.0</v>
      </c>
      <c r="AF423" s="7">
        <v>118.0</v>
      </c>
    </row>
    <row r="424">
      <c r="A424" s="4">
        <v>423.0</v>
      </c>
      <c r="B424" s="5" t="s">
        <v>35</v>
      </c>
      <c r="C424" s="6" t="s">
        <v>33</v>
      </c>
      <c r="D424" s="7">
        <v>22.0</v>
      </c>
      <c r="E424" s="9" t="s">
        <v>36</v>
      </c>
      <c r="F424" s="7">
        <v>15.0</v>
      </c>
      <c r="G424" s="7">
        <v>0.0</v>
      </c>
      <c r="H424" s="7">
        <v>108.0</v>
      </c>
      <c r="I424" s="7">
        <v>10.1</v>
      </c>
      <c r="J424" s="7">
        <v>20.2</v>
      </c>
      <c r="K424" s="7">
        <v>0.5</v>
      </c>
      <c r="L424" s="7">
        <v>4.6</v>
      </c>
      <c r="M424" s="7">
        <v>11.5</v>
      </c>
      <c r="N424" s="7">
        <v>0.4</v>
      </c>
      <c r="O424" s="7">
        <v>5.5</v>
      </c>
      <c r="P424" s="7">
        <v>8.7</v>
      </c>
      <c r="Q424" s="7">
        <v>0.632</v>
      </c>
      <c r="R424" s="7">
        <v>0.9</v>
      </c>
      <c r="S424" s="7">
        <v>3.7</v>
      </c>
      <c r="T424" s="7">
        <v>0.25</v>
      </c>
      <c r="U424" s="7">
        <v>2.8</v>
      </c>
      <c r="V424" s="7">
        <v>6.9</v>
      </c>
      <c r="W424" s="7">
        <v>9.7</v>
      </c>
      <c r="X424" s="7">
        <v>0.9</v>
      </c>
      <c r="Y424" s="7">
        <v>0.9</v>
      </c>
      <c r="Z424" s="7">
        <v>0.0</v>
      </c>
      <c r="AA424" s="7">
        <v>1.4</v>
      </c>
      <c r="AB424" s="7">
        <v>5.1</v>
      </c>
      <c r="AC424" s="7">
        <v>25.8</v>
      </c>
      <c r="AD424" s="15"/>
      <c r="AE424" s="7">
        <v>112.0</v>
      </c>
      <c r="AF424" s="7">
        <v>118.0</v>
      </c>
    </row>
    <row r="425">
      <c r="A425" s="4">
        <v>424.0</v>
      </c>
      <c r="B425" s="5" t="s">
        <v>596</v>
      </c>
      <c r="C425" s="6" t="s">
        <v>71</v>
      </c>
      <c r="D425" s="7">
        <v>22.0</v>
      </c>
      <c r="E425" s="5" t="s">
        <v>114</v>
      </c>
      <c r="F425" s="7">
        <v>29.0</v>
      </c>
      <c r="G425" s="7">
        <v>0.0</v>
      </c>
      <c r="H425" s="7">
        <v>165.0</v>
      </c>
      <c r="I425" s="7">
        <v>4.3</v>
      </c>
      <c r="J425" s="7">
        <v>10.7</v>
      </c>
      <c r="K425" s="7">
        <v>0.405</v>
      </c>
      <c r="L425" s="7">
        <v>1.4</v>
      </c>
      <c r="M425" s="7">
        <v>6.1</v>
      </c>
      <c r="N425" s="7">
        <v>0.238</v>
      </c>
      <c r="O425" s="7">
        <v>2.9</v>
      </c>
      <c r="P425" s="7">
        <v>4.6</v>
      </c>
      <c r="Q425" s="7">
        <v>0.625</v>
      </c>
      <c r="R425" s="7">
        <v>0.3</v>
      </c>
      <c r="S425" s="7">
        <v>0.6</v>
      </c>
      <c r="T425" s="7">
        <v>0.5</v>
      </c>
      <c r="U425" s="7">
        <v>1.7</v>
      </c>
      <c r="V425" s="7">
        <v>5.8</v>
      </c>
      <c r="W425" s="7">
        <v>7.5</v>
      </c>
      <c r="X425" s="7">
        <v>4.9</v>
      </c>
      <c r="Y425" s="7">
        <v>1.4</v>
      </c>
      <c r="Z425" s="7">
        <v>0.3</v>
      </c>
      <c r="AA425" s="7">
        <v>1.4</v>
      </c>
      <c r="AB425" s="7">
        <v>4.9</v>
      </c>
      <c r="AC425" s="7">
        <v>10.4</v>
      </c>
      <c r="AD425" s="15"/>
      <c r="AE425" s="7">
        <v>108.0</v>
      </c>
      <c r="AF425" s="7">
        <v>118.0</v>
      </c>
    </row>
    <row r="426">
      <c r="A426" s="4">
        <v>425.0</v>
      </c>
      <c r="B426" s="5" t="s">
        <v>103</v>
      </c>
      <c r="C426" s="6" t="s">
        <v>44</v>
      </c>
      <c r="D426" s="7">
        <v>31.0</v>
      </c>
      <c r="E426" s="5" t="s">
        <v>38</v>
      </c>
      <c r="F426" s="7">
        <v>37.0</v>
      </c>
      <c r="G426" s="7">
        <v>5.0</v>
      </c>
      <c r="H426" s="7">
        <v>930.0</v>
      </c>
      <c r="I426" s="7">
        <v>4.1</v>
      </c>
      <c r="J426" s="7">
        <v>9.0</v>
      </c>
      <c r="K426" s="7">
        <v>0.456</v>
      </c>
      <c r="L426" s="7">
        <v>2.1</v>
      </c>
      <c r="M426" s="7">
        <v>6.0</v>
      </c>
      <c r="N426" s="7">
        <v>0.348</v>
      </c>
      <c r="O426" s="7">
        <v>2.0</v>
      </c>
      <c r="P426" s="7">
        <v>3.0</v>
      </c>
      <c r="Q426" s="7">
        <v>0.667</v>
      </c>
      <c r="R426" s="7">
        <v>1.4</v>
      </c>
      <c r="S426" s="7">
        <v>2.0</v>
      </c>
      <c r="T426" s="7">
        <v>0.711</v>
      </c>
      <c r="U426" s="7">
        <v>1.6</v>
      </c>
      <c r="V426" s="7">
        <v>5.6</v>
      </c>
      <c r="W426" s="7">
        <v>7.2</v>
      </c>
      <c r="X426" s="7">
        <v>2.8</v>
      </c>
      <c r="Y426" s="7">
        <v>0.6</v>
      </c>
      <c r="Z426" s="7">
        <v>1.6</v>
      </c>
      <c r="AA426" s="7">
        <v>1.4</v>
      </c>
      <c r="AB426" s="7">
        <v>4.5</v>
      </c>
      <c r="AC426" s="7">
        <v>11.8</v>
      </c>
      <c r="AD426" s="15"/>
      <c r="AE426" s="7">
        <v>117.0</v>
      </c>
      <c r="AF426" s="7">
        <v>118.0</v>
      </c>
    </row>
    <row r="427">
      <c r="A427" s="4">
        <v>426.0</v>
      </c>
      <c r="B427" s="5" t="s">
        <v>518</v>
      </c>
      <c r="C427" s="6" t="s">
        <v>71</v>
      </c>
      <c r="D427" s="7">
        <v>32.0</v>
      </c>
      <c r="E427" s="9" t="s">
        <v>36</v>
      </c>
      <c r="F427" s="7">
        <v>68.0</v>
      </c>
      <c r="G427" s="7">
        <v>40.0</v>
      </c>
      <c r="H427" s="7">
        <v>1657.0</v>
      </c>
      <c r="I427" s="7">
        <v>7.8</v>
      </c>
      <c r="J427" s="7">
        <v>18.9</v>
      </c>
      <c r="K427" s="7">
        <v>0.411</v>
      </c>
      <c r="L427" s="7">
        <v>2.8</v>
      </c>
      <c r="M427" s="7">
        <v>8.5</v>
      </c>
      <c r="N427" s="7">
        <v>0.333</v>
      </c>
      <c r="O427" s="7">
        <v>4.9</v>
      </c>
      <c r="P427" s="7">
        <v>10.4</v>
      </c>
      <c r="Q427" s="7">
        <v>0.474</v>
      </c>
      <c r="R427" s="7">
        <v>2.1</v>
      </c>
      <c r="S427" s="7">
        <v>2.3</v>
      </c>
      <c r="T427" s="7">
        <v>0.91</v>
      </c>
      <c r="U427" s="7">
        <v>0.7</v>
      </c>
      <c r="V427" s="7">
        <v>3.5</v>
      </c>
      <c r="W427" s="7">
        <v>4.3</v>
      </c>
      <c r="X427" s="7">
        <v>6.9</v>
      </c>
      <c r="Y427" s="7">
        <v>1.4</v>
      </c>
      <c r="Z427" s="7">
        <v>0.2</v>
      </c>
      <c r="AA427" s="7">
        <v>3.4</v>
      </c>
      <c r="AB427" s="7">
        <v>3.4</v>
      </c>
      <c r="AC427" s="7">
        <v>20.5</v>
      </c>
      <c r="AD427" s="15"/>
      <c r="AE427" s="7">
        <v>103.0</v>
      </c>
      <c r="AF427" s="7">
        <v>118.0</v>
      </c>
    </row>
    <row r="428">
      <c r="A428" s="4">
        <v>427.0</v>
      </c>
      <c r="B428" s="5" t="s">
        <v>238</v>
      </c>
      <c r="C428" s="6" t="s">
        <v>40</v>
      </c>
      <c r="D428" s="7">
        <v>20.0</v>
      </c>
      <c r="E428" s="5" t="s">
        <v>50</v>
      </c>
      <c r="F428" s="7">
        <v>51.0</v>
      </c>
      <c r="G428" s="7">
        <v>4.0</v>
      </c>
      <c r="H428" s="7">
        <v>812.0</v>
      </c>
      <c r="I428" s="7">
        <v>3.9</v>
      </c>
      <c r="J428" s="7">
        <v>10.8</v>
      </c>
      <c r="K428" s="7">
        <v>0.363</v>
      </c>
      <c r="L428" s="7">
        <v>2.7</v>
      </c>
      <c r="M428" s="7">
        <v>8.1</v>
      </c>
      <c r="N428" s="7">
        <v>0.338</v>
      </c>
      <c r="O428" s="7">
        <v>1.2</v>
      </c>
      <c r="P428" s="7">
        <v>2.7</v>
      </c>
      <c r="Q428" s="7">
        <v>0.435</v>
      </c>
      <c r="R428" s="7">
        <v>0.9</v>
      </c>
      <c r="S428" s="7">
        <v>1.1</v>
      </c>
      <c r="T428" s="7">
        <v>0.833</v>
      </c>
      <c r="U428" s="7">
        <v>2.0</v>
      </c>
      <c r="V428" s="7">
        <v>3.9</v>
      </c>
      <c r="W428" s="7">
        <v>5.9</v>
      </c>
      <c r="X428" s="7">
        <v>1.8</v>
      </c>
      <c r="Y428" s="7">
        <v>0.7</v>
      </c>
      <c r="Z428" s="7">
        <v>0.4</v>
      </c>
      <c r="AA428" s="7">
        <v>1.1</v>
      </c>
      <c r="AB428" s="7">
        <v>3.7</v>
      </c>
      <c r="AC428" s="7">
        <v>11.5</v>
      </c>
      <c r="AD428" s="15"/>
      <c r="AE428" s="7">
        <v>108.0</v>
      </c>
      <c r="AF428" s="7">
        <v>118.0</v>
      </c>
    </row>
    <row r="429">
      <c r="A429" s="4">
        <v>428.0</v>
      </c>
      <c r="B429" s="5" t="s">
        <v>410</v>
      </c>
      <c r="C429" s="6" t="s">
        <v>47</v>
      </c>
      <c r="D429" s="7">
        <v>29.0</v>
      </c>
      <c r="E429" s="5" t="s">
        <v>86</v>
      </c>
      <c r="F429" s="7">
        <v>42.0</v>
      </c>
      <c r="G429" s="7">
        <v>1.0</v>
      </c>
      <c r="H429" s="7">
        <v>348.0</v>
      </c>
      <c r="I429" s="7">
        <v>7.6</v>
      </c>
      <c r="J429" s="7">
        <v>12.2</v>
      </c>
      <c r="K429" s="7">
        <v>0.618</v>
      </c>
      <c r="L429" s="7">
        <v>0.7</v>
      </c>
      <c r="M429" s="7">
        <v>1.1</v>
      </c>
      <c r="N429" s="7">
        <v>0.625</v>
      </c>
      <c r="O429" s="7">
        <v>6.9</v>
      </c>
      <c r="P429" s="7">
        <v>11.1</v>
      </c>
      <c r="Q429" s="7">
        <v>0.617</v>
      </c>
      <c r="R429" s="7">
        <v>2.1</v>
      </c>
      <c r="S429" s="7">
        <v>2.6</v>
      </c>
      <c r="T429" s="7">
        <v>0.789</v>
      </c>
      <c r="U429" s="7">
        <v>4.0</v>
      </c>
      <c r="V429" s="7">
        <v>7.0</v>
      </c>
      <c r="W429" s="7">
        <v>11.0</v>
      </c>
      <c r="X429" s="7">
        <v>1.2</v>
      </c>
      <c r="Y429" s="7">
        <v>0.4</v>
      </c>
      <c r="Z429" s="7">
        <v>1.5</v>
      </c>
      <c r="AA429" s="7">
        <v>1.9</v>
      </c>
      <c r="AB429" s="7">
        <v>6.9</v>
      </c>
      <c r="AC429" s="7">
        <v>17.9</v>
      </c>
      <c r="AD429" s="15"/>
      <c r="AE429" s="7">
        <v>127.0</v>
      </c>
      <c r="AF429" s="7">
        <v>118.0</v>
      </c>
    </row>
    <row r="430">
      <c r="A430" s="4">
        <v>429.0</v>
      </c>
      <c r="B430" s="5" t="s">
        <v>372</v>
      </c>
      <c r="C430" s="6" t="s">
        <v>40</v>
      </c>
      <c r="D430" s="7">
        <v>33.0</v>
      </c>
      <c r="E430" s="9" t="s">
        <v>36</v>
      </c>
      <c r="F430" s="7">
        <v>46.0</v>
      </c>
      <c r="G430" s="7">
        <v>2.0</v>
      </c>
      <c r="H430" s="7">
        <v>706.0</v>
      </c>
      <c r="I430" s="7">
        <v>5.3</v>
      </c>
      <c r="J430" s="7">
        <v>14.0</v>
      </c>
      <c r="K430" s="7">
        <v>0.377</v>
      </c>
      <c r="L430" s="7">
        <v>3.2</v>
      </c>
      <c r="M430" s="7">
        <v>9.8</v>
      </c>
      <c r="N430" s="7">
        <v>0.322</v>
      </c>
      <c r="O430" s="7">
        <v>2.1</v>
      </c>
      <c r="P430" s="7">
        <v>4.2</v>
      </c>
      <c r="Q430" s="7">
        <v>0.508</v>
      </c>
      <c r="R430" s="7">
        <v>0.3</v>
      </c>
      <c r="S430" s="7">
        <v>0.5</v>
      </c>
      <c r="T430" s="7">
        <v>0.625</v>
      </c>
      <c r="U430" s="7">
        <v>0.3</v>
      </c>
      <c r="V430" s="7">
        <v>3.4</v>
      </c>
      <c r="W430" s="7">
        <v>3.8</v>
      </c>
      <c r="X430" s="7">
        <v>2.8</v>
      </c>
      <c r="Y430" s="7">
        <v>1.3</v>
      </c>
      <c r="Z430" s="7">
        <v>1.3</v>
      </c>
      <c r="AA430" s="7">
        <v>1.5</v>
      </c>
      <c r="AB430" s="7">
        <v>4.7</v>
      </c>
      <c r="AC430" s="7">
        <v>14.1</v>
      </c>
      <c r="AD430" s="15"/>
      <c r="AE430" s="7">
        <v>99.0</v>
      </c>
      <c r="AF430" s="7">
        <v>118.0</v>
      </c>
    </row>
    <row r="431">
      <c r="A431" s="4">
        <v>430.0</v>
      </c>
      <c r="B431" s="5" t="s">
        <v>417</v>
      </c>
      <c r="C431" s="6" t="s">
        <v>40</v>
      </c>
      <c r="D431" s="7">
        <v>30.0</v>
      </c>
      <c r="E431" s="5" t="s">
        <v>98</v>
      </c>
      <c r="F431" s="7">
        <v>80.0</v>
      </c>
      <c r="G431" s="7">
        <v>73.0</v>
      </c>
      <c r="H431" s="7">
        <v>2482.0</v>
      </c>
      <c r="I431" s="7">
        <v>9.1</v>
      </c>
      <c r="J431" s="7">
        <v>19.9</v>
      </c>
      <c r="K431" s="7">
        <v>0.458</v>
      </c>
      <c r="L431" s="7">
        <v>5.5</v>
      </c>
      <c r="M431" s="7">
        <v>12.9</v>
      </c>
      <c r="N431" s="7">
        <v>0.425</v>
      </c>
      <c r="O431" s="7">
        <v>3.6</v>
      </c>
      <c r="P431" s="7">
        <v>6.9</v>
      </c>
      <c r="Q431" s="7">
        <v>0.518</v>
      </c>
      <c r="R431" s="7">
        <v>2.0</v>
      </c>
      <c r="S431" s="7">
        <v>2.5</v>
      </c>
      <c r="T431" s="7">
        <v>0.822</v>
      </c>
      <c r="U431" s="7">
        <v>1.3</v>
      </c>
      <c r="V431" s="7">
        <v>6.4</v>
      </c>
      <c r="W431" s="7">
        <v>7.7</v>
      </c>
      <c r="X431" s="7">
        <v>4.3</v>
      </c>
      <c r="Y431" s="7">
        <v>1.8</v>
      </c>
      <c r="Z431" s="7">
        <v>0.5</v>
      </c>
      <c r="AA431" s="7">
        <v>2.7</v>
      </c>
      <c r="AB431" s="7">
        <v>3.0</v>
      </c>
      <c r="AC431" s="7">
        <v>25.7</v>
      </c>
      <c r="AD431" s="15"/>
      <c r="AE431" s="7">
        <v>115.0</v>
      </c>
      <c r="AF431" s="7">
        <v>118.0</v>
      </c>
    </row>
    <row r="432">
      <c r="A432" s="4">
        <v>431.0</v>
      </c>
      <c r="B432" s="5" t="s">
        <v>73</v>
      </c>
      <c r="C432" s="6" t="s">
        <v>40</v>
      </c>
      <c r="D432" s="7">
        <v>32.0</v>
      </c>
      <c r="E432" s="5" t="s">
        <v>74</v>
      </c>
      <c r="F432" s="7">
        <v>50.0</v>
      </c>
      <c r="G432" s="7">
        <v>50.0</v>
      </c>
      <c r="H432" s="7">
        <v>1577.0</v>
      </c>
      <c r="I432" s="7">
        <v>8.3</v>
      </c>
      <c r="J432" s="7">
        <v>17.5</v>
      </c>
      <c r="K432" s="7">
        <v>0.475</v>
      </c>
      <c r="L432" s="7">
        <v>1.6</v>
      </c>
      <c r="M432" s="7">
        <v>4.8</v>
      </c>
      <c r="N432" s="7">
        <v>0.325</v>
      </c>
      <c r="O432" s="7">
        <v>6.8</v>
      </c>
      <c r="P432" s="7">
        <v>12.7</v>
      </c>
      <c r="Q432" s="7">
        <v>0.532</v>
      </c>
      <c r="R432" s="7">
        <v>3.9</v>
      </c>
      <c r="S432" s="7">
        <v>4.8</v>
      </c>
      <c r="T432" s="7">
        <v>0.811</v>
      </c>
      <c r="U432" s="7">
        <v>1.0</v>
      </c>
      <c r="V432" s="7">
        <v>5.5</v>
      </c>
      <c r="W432" s="7">
        <v>6.5</v>
      </c>
      <c r="X432" s="7">
        <v>6.2</v>
      </c>
      <c r="Y432" s="7">
        <v>1.3</v>
      </c>
      <c r="Z432" s="7">
        <v>0.4</v>
      </c>
      <c r="AA432" s="7">
        <v>3.0</v>
      </c>
      <c r="AB432" s="7">
        <v>2.1</v>
      </c>
      <c r="AC432" s="7">
        <v>22.1</v>
      </c>
      <c r="AD432" s="15"/>
      <c r="AE432" s="7">
        <v>110.0</v>
      </c>
      <c r="AF432" s="7">
        <v>118.0</v>
      </c>
    </row>
    <row r="433">
      <c r="A433" s="4">
        <v>432.0</v>
      </c>
      <c r="B433" s="5" t="s">
        <v>226</v>
      </c>
      <c r="C433" s="6" t="s">
        <v>71</v>
      </c>
      <c r="D433" s="7">
        <v>21.0</v>
      </c>
      <c r="E433" s="5" t="s">
        <v>100</v>
      </c>
      <c r="F433" s="7">
        <v>76.0</v>
      </c>
      <c r="G433" s="7">
        <v>56.0</v>
      </c>
      <c r="H433" s="7">
        <v>2154.0</v>
      </c>
      <c r="I433" s="7">
        <v>6.9</v>
      </c>
      <c r="J433" s="7">
        <v>18.3</v>
      </c>
      <c r="K433" s="7">
        <v>0.377</v>
      </c>
      <c r="L433" s="7">
        <v>1.8</v>
      </c>
      <c r="M433" s="7">
        <v>6.4</v>
      </c>
      <c r="N433" s="7">
        <v>0.28</v>
      </c>
      <c r="O433" s="7">
        <v>5.1</v>
      </c>
      <c r="P433" s="7">
        <v>11.9</v>
      </c>
      <c r="Q433" s="7">
        <v>0.429</v>
      </c>
      <c r="R433" s="7">
        <v>2.1</v>
      </c>
      <c r="S433" s="7">
        <v>2.5</v>
      </c>
      <c r="T433" s="7">
        <v>0.821</v>
      </c>
      <c r="U433" s="7">
        <v>0.6</v>
      </c>
      <c r="V433" s="7">
        <v>4.3</v>
      </c>
      <c r="W433" s="7">
        <v>5.0</v>
      </c>
      <c r="X433" s="7">
        <v>10.6</v>
      </c>
      <c r="Y433" s="7">
        <v>2.3</v>
      </c>
      <c r="Z433" s="7">
        <v>0.6</v>
      </c>
      <c r="AA433" s="7">
        <v>3.9</v>
      </c>
      <c r="AB433" s="7">
        <v>4.9</v>
      </c>
      <c r="AC433" s="7">
        <v>17.7</v>
      </c>
      <c r="AD433" s="15"/>
      <c r="AE433" s="7">
        <v>98.0</v>
      </c>
      <c r="AF433" s="7">
        <v>118.0</v>
      </c>
    </row>
    <row r="434">
      <c r="A434" s="4">
        <v>433.0</v>
      </c>
      <c r="B434" s="5" t="s">
        <v>420</v>
      </c>
      <c r="C434" s="6" t="s">
        <v>33</v>
      </c>
      <c r="D434" s="7">
        <v>20.0</v>
      </c>
      <c r="E434" s="5" t="s">
        <v>38</v>
      </c>
      <c r="F434" s="7">
        <v>48.0</v>
      </c>
      <c r="G434" s="7">
        <v>5.0</v>
      </c>
      <c r="H434" s="7">
        <v>708.0</v>
      </c>
      <c r="I434" s="7">
        <v>10.3</v>
      </c>
      <c r="J434" s="7">
        <v>23.4</v>
      </c>
      <c r="K434" s="7">
        <v>0.438</v>
      </c>
      <c r="L434" s="7">
        <v>4.4</v>
      </c>
      <c r="M434" s="7">
        <v>11.0</v>
      </c>
      <c r="N434" s="7">
        <v>0.404</v>
      </c>
      <c r="O434" s="7">
        <v>5.8</v>
      </c>
      <c r="P434" s="7">
        <v>12.4</v>
      </c>
      <c r="Q434" s="7">
        <v>0.469</v>
      </c>
      <c r="R434" s="7">
        <v>4.6</v>
      </c>
      <c r="S434" s="7">
        <v>5.5</v>
      </c>
      <c r="T434" s="7">
        <v>0.823</v>
      </c>
      <c r="U434" s="7">
        <v>0.8</v>
      </c>
      <c r="V434" s="7">
        <v>5.5</v>
      </c>
      <c r="W434" s="7">
        <v>6.2</v>
      </c>
      <c r="X434" s="7">
        <v>4.6</v>
      </c>
      <c r="Y434" s="7">
        <v>1.2</v>
      </c>
      <c r="Z434" s="7">
        <v>0.5</v>
      </c>
      <c r="AA434" s="7">
        <v>3.2</v>
      </c>
      <c r="AB434" s="7">
        <v>4.5</v>
      </c>
      <c r="AC434" s="7">
        <v>29.5</v>
      </c>
      <c r="AD434" s="15"/>
      <c r="AE434" s="7">
        <v>108.0</v>
      </c>
      <c r="AF434" s="7">
        <v>118.0</v>
      </c>
    </row>
    <row r="435">
      <c r="A435" s="4">
        <v>434.0</v>
      </c>
      <c r="B435" s="5" t="s">
        <v>225</v>
      </c>
      <c r="C435" s="6" t="s">
        <v>33</v>
      </c>
      <c r="D435" s="7">
        <v>21.0</v>
      </c>
      <c r="E435" s="9" t="s">
        <v>36</v>
      </c>
      <c r="F435" s="7">
        <v>47.0</v>
      </c>
      <c r="G435" s="7">
        <v>3.0</v>
      </c>
      <c r="H435" s="7">
        <v>750.0</v>
      </c>
      <c r="I435" s="7">
        <v>6.6</v>
      </c>
      <c r="J435" s="7">
        <v>15.3</v>
      </c>
      <c r="K435" s="7">
        <v>0.43</v>
      </c>
      <c r="L435" s="7">
        <v>2.6</v>
      </c>
      <c r="M435" s="7">
        <v>7.5</v>
      </c>
      <c r="N435" s="7">
        <v>0.353</v>
      </c>
      <c r="O435" s="7">
        <v>3.9</v>
      </c>
      <c r="P435" s="7">
        <v>7.8</v>
      </c>
      <c r="Q435" s="7">
        <v>0.504</v>
      </c>
      <c r="R435" s="7">
        <v>3.7</v>
      </c>
      <c r="S435" s="7">
        <v>4.9</v>
      </c>
      <c r="T435" s="7">
        <v>0.75</v>
      </c>
      <c r="U435" s="7">
        <v>1.2</v>
      </c>
      <c r="V435" s="7">
        <v>4.5</v>
      </c>
      <c r="W435" s="7">
        <v>5.6</v>
      </c>
      <c r="X435" s="7">
        <v>3.5</v>
      </c>
      <c r="Y435" s="7">
        <v>1.7</v>
      </c>
      <c r="Z435" s="7">
        <v>0.6</v>
      </c>
      <c r="AA435" s="7">
        <v>2.7</v>
      </c>
      <c r="AB435" s="7">
        <v>3.3</v>
      </c>
      <c r="AC435" s="7">
        <v>19.5</v>
      </c>
      <c r="AD435" s="15"/>
      <c r="AE435" s="7">
        <v>107.0</v>
      </c>
      <c r="AF435" s="7">
        <v>118.0</v>
      </c>
    </row>
    <row r="436">
      <c r="A436" s="4">
        <v>435.0</v>
      </c>
      <c r="B436" s="5" t="s">
        <v>198</v>
      </c>
      <c r="C436" s="6" t="s">
        <v>71</v>
      </c>
      <c r="D436" s="7">
        <v>22.0</v>
      </c>
      <c r="E436" s="5" t="s">
        <v>98</v>
      </c>
      <c r="F436" s="7">
        <v>56.0</v>
      </c>
      <c r="G436" s="7">
        <v>56.0</v>
      </c>
      <c r="H436" s="7">
        <v>1883.0</v>
      </c>
      <c r="I436" s="7">
        <v>10.4</v>
      </c>
      <c r="J436" s="7">
        <v>21.2</v>
      </c>
      <c r="K436" s="7">
        <v>0.49</v>
      </c>
      <c r="L436" s="7">
        <v>4.1</v>
      </c>
      <c r="M436" s="7">
        <v>10.1</v>
      </c>
      <c r="N436" s="7">
        <v>0.4</v>
      </c>
      <c r="O436" s="7">
        <v>6.3</v>
      </c>
      <c r="P436" s="7">
        <v>11.1</v>
      </c>
      <c r="Q436" s="7">
        <v>0.572</v>
      </c>
      <c r="R436" s="7">
        <v>4.4</v>
      </c>
      <c r="S436" s="7">
        <v>5.1</v>
      </c>
      <c r="T436" s="7">
        <v>0.871</v>
      </c>
      <c r="U436" s="7">
        <v>0.8</v>
      </c>
      <c r="V436" s="7">
        <v>4.3</v>
      </c>
      <c r="W436" s="7">
        <v>5.2</v>
      </c>
      <c r="X436" s="7">
        <v>14.7</v>
      </c>
      <c r="Y436" s="7">
        <v>2.3</v>
      </c>
      <c r="Z436" s="7">
        <v>0.6</v>
      </c>
      <c r="AA436" s="7">
        <v>3.6</v>
      </c>
      <c r="AB436" s="7">
        <v>1.7</v>
      </c>
      <c r="AC436" s="7">
        <v>29.2</v>
      </c>
      <c r="AD436" s="15"/>
      <c r="AE436" s="7">
        <v>129.0</v>
      </c>
      <c r="AF436" s="7">
        <v>118.0</v>
      </c>
    </row>
    <row r="437">
      <c r="A437" s="4">
        <v>436.0</v>
      </c>
      <c r="B437" s="5" t="s">
        <v>287</v>
      </c>
      <c r="C437" s="6" t="s">
        <v>33</v>
      </c>
      <c r="D437" s="7">
        <v>24.0</v>
      </c>
      <c r="E437" s="5" t="s">
        <v>114</v>
      </c>
      <c r="F437" s="7">
        <v>23.0</v>
      </c>
      <c r="G437" s="7">
        <v>3.0</v>
      </c>
      <c r="H437" s="7">
        <v>277.0</v>
      </c>
      <c r="I437" s="7">
        <v>4.3</v>
      </c>
      <c r="J437" s="7">
        <v>10.3</v>
      </c>
      <c r="K437" s="7">
        <v>0.417</v>
      </c>
      <c r="L437" s="7">
        <v>0.0</v>
      </c>
      <c r="M437" s="7">
        <v>0.3</v>
      </c>
      <c r="N437" s="7">
        <v>0.0</v>
      </c>
      <c r="O437" s="7">
        <v>4.3</v>
      </c>
      <c r="P437" s="7">
        <v>10.0</v>
      </c>
      <c r="Q437" s="7">
        <v>0.431</v>
      </c>
      <c r="R437" s="7">
        <v>0.3</v>
      </c>
      <c r="S437" s="7">
        <v>0.5</v>
      </c>
      <c r="T437" s="7">
        <v>0.667</v>
      </c>
      <c r="U437" s="7">
        <v>0.9</v>
      </c>
      <c r="V437" s="7">
        <v>5.5</v>
      </c>
      <c r="W437" s="7">
        <v>6.4</v>
      </c>
      <c r="X437" s="7">
        <v>6.5</v>
      </c>
      <c r="Y437" s="7">
        <v>1.2</v>
      </c>
      <c r="Z437" s="7">
        <v>0.3</v>
      </c>
      <c r="AA437" s="7">
        <v>2.6</v>
      </c>
      <c r="AB437" s="7">
        <v>2.9</v>
      </c>
      <c r="AC437" s="7">
        <v>8.9</v>
      </c>
      <c r="AD437" s="15"/>
      <c r="AE437" s="7">
        <v>93.0</v>
      </c>
      <c r="AF437" s="7">
        <v>118.0</v>
      </c>
    </row>
    <row r="438">
      <c r="A438" s="4">
        <v>437.0</v>
      </c>
      <c r="B438" s="5" t="s">
        <v>118</v>
      </c>
      <c r="C438" s="6" t="s">
        <v>33</v>
      </c>
      <c r="D438" s="7">
        <v>29.0</v>
      </c>
      <c r="E438" s="5" t="s">
        <v>37</v>
      </c>
      <c r="F438" s="7">
        <v>25.0</v>
      </c>
      <c r="G438" s="7">
        <v>0.0</v>
      </c>
      <c r="H438" s="7">
        <v>268.0</v>
      </c>
      <c r="I438" s="7">
        <v>5.3</v>
      </c>
      <c r="J438" s="7">
        <v>14.7</v>
      </c>
      <c r="K438" s="7">
        <v>0.361</v>
      </c>
      <c r="L438" s="7">
        <v>2.5</v>
      </c>
      <c r="M438" s="7">
        <v>8.2</v>
      </c>
      <c r="N438" s="7">
        <v>0.304</v>
      </c>
      <c r="O438" s="7">
        <v>2.8</v>
      </c>
      <c r="P438" s="7">
        <v>6.6</v>
      </c>
      <c r="Q438" s="7">
        <v>0.432</v>
      </c>
      <c r="R438" s="7">
        <v>2.7</v>
      </c>
      <c r="S438" s="7">
        <v>2.7</v>
      </c>
      <c r="T438" s="7">
        <v>1.0</v>
      </c>
      <c r="U438" s="7">
        <v>0.7</v>
      </c>
      <c r="V438" s="7">
        <v>1.9</v>
      </c>
      <c r="W438" s="7">
        <v>2.7</v>
      </c>
      <c r="X438" s="7">
        <v>3.0</v>
      </c>
      <c r="Y438" s="7">
        <v>1.2</v>
      </c>
      <c r="Z438" s="7">
        <v>0.4</v>
      </c>
      <c r="AA438" s="7">
        <v>2.1</v>
      </c>
      <c r="AB438" s="7">
        <v>3.9</v>
      </c>
      <c r="AC438" s="7">
        <v>15.8</v>
      </c>
      <c r="AD438" s="15"/>
      <c r="AE438" s="7">
        <v>99.0</v>
      </c>
      <c r="AF438" s="7">
        <v>118.0</v>
      </c>
    </row>
    <row r="439">
      <c r="A439" s="4">
        <v>438.0</v>
      </c>
      <c r="B439" s="5" t="s">
        <v>270</v>
      </c>
      <c r="C439" s="6" t="s">
        <v>271</v>
      </c>
      <c r="D439" s="7">
        <v>29.0</v>
      </c>
      <c r="E439" s="9" t="s">
        <v>36</v>
      </c>
      <c r="F439" s="7">
        <v>79.0</v>
      </c>
      <c r="G439" s="7">
        <v>79.0</v>
      </c>
      <c r="H439" s="7">
        <v>2725.0</v>
      </c>
      <c r="I439" s="7">
        <v>8.3</v>
      </c>
      <c r="J439" s="7">
        <v>19.0</v>
      </c>
      <c r="K439" s="7">
        <v>0.438</v>
      </c>
      <c r="L439" s="7">
        <v>3.3</v>
      </c>
      <c r="M439" s="7">
        <v>8.9</v>
      </c>
      <c r="N439" s="7">
        <v>0.369</v>
      </c>
      <c r="O439" s="7">
        <v>5.1</v>
      </c>
      <c r="P439" s="7">
        <v>10.2</v>
      </c>
      <c r="Q439" s="7">
        <v>0.498</v>
      </c>
      <c r="R439" s="7">
        <v>4.9</v>
      </c>
      <c r="S439" s="7">
        <v>6.0</v>
      </c>
      <c r="T439" s="7">
        <v>0.812</v>
      </c>
      <c r="U439" s="7">
        <v>0.5</v>
      </c>
      <c r="V439" s="7">
        <v>4.4</v>
      </c>
      <c r="W439" s="7">
        <v>4.9</v>
      </c>
      <c r="X439" s="7">
        <v>9.3</v>
      </c>
      <c r="Y439" s="7">
        <v>1.2</v>
      </c>
      <c r="Z439" s="7">
        <v>0.4</v>
      </c>
      <c r="AA439" s="7">
        <v>2.6</v>
      </c>
      <c r="AB439" s="7">
        <v>3.4</v>
      </c>
      <c r="AC439" s="7">
        <v>24.8</v>
      </c>
      <c r="AD439" s="15"/>
      <c r="AE439" s="7">
        <v>118.0</v>
      </c>
      <c r="AF439" s="7">
        <v>118.0</v>
      </c>
    </row>
    <row r="440">
      <c r="A440" s="4">
        <v>439.0</v>
      </c>
      <c r="B440" s="5" t="s">
        <v>447</v>
      </c>
      <c r="C440" s="6" t="s">
        <v>47</v>
      </c>
      <c r="D440" s="7">
        <v>33.0</v>
      </c>
      <c r="E440" s="5" t="s">
        <v>61</v>
      </c>
      <c r="F440" s="7">
        <v>31.0</v>
      </c>
      <c r="G440" s="7">
        <v>1.0</v>
      </c>
      <c r="H440" s="7">
        <v>358.0</v>
      </c>
      <c r="I440" s="7">
        <v>5.9</v>
      </c>
      <c r="J440" s="7">
        <v>15.4</v>
      </c>
      <c r="K440" s="7">
        <v>0.385</v>
      </c>
      <c r="L440" s="7">
        <v>2.8</v>
      </c>
      <c r="M440" s="7">
        <v>9.9</v>
      </c>
      <c r="N440" s="7">
        <v>0.28</v>
      </c>
      <c r="O440" s="7">
        <v>3.2</v>
      </c>
      <c r="P440" s="7">
        <v>5.5</v>
      </c>
      <c r="Q440" s="7">
        <v>0.571</v>
      </c>
      <c r="R440" s="7">
        <v>1.3</v>
      </c>
      <c r="S440" s="7">
        <v>1.7</v>
      </c>
      <c r="T440" s="7">
        <v>0.769</v>
      </c>
      <c r="U440" s="7">
        <v>3.6</v>
      </c>
      <c r="V440" s="7">
        <v>10.6</v>
      </c>
      <c r="W440" s="7">
        <v>14.1</v>
      </c>
      <c r="X440" s="7">
        <v>7.0</v>
      </c>
      <c r="Y440" s="7">
        <v>0.5</v>
      </c>
      <c r="Z440" s="7">
        <v>1.8</v>
      </c>
      <c r="AA440" s="7">
        <v>4.2</v>
      </c>
      <c r="AB440" s="7">
        <v>7.5</v>
      </c>
      <c r="AC440" s="7">
        <v>16.0</v>
      </c>
      <c r="AD440" s="15"/>
      <c r="AE440" s="7">
        <v>100.0</v>
      </c>
      <c r="AF440" s="7">
        <v>118.0</v>
      </c>
    </row>
    <row r="441">
      <c r="A441" s="4">
        <v>440.0</v>
      </c>
      <c r="B441" s="5" t="s">
        <v>464</v>
      </c>
      <c r="C441" s="6" t="s">
        <v>71</v>
      </c>
      <c r="D441" s="7">
        <v>35.0</v>
      </c>
      <c r="E441" s="9" t="s">
        <v>36</v>
      </c>
      <c r="F441" s="7">
        <v>67.0</v>
      </c>
      <c r="G441" s="7">
        <v>66.0</v>
      </c>
      <c r="H441" s="7">
        <v>2029.0</v>
      </c>
      <c r="I441" s="7">
        <v>6.1</v>
      </c>
      <c r="J441" s="7">
        <v>14.3</v>
      </c>
      <c r="K441" s="7">
        <v>0.428</v>
      </c>
      <c r="L441" s="7">
        <v>3.2</v>
      </c>
      <c r="M441" s="7">
        <v>8.2</v>
      </c>
      <c r="N441" s="7">
        <v>0.385</v>
      </c>
      <c r="O441" s="7">
        <v>3.0</v>
      </c>
      <c r="P441" s="7">
        <v>6.1</v>
      </c>
      <c r="Q441" s="7">
        <v>0.486</v>
      </c>
      <c r="R441" s="7">
        <v>3.3</v>
      </c>
      <c r="S441" s="7">
        <v>4.0</v>
      </c>
      <c r="T441" s="7">
        <v>0.834</v>
      </c>
      <c r="U441" s="7">
        <v>0.8</v>
      </c>
      <c r="V441" s="7">
        <v>3.5</v>
      </c>
      <c r="W441" s="7">
        <v>4.3</v>
      </c>
      <c r="X441" s="7">
        <v>10.6</v>
      </c>
      <c r="Y441" s="7">
        <v>1.7</v>
      </c>
      <c r="Z441" s="7">
        <v>0.3</v>
      </c>
      <c r="AA441" s="7">
        <v>2.4</v>
      </c>
      <c r="AB441" s="7">
        <v>3.3</v>
      </c>
      <c r="AC441" s="7">
        <v>18.7</v>
      </c>
      <c r="AD441" s="15"/>
      <c r="AE441" s="7">
        <v>125.0</v>
      </c>
      <c r="AF441" s="7">
        <v>118.0</v>
      </c>
    </row>
    <row r="442">
      <c r="A442" s="4">
        <v>441.0</v>
      </c>
      <c r="B442" s="5" t="s">
        <v>183</v>
      </c>
      <c r="C442" s="6" t="s">
        <v>47</v>
      </c>
      <c r="D442" s="7">
        <v>25.0</v>
      </c>
      <c r="E442" s="5" t="s">
        <v>61</v>
      </c>
      <c r="F442" s="7">
        <v>63.0</v>
      </c>
      <c r="G442" s="7">
        <v>26.0</v>
      </c>
      <c r="H442" s="7">
        <v>1441.0</v>
      </c>
      <c r="I442" s="7">
        <v>9.3</v>
      </c>
      <c r="J442" s="7">
        <v>18.0</v>
      </c>
      <c r="K442" s="7">
        <v>0.518</v>
      </c>
      <c r="L442" s="7">
        <v>1.8</v>
      </c>
      <c r="M442" s="7">
        <v>4.8</v>
      </c>
      <c r="N442" s="7">
        <v>0.374</v>
      </c>
      <c r="O442" s="7">
        <v>7.5</v>
      </c>
      <c r="P442" s="7">
        <v>13.1</v>
      </c>
      <c r="Q442" s="7">
        <v>0.571</v>
      </c>
      <c r="R442" s="7">
        <v>3.5</v>
      </c>
      <c r="S442" s="7">
        <v>4.7</v>
      </c>
      <c r="T442" s="7">
        <v>0.761</v>
      </c>
      <c r="U442" s="7">
        <v>3.8</v>
      </c>
      <c r="V442" s="7">
        <v>9.4</v>
      </c>
      <c r="W442" s="7">
        <v>13.2</v>
      </c>
      <c r="X442" s="7">
        <v>5.9</v>
      </c>
      <c r="Y442" s="7">
        <v>1.2</v>
      </c>
      <c r="Z442" s="7">
        <v>1.6</v>
      </c>
      <c r="AA442" s="7">
        <v>4.2</v>
      </c>
      <c r="AB442" s="7">
        <v>6.5</v>
      </c>
      <c r="AC442" s="7">
        <v>24.0</v>
      </c>
      <c r="AD442" s="15"/>
      <c r="AE442" s="7">
        <v>112.0</v>
      </c>
      <c r="AF442" s="7">
        <v>118.0</v>
      </c>
    </row>
    <row r="443">
      <c r="A443" s="4">
        <v>442.0</v>
      </c>
      <c r="B443" s="5" t="s">
        <v>199</v>
      </c>
      <c r="C443" s="6" t="s">
        <v>44</v>
      </c>
      <c r="D443" s="7">
        <v>24.0</v>
      </c>
      <c r="E443" s="5" t="s">
        <v>98</v>
      </c>
      <c r="F443" s="7">
        <v>65.0</v>
      </c>
      <c r="G443" s="7">
        <v>2.0</v>
      </c>
      <c r="H443" s="7">
        <v>1083.0</v>
      </c>
      <c r="I443" s="7">
        <v>5.4</v>
      </c>
      <c r="J443" s="7">
        <v>14.0</v>
      </c>
      <c r="K443" s="7">
        <v>0.386</v>
      </c>
      <c r="L443" s="7">
        <v>2.1</v>
      </c>
      <c r="M443" s="7">
        <v>6.8</v>
      </c>
      <c r="N443" s="7">
        <v>0.31</v>
      </c>
      <c r="O443" s="7">
        <v>3.3</v>
      </c>
      <c r="P443" s="7">
        <v>7.2</v>
      </c>
      <c r="Q443" s="7">
        <v>0.457</v>
      </c>
      <c r="R443" s="7">
        <v>4.6</v>
      </c>
      <c r="S443" s="7">
        <v>6.4</v>
      </c>
      <c r="T443" s="7">
        <v>0.717</v>
      </c>
      <c r="U443" s="7">
        <v>2.7</v>
      </c>
      <c r="V443" s="7">
        <v>6.8</v>
      </c>
      <c r="W443" s="7">
        <v>9.6</v>
      </c>
      <c r="X443" s="7">
        <v>1.9</v>
      </c>
      <c r="Y443" s="7">
        <v>1.4</v>
      </c>
      <c r="Z443" s="7">
        <v>0.6</v>
      </c>
      <c r="AA443" s="7">
        <v>1.5</v>
      </c>
      <c r="AB443" s="7">
        <v>3.5</v>
      </c>
      <c r="AC443" s="7">
        <v>17.4</v>
      </c>
      <c r="AD443" s="15"/>
      <c r="AE443" s="7">
        <v>110.0</v>
      </c>
      <c r="AF443" s="7">
        <v>118.0</v>
      </c>
    </row>
    <row r="444">
      <c r="A444" s="4">
        <v>443.0</v>
      </c>
      <c r="B444" s="5" t="s">
        <v>313</v>
      </c>
      <c r="C444" s="6" t="s">
        <v>44</v>
      </c>
      <c r="D444" s="7">
        <v>26.0</v>
      </c>
      <c r="E444" s="5" t="s">
        <v>48</v>
      </c>
      <c r="F444" s="7">
        <v>4.0</v>
      </c>
      <c r="G444" s="7">
        <v>0.0</v>
      </c>
      <c r="H444" s="7">
        <v>39.0</v>
      </c>
      <c r="I444" s="7">
        <v>9.8</v>
      </c>
      <c r="J444" s="7">
        <v>17.1</v>
      </c>
      <c r="K444" s="7">
        <v>0.571</v>
      </c>
      <c r="L444" s="7">
        <v>4.9</v>
      </c>
      <c r="M444" s="7">
        <v>11.0</v>
      </c>
      <c r="N444" s="7">
        <v>0.444</v>
      </c>
      <c r="O444" s="7">
        <v>4.9</v>
      </c>
      <c r="P444" s="7">
        <v>6.1</v>
      </c>
      <c r="Q444" s="7">
        <v>0.8</v>
      </c>
      <c r="R444" s="7">
        <v>2.4</v>
      </c>
      <c r="S444" s="7">
        <v>2.4</v>
      </c>
      <c r="T444" s="7">
        <v>1.0</v>
      </c>
      <c r="U444" s="7">
        <v>1.2</v>
      </c>
      <c r="V444" s="7">
        <v>6.1</v>
      </c>
      <c r="W444" s="7">
        <v>7.3</v>
      </c>
      <c r="X444" s="7">
        <v>3.7</v>
      </c>
      <c r="Y444" s="7">
        <v>0.0</v>
      </c>
      <c r="Z444" s="7">
        <v>2.4</v>
      </c>
      <c r="AA444" s="7">
        <v>2.4</v>
      </c>
      <c r="AB444" s="7">
        <v>3.7</v>
      </c>
      <c r="AC444" s="7">
        <v>26.9</v>
      </c>
      <c r="AD444" s="15"/>
      <c r="AE444" s="7">
        <v>134.0</v>
      </c>
      <c r="AF444" s="7">
        <v>118.0</v>
      </c>
    </row>
    <row r="445">
      <c r="A445" s="4">
        <v>444.0</v>
      </c>
      <c r="B445" s="5" t="s">
        <v>419</v>
      </c>
      <c r="C445" s="6" t="s">
        <v>40</v>
      </c>
      <c r="D445" s="7">
        <v>22.0</v>
      </c>
      <c r="E445" s="5" t="s">
        <v>48</v>
      </c>
      <c r="F445" s="7">
        <v>14.0</v>
      </c>
      <c r="G445" s="7">
        <v>0.0</v>
      </c>
      <c r="H445" s="7">
        <v>68.0</v>
      </c>
      <c r="I445" s="7">
        <v>2.1</v>
      </c>
      <c r="J445" s="7">
        <v>14.0</v>
      </c>
      <c r="K445" s="7">
        <v>0.15</v>
      </c>
      <c r="L445" s="7">
        <v>0.0</v>
      </c>
      <c r="M445" s="7">
        <v>2.8</v>
      </c>
      <c r="N445" s="7">
        <v>0.0</v>
      </c>
      <c r="O445" s="7">
        <v>2.1</v>
      </c>
      <c r="P445" s="7">
        <v>11.2</v>
      </c>
      <c r="Q445" s="7">
        <v>0.188</v>
      </c>
      <c r="R445" s="7">
        <v>0.0</v>
      </c>
      <c r="S445" s="7">
        <v>0.0</v>
      </c>
      <c r="T445" s="15"/>
      <c r="U445" s="7">
        <v>2.8</v>
      </c>
      <c r="V445" s="7">
        <v>2.1</v>
      </c>
      <c r="W445" s="7">
        <v>4.9</v>
      </c>
      <c r="X445" s="7">
        <v>4.9</v>
      </c>
      <c r="Y445" s="7">
        <v>2.1</v>
      </c>
      <c r="Z445" s="7">
        <v>0.7</v>
      </c>
      <c r="AA445" s="7">
        <v>4.9</v>
      </c>
      <c r="AB445" s="7">
        <v>7.0</v>
      </c>
      <c r="AC445" s="7">
        <v>4.2</v>
      </c>
      <c r="AD445" s="15"/>
      <c r="AE445" s="7">
        <v>50.0</v>
      </c>
      <c r="AF445" s="7">
        <v>118.0</v>
      </c>
    </row>
    <row r="446">
      <c r="A446" s="4">
        <v>445.0</v>
      </c>
      <c r="B446" s="5" t="s">
        <v>416</v>
      </c>
      <c r="C446" s="6" t="s">
        <v>33</v>
      </c>
      <c r="D446" s="7">
        <v>30.0</v>
      </c>
      <c r="E446" s="5" t="s">
        <v>114</v>
      </c>
      <c r="F446" s="7">
        <v>54.0</v>
      </c>
      <c r="G446" s="7">
        <v>9.0</v>
      </c>
      <c r="H446" s="7">
        <v>1508.0</v>
      </c>
      <c r="I446" s="7">
        <v>8.6</v>
      </c>
      <c r="J446" s="7">
        <v>19.3</v>
      </c>
      <c r="K446" s="7">
        <v>0.447</v>
      </c>
      <c r="L446" s="7">
        <v>4.6</v>
      </c>
      <c r="M446" s="7">
        <v>11.4</v>
      </c>
      <c r="N446" s="7">
        <v>0.406</v>
      </c>
      <c r="O446" s="7">
        <v>4.0</v>
      </c>
      <c r="P446" s="7">
        <v>7.9</v>
      </c>
      <c r="Q446" s="7">
        <v>0.506</v>
      </c>
      <c r="R446" s="7">
        <v>2.0</v>
      </c>
      <c r="S446" s="7">
        <v>2.4</v>
      </c>
      <c r="T446" s="7">
        <v>0.831</v>
      </c>
      <c r="U446" s="7">
        <v>0.7</v>
      </c>
      <c r="V446" s="7">
        <v>4.5</v>
      </c>
      <c r="W446" s="7">
        <v>5.2</v>
      </c>
      <c r="X446" s="7">
        <v>4.7</v>
      </c>
      <c r="Y446" s="7">
        <v>1.4</v>
      </c>
      <c r="Z446" s="7">
        <v>0.6</v>
      </c>
      <c r="AA446" s="7">
        <v>2.1</v>
      </c>
      <c r="AB446" s="7">
        <v>2.7</v>
      </c>
      <c r="AC446" s="7">
        <v>23.9</v>
      </c>
      <c r="AD446" s="15"/>
      <c r="AE446" s="7">
        <v>117.0</v>
      </c>
      <c r="AF446" s="7">
        <v>118.0</v>
      </c>
    </row>
    <row r="447">
      <c r="A447" s="4">
        <v>446.0</v>
      </c>
      <c r="B447" s="5" t="s">
        <v>181</v>
      </c>
      <c r="C447" s="6" t="s">
        <v>44</v>
      </c>
      <c r="D447" s="7">
        <v>30.0</v>
      </c>
      <c r="E447" s="5" t="s">
        <v>38</v>
      </c>
      <c r="F447" s="7">
        <v>45.0</v>
      </c>
      <c r="G447" s="7">
        <v>1.0</v>
      </c>
      <c r="H447" s="7">
        <v>492.0</v>
      </c>
      <c r="I447" s="7">
        <v>7.0</v>
      </c>
      <c r="J447" s="7">
        <v>16.2</v>
      </c>
      <c r="K447" s="7">
        <v>0.431</v>
      </c>
      <c r="L447" s="7">
        <v>5.6</v>
      </c>
      <c r="M447" s="7">
        <v>14.2</v>
      </c>
      <c r="N447" s="7">
        <v>0.39</v>
      </c>
      <c r="O447" s="7">
        <v>1.4</v>
      </c>
      <c r="P447" s="7">
        <v>1.9</v>
      </c>
      <c r="Q447" s="7">
        <v>0.737</v>
      </c>
      <c r="R447" s="7">
        <v>1.3</v>
      </c>
      <c r="S447" s="7">
        <v>1.5</v>
      </c>
      <c r="T447" s="7">
        <v>0.867</v>
      </c>
      <c r="U447" s="7">
        <v>1.0</v>
      </c>
      <c r="V447" s="7">
        <v>4.3</v>
      </c>
      <c r="W447" s="7">
        <v>5.4</v>
      </c>
      <c r="X447" s="7">
        <v>2.1</v>
      </c>
      <c r="Y447" s="7">
        <v>1.1</v>
      </c>
      <c r="Z447" s="7">
        <v>0.8</v>
      </c>
      <c r="AA447" s="7">
        <v>1.0</v>
      </c>
      <c r="AB447" s="7">
        <v>5.4</v>
      </c>
      <c r="AC447" s="7">
        <v>20.8</v>
      </c>
      <c r="AD447" s="15"/>
      <c r="AE447" s="7">
        <v>120.0</v>
      </c>
      <c r="AF447" s="7">
        <v>118.0</v>
      </c>
    </row>
    <row r="448">
      <c r="A448" s="4">
        <v>447.0</v>
      </c>
      <c r="B448" s="5" t="s">
        <v>381</v>
      </c>
      <c r="C448" s="6" t="s">
        <v>33</v>
      </c>
      <c r="D448" s="7">
        <v>22.0</v>
      </c>
      <c r="E448" s="5" t="s">
        <v>83</v>
      </c>
      <c r="F448" s="7">
        <v>73.0</v>
      </c>
      <c r="G448" s="7">
        <v>73.0</v>
      </c>
      <c r="H448" s="7">
        <v>2475.0</v>
      </c>
      <c r="I448" s="7">
        <v>10.2</v>
      </c>
      <c r="J448" s="7">
        <v>23.5</v>
      </c>
      <c r="K448" s="7">
        <v>0.434</v>
      </c>
      <c r="L448" s="7">
        <v>2.4</v>
      </c>
      <c r="M448" s="7">
        <v>7.8</v>
      </c>
      <c r="N448" s="7">
        <v>0.31</v>
      </c>
      <c r="O448" s="7">
        <v>7.8</v>
      </c>
      <c r="P448" s="7">
        <v>15.7</v>
      </c>
      <c r="Q448" s="7">
        <v>0.495</v>
      </c>
      <c r="R448" s="7">
        <v>5.8</v>
      </c>
      <c r="S448" s="7">
        <v>7.8</v>
      </c>
      <c r="T448" s="7">
        <v>0.74</v>
      </c>
      <c r="U448" s="7">
        <v>1.2</v>
      </c>
      <c r="V448" s="7">
        <v>6.2</v>
      </c>
      <c r="W448" s="7">
        <v>7.3</v>
      </c>
      <c r="X448" s="7">
        <v>4.0</v>
      </c>
      <c r="Y448" s="7">
        <v>0.6</v>
      </c>
      <c r="Z448" s="7">
        <v>0.3</v>
      </c>
      <c r="AA448" s="7">
        <v>3.3</v>
      </c>
      <c r="AB448" s="7">
        <v>3.6</v>
      </c>
      <c r="AC448" s="7">
        <v>28.6</v>
      </c>
      <c r="AD448" s="15"/>
      <c r="AE448" s="7">
        <v>107.0</v>
      </c>
      <c r="AF448" s="7">
        <v>118.0</v>
      </c>
    </row>
    <row r="449">
      <c r="A449" s="4">
        <v>448.0</v>
      </c>
      <c r="B449" s="5" t="s">
        <v>108</v>
      </c>
      <c r="C449" s="6" t="s">
        <v>47</v>
      </c>
      <c r="D449" s="7">
        <v>23.0</v>
      </c>
      <c r="E449" s="5" t="s">
        <v>100</v>
      </c>
      <c r="F449" s="7">
        <v>42.0</v>
      </c>
      <c r="G449" s="7">
        <v>25.0</v>
      </c>
      <c r="H449" s="7">
        <v>990.0</v>
      </c>
      <c r="I449" s="7">
        <v>9.9</v>
      </c>
      <c r="J449" s="7">
        <v>18.7</v>
      </c>
      <c r="K449" s="7">
        <v>0.529</v>
      </c>
      <c r="L449" s="7">
        <v>0.9</v>
      </c>
      <c r="M449" s="7">
        <v>3.2</v>
      </c>
      <c r="N449" s="7">
        <v>0.288</v>
      </c>
      <c r="O449" s="7">
        <v>9.0</v>
      </c>
      <c r="P449" s="7">
        <v>15.5</v>
      </c>
      <c r="Q449" s="7">
        <v>0.579</v>
      </c>
      <c r="R449" s="7">
        <v>4.0</v>
      </c>
      <c r="S449" s="7">
        <v>5.3</v>
      </c>
      <c r="T449" s="7">
        <v>0.75</v>
      </c>
      <c r="U449" s="7">
        <v>4.6</v>
      </c>
      <c r="V449" s="7">
        <v>8.6</v>
      </c>
      <c r="W449" s="7">
        <v>13.2</v>
      </c>
      <c r="X449" s="7">
        <v>1.8</v>
      </c>
      <c r="Y449" s="7">
        <v>0.9</v>
      </c>
      <c r="Z449" s="7">
        <v>1.5</v>
      </c>
      <c r="AA449" s="7">
        <v>2.3</v>
      </c>
      <c r="AB449" s="7">
        <v>4.0</v>
      </c>
      <c r="AC449" s="7">
        <v>24.7</v>
      </c>
      <c r="AD449" s="15"/>
      <c r="AE449" s="7">
        <v>117.0</v>
      </c>
      <c r="AF449" s="7">
        <v>118.0</v>
      </c>
    </row>
    <row r="450">
      <c r="A450" s="4">
        <v>449.0</v>
      </c>
      <c r="B450" s="5" t="s">
        <v>151</v>
      </c>
      <c r="C450" s="6" t="s">
        <v>71</v>
      </c>
      <c r="D450" s="7">
        <v>24.0</v>
      </c>
      <c r="E450" s="5" t="s">
        <v>114</v>
      </c>
      <c r="F450" s="7">
        <v>73.0</v>
      </c>
      <c r="G450" s="7">
        <v>73.0</v>
      </c>
      <c r="H450" s="7">
        <v>2541.0</v>
      </c>
      <c r="I450" s="7">
        <v>11.2</v>
      </c>
      <c r="J450" s="7">
        <v>26.1</v>
      </c>
      <c r="K450" s="7">
        <v>0.429</v>
      </c>
      <c r="L450" s="7">
        <v>2.9</v>
      </c>
      <c r="M450" s="7">
        <v>8.6</v>
      </c>
      <c r="N450" s="7">
        <v>0.335</v>
      </c>
      <c r="O450" s="7">
        <v>8.3</v>
      </c>
      <c r="P450" s="7">
        <v>17.4</v>
      </c>
      <c r="Q450" s="7">
        <v>0.476</v>
      </c>
      <c r="R450" s="7">
        <v>10.6</v>
      </c>
      <c r="S450" s="7">
        <v>12.0</v>
      </c>
      <c r="T450" s="7">
        <v>0.886</v>
      </c>
      <c r="U450" s="7">
        <v>1.1</v>
      </c>
      <c r="V450" s="7">
        <v>3.0</v>
      </c>
      <c r="W450" s="7">
        <v>4.1</v>
      </c>
      <c r="X450" s="7">
        <v>13.9</v>
      </c>
      <c r="Y450" s="7">
        <v>1.5</v>
      </c>
      <c r="Z450" s="7">
        <v>0.2</v>
      </c>
      <c r="AA450" s="7">
        <v>5.6</v>
      </c>
      <c r="AB450" s="7">
        <v>2.0</v>
      </c>
      <c r="AC450" s="7">
        <v>35.9</v>
      </c>
      <c r="AD450" s="15"/>
      <c r="AE450" s="7">
        <v>116.0</v>
      </c>
      <c r="AF450" s="7">
        <v>119.0</v>
      </c>
    </row>
    <row r="451">
      <c r="A451" s="4">
        <v>450.0</v>
      </c>
      <c r="B451" s="5" t="s">
        <v>533</v>
      </c>
      <c r="C451" s="6" t="s">
        <v>44</v>
      </c>
      <c r="D451" s="7">
        <v>22.0</v>
      </c>
      <c r="E451" s="5" t="s">
        <v>126</v>
      </c>
      <c r="F451" s="7">
        <v>62.0</v>
      </c>
      <c r="G451" s="7">
        <v>12.0</v>
      </c>
      <c r="H451" s="7">
        <v>1182.0</v>
      </c>
      <c r="I451" s="7">
        <v>7.5</v>
      </c>
      <c r="J451" s="7">
        <v>13.3</v>
      </c>
      <c r="K451" s="7">
        <v>0.56</v>
      </c>
      <c r="L451" s="7">
        <v>1.0</v>
      </c>
      <c r="M451" s="7">
        <v>2.6</v>
      </c>
      <c r="N451" s="7">
        <v>0.391</v>
      </c>
      <c r="O451" s="7">
        <v>6.4</v>
      </c>
      <c r="P451" s="7">
        <v>10.7</v>
      </c>
      <c r="Q451" s="7">
        <v>0.602</v>
      </c>
      <c r="R451" s="7">
        <v>3.0</v>
      </c>
      <c r="S451" s="7">
        <v>4.1</v>
      </c>
      <c r="T451" s="7">
        <v>0.72</v>
      </c>
      <c r="U451" s="7">
        <v>1.7</v>
      </c>
      <c r="V451" s="7">
        <v>8.1</v>
      </c>
      <c r="W451" s="7">
        <v>9.8</v>
      </c>
      <c r="X451" s="7">
        <v>5.4</v>
      </c>
      <c r="Y451" s="7">
        <v>1.3</v>
      </c>
      <c r="Z451" s="7">
        <v>0.5</v>
      </c>
      <c r="AA451" s="7">
        <v>2.9</v>
      </c>
      <c r="AB451" s="7">
        <v>4.9</v>
      </c>
      <c r="AC451" s="7">
        <v>18.9</v>
      </c>
      <c r="AD451" s="15"/>
      <c r="AE451" s="7">
        <v>118.0</v>
      </c>
      <c r="AF451" s="7">
        <v>119.0</v>
      </c>
    </row>
    <row r="452">
      <c r="A452" s="4">
        <v>451.0</v>
      </c>
      <c r="B452" s="5" t="s">
        <v>385</v>
      </c>
      <c r="C452" s="6" t="s">
        <v>71</v>
      </c>
      <c r="D452" s="7">
        <v>32.0</v>
      </c>
      <c r="E452" s="5" t="s">
        <v>38</v>
      </c>
      <c r="F452" s="7">
        <v>9.0</v>
      </c>
      <c r="G452" s="7">
        <v>1.0</v>
      </c>
      <c r="H452" s="7">
        <v>144.0</v>
      </c>
      <c r="I452" s="7">
        <v>8.3</v>
      </c>
      <c r="J452" s="7">
        <v>19.7</v>
      </c>
      <c r="K452" s="7">
        <v>0.421</v>
      </c>
      <c r="L452" s="7">
        <v>2.4</v>
      </c>
      <c r="M452" s="7">
        <v>9.7</v>
      </c>
      <c r="N452" s="7">
        <v>0.25</v>
      </c>
      <c r="O452" s="7">
        <v>5.9</v>
      </c>
      <c r="P452" s="7">
        <v>10.0</v>
      </c>
      <c r="Q452" s="7">
        <v>0.586</v>
      </c>
      <c r="R452" s="7">
        <v>5.9</v>
      </c>
      <c r="S452" s="7">
        <v>7.2</v>
      </c>
      <c r="T452" s="7">
        <v>0.81</v>
      </c>
      <c r="U452" s="7">
        <v>1.0</v>
      </c>
      <c r="V452" s="7">
        <v>4.5</v>
      </c>
      <c r="W452" s="7">
        <v>5.5</v>
      </c>
      <c r="X452" s="7">
        <v>6.6</v>
      </c>
      <c r="Y452" s="7">
        <v>0.7</v>
      </c>
      <c r="Z452" s="7">
        <v>0.7</v>
      </c>
      <c r="AA452" s="7">
        <v>1.4</v>
      </c>
      <c r="AB452" s="7">
        <v>3.8</v>
      </c>
      <c r="AC452" s="7">
        <v>24.9</v>
      </c>
      <c r="AD452" s="15"/>
      <c r="AE452" s="7">
        <v>118.0</v>
      </c>
      <c r="AF452" s="7">
        <v>119.0</v>
      </c>
    </row>
    <row r="453">
      <c r="A453" s="4">
        <v>452.0</v>
      </c>
      <c r="B453" s="5" t="s">
        <v>152</v>
      </c>
      <c r="C453" s="6" t="s">
        <v>44</v>
      </c>
      <c r="D453" s="7">
        <v>19.0</v>
      </c>
      <c r="E453" s="5" t="s">
        <v>93</v>
      </c>
      <c r="F453" s="7">
        <v>79.0</v>
      </c>
      <c r="G453" s="7">
        <v>79.0</v>
      </c>
      <c r="H453" s="7">
        <v>2451.0</v>
      </c>
      <c r="I453" s="7">
        <v>7.2</v>
      </c>
      <c r="J453" s="7">
        <v>17.6</v>
      </c>
      <c r="K453" s="7">
        <v>0.408</v>
      </c>
      <c r="L453" s="7">
        <v>2.4</v>
      </c>
      <c r="M453" s="7">
        <v>7.7</v>
      </c>
      <c r="N453" s="7">
        <v>0.307</v>
      </c>
      <c r="O453" s="7">
        <v>4.8</v>
      </c>
      <c r="P453" s="7">
        <v>9.9</v>
      </c>
      <c r="Q453" s="7">
        <v>0.487</v>
      </c>
      <c r="R453" s="7">
        <v>3.2</v>
      </c>
      <c r="S453" s="7">
        <v>4.1</v>
      </c>
      <c r="T453" s="7">
        <v>0.786</v>
      </c>
      <c r="U453" s="7">
        <v>2.4</v>
      </c>
      <c r="V453" s="7">
        <v>8.8</v>
      </c>
      <c r="W453" s="7">
        <v>11.3</v>
      </c>
      <c r="X453" s="7">
        <v>2.0</v>
      </c>
      <c r="Y453" s="7">
        <v>0.9</v>
      </c>
      <c r="Z453" s="7">
        <v>1.5</v>
      </c>
      <c r="AA453" s="7">
        <v>2.1</v>
      </c>
      <c r="AB453" s="7">
        <v>4.5</v>
      </c>
      <c r="AC453" s="7">
        <v>20.0</v>
      </c>
      <c r="AD453" s="15"/>
      <c r="AE453" s="7">
        <v>108.0</v>
      </c>
      <c r="AF453" s="7">
        <v>119.0</v>
      </c>
    </row>
    <row r="454">
      <c r="A454" s="4">
        <v>453.0</v>
      </c>
      <c r="B454" s="5" t="s">
        <v>445</v>
      </c>
      <c r="C454" s="6" t="s">
        <v>47</v>
      </c>
      <c r="D454" s="7">
        <v>23.0</v>
      </c>
      <c r="E454" s="5" t="s">
        <v>107</v>
      </c>
      <c r="F454" s="7">
        <v>7.0</v>
      </c>
      <c r="G454" s="7">
        <v>0.0</v>
      </c>
      <c r="H454" s="7">
        <v>20.0</v>
      </c>
      <c r="I454" s="7">
        <v>4.9</v>
      </c>
      <c r="J454" s="7">
        <v>17.0</v>
      </c>
      <c r="K454" s="7">
        <v>0.286</v>
      </c>
      <c r="L454" s="7">
        <v>2.4</v>
      </c>
      <c r="M454" s="7">
        <v>9.7</v>
      </c>
      <c r="N454" s="7">
        <v>0.25</v>
      </c>
      <c r="O454" s="7">
        <v>2.4</v>
      </c>
      <c r="P454" s="7">
        <v>7.3</v>
      </c>
      <c r="Q454" s="7">
        <v>0.333</v>
      </c>
      <c r="R454" s="7">
        <v>2.4</v>
      </c>
      <c r="S454" s="7">
        <v>4.9</v>
      </c>
      <c r="T454" s="7">
        <v>0.5</v>
      </c>
      <c r="U454" s="7">
        <v>2.4</v>
      </c>
      <c r="V454" s="7">
        <v>2.4</v>
      </c>
      <c r="W454" s="7">
        <v>4.9</v>
      </c>
      <c r="X454" s="7">
        <v>0.0</v>
      </c>
      <c r="Y454" s="7">
        <v>0.0</v>
      </c>
      <c r="Z454" s="7">
        <v>0.0</v>
      </c>
      <c r="AA454" s="7">
        <v>0.0</v>
      </c>
      <c r="AB454" s="7">
        <v>12.2</v>
      </c>
      <c r="AC454" s="7">
        <v>14.6</v>
      </c>
      <c r="AD454" s="15"/>
      <c r="AE454" s="7">
        <v>88.0</v>
      </c>
      <c r="AF454" s="7">
        <v>119.0</v>
      </c>
    </row>
    <row r="455">
      <c r="A455" s="4">
        <v>454.0</v>
      </c>
      <c r="B455" s="5" t="s">
        <v>450</v>
      </c>
      <c r="C455" s="6" t="s">
        <v>40</v>
      </c>
      <c r="D455" s="7">
        <v>25.0</v>
      </c>
      <c r="E455" s="9" t="s">
        <v>36</v>
      </c>
      <c r="F455" s="7">
        <v>34.0</v>
      </c>
      <c r="G455" s="7">
        <v>0.0</v>
      </c>
      <c r="H455" s="7">
        <v>310.0</v>
      </c>
      <c r="I455" s="7">
        <v>6.1</v>
      </c>
      <c r="J455" s="7">
        <v>16.5</v>
      </c>
      <c r="K455" s="7">
        <v>0.37</v>
      </c>
      <c r="L455" s="7">
        <v>4.9</v>
      </c>
      <c r="M455" s="7">
        <v>12.9</v>
      </c>
      <c r="N455" s="7">
        <v>0.381</v>
      </c>
      <c r="O455" s="7">
        <v>1.2</v>
      </c>
      <c r="P455" s="7">
        <v>3.7</v>
      </c>
      <c r="Q455" s="7">
        <v>0.333</v>
      </c>
      <c r="R455" s="7">
        <v>1.5</v>
      </c>
      <c r="S455" s="7">
        <v>1.8</v>
      </c>
      <c r="T455" s="7">
        <v>0.833</v>
      </c>
      <c r="U455" s="7">
        <v>0.6</v>
      </c>
      <c r="V455" s="7">
        <v>3.4</v>
      </c>
      <c r="W455" s="7">
        <v>4.0</v>
      </c>
      <c r="X455" s="7">
        <v>2.4</v>
      </c>
      <c r="Y455" s="7">
        <v>0.8</v>
      </c>
      <c r="Z455" s="7">
        <v>0.2</v>
      </c>
      <c r="AA455" s="7">
        <v>1.1</v>
      </c>
      <c r="AB455" s="7">
        <v>4.1</v>
      </c>
      <c r="AC455" s="7">
        <v>18.7</v>
      </c>
      <c r="AD455" s="15"/>
      <c r="AE455" s="7">
        <v>109.0</v>
      </c>
      <c r="AF455" s="7">
        <v>119.0</v>
      </c>
    </row>
    <row r="456">
      <c r="A456" s="4">
        <v>455.0</v>
      </c>
      <c r="B456" s="5" t="s">
        <v>399</v>
      </c>
      <c r="C456" s="6" t="s">
        <v>40</v>
      </c>
      <c r="D456" s="7">
        <v>23.0</v>
      </c>
      <c r="E456" s="5" t="s">
        <v>98</v>
      </c>
      <c r="F456" s="7">
        <v>73.0</v>
      </c>
      <c r="G456" s="7">
        <v>60.0</v>
      </c>
      <c r="H456" s="7">
        <v>1816.0</v>
      </c>
      <c r="I456" s="7">
        <v>6.6</v>
      </c>
      <c r="J456" s="7">
        <v>15.4</v>
      </c>
      <c r="K456" s="7">
        <v>0.427</v>
      </c>
      <c r="L456" s="7">
        <v>3.0</v>
      </c>
      <c r="M456" s="7">
        <v>8.2</v>
      </c>
      <c r="N456" s="7">
        <v>0.366</v>
      </c>
      <c r="O456" s="7">
        <v>3.6</v>
      </c>
      <c r="P456" s="7">
        <v>7.2</v>
      </c>
      <c r="Q456" s="7">
        <v>0.496</v>
      </c>
      <c r="R456" s="7">
        <v>3.1</v>
      </c>
      <c r="S456" s="7">
        <v>3.7</v>
      </c>
      <c r="T456" s="7">
        <v>0.838</v>
      </c>
      <c r="U456" s="7">
        <v>1.6</v>
      </c>
      <c r="V456" s="7">
        <v>5.6</v>
      </c>
      <c r="W456" s="7">
        <v>7.2</v>
      </c>
      <c r="X456" s="7">
        <v>2.6</v>
      </c>
      <c r="Y456" s="7">
        <v>1.4</v>
      </c>
      <c r="Z456" s="7">
        <v>0.9</v>
      </c>
      <c r="AA456" s="7">
        <v>2.0</v>
      </c>
      <c r="AB456" s="7">
        <v>6.1</v>
      </c>
      <c r="AC456" s="7">
        <v>19.3</v>
      </c>
      <c r="AD456" s="15"/>
      <c r="AE456" s="7">
        <v>111.0</v>
      </c>
      <c r="AF456" s="7">
        <v>119.0</v>
      </c>
    </row>
    <row r="457">
      <c r="A457" s="4">
        <v>456.0</v>
      </c>
      <c r="B457" s="5" t="s">
        <v>605</v>
      </c>
      <c r="C457" s="6" t="s">
        <v>33</v>
      </c>
      <c r="D457" s="7">
        <v>28.0</v>
      </c>
      <c r="E457" s="5" t="s">
        <v>66</v>
      </c>
      <c r="F457" s="7">
        <v>4.0</v>
      </c>
      <c r="G457" s="7">
        <v>0.0</v>
      </c>
      <c r="H457" s="7">
        <v>20.0</v>
      </c>
      <c r="I457" s="7">
        <v>7.3</v>
      </c>
      <c r="J457" s="7">
        <v>22.0</v>
      </c>
      <c r="K457" s="7">
        <v>0.333</v>
      </c>
      <c r="L457" s="7">
        <v>2.4</v>
      </c>
      <c r="M457" s="7">
        <v>7.3</v>
      </c>
      <c r="N457" s="7">
        <v>0.333</v>
      </c>
      <c r="O457" s="7">
        <v>4.9</v>
      </c>
      <c r="P457" s="7">
        <v>14.7</v>
      </c>
      <c r="Q457" s="7">
        <v>0.333</v>
      </c>
      <c r="R457" s="7">
        <v>0.0</v>
      </c>
      <c r="S457" s="7">
        <v>0.0</v>
      </c>
      <c r="T457" s="15"/>
      <c r="U457" s="7">
        <v>0.0</v>
      </c>
      <c r="V457" s="7">
        <v>7.3</v>
      </c>
      <c r="W457" s="7">
        <v>7.3</v>
      </c>
      <c r="X457" s="7">
        <v>12.2</v>
      </c>
      <c r="Y457" s="7">
        <v>0.0</v>
      </c>
      <c r="Z457" s="7">
        <v>0.0</v>
      </c>
      <c r="AA457" s="7">
        <v>2.4</v>
      </c>
      <c r="AB457" s="7">
        <v>4.9</v>
      </c>
      <c r="AC457" s="7">
        <v>17.1</v>
      </c>
      <c r="AD457" s="15"/>
      <c r="AE457" s="7">
        <v>96.0</v>
      </c>
      <c r="AF457" s="7">
        <v>119.0</v>
      </c>
    </row>
    <row r="458">
      <c r="A458" s="4">
        <v>457.0</v>
      </c>
      <c r="B458" s="5" t="s">
        <v>321</v>
      </c>
      <c r="C458" s="6" t="s">
        <v>71</v>
      </c>
      <c r="D458" s="7">
        <v>24.0</v>
      </c>
      <c r="E458" s="5" t="s">
        <v>86</v>
      </c>
      <c r="F458" s="7">
        <v>80.0</v>
      </c>
      <c r="G458" s="7">
        <v>9.0</v>
      </c>
      <c r="H458" s="7">
        <v>1447.0</v>
      </c>
      <c r="I458" s="7">
        <v>6.0</v>
      </c>
      <c r="J458" s="7">
        <v>13.2</v>
      </c>
      <c r="K458" s="7">
        <v>0.454</v>
      </c>
      <c r="L458" s="7">
        <v>2.1</v>
      </c>
      <c r="M458" s="7">
        <v>6.5</v>
      </c>
      <c r="N458" s="7">
        <v>0.32</v>
      </c>
      <c r="O458" s="7">
        <v>3.9</v>
      </c>
      <c r="P458" s="7">
        <v>6.7</v>
      </c>
      <c r="Q458" s="7">
        <v>0.584</v>
      </c>
      <c r="R458" s="7">
        <v>0.8</v>
      </c>
      <c r="S458" s="7">
        <v>1.0</v>
      </c>
      <c r="T458" s="7">
        <v>0.806</v>
      </c>
      <c r="U458" s="7">
        <v>0.5</v>
      </c>
      <c r="V458" s="7">
        <v>2.9</v>
      </c>
      <c r="W458" s="7">
        <v>3.5</v>
      </c>
      <c r="X458" s="7">
        <v>6.1</v>
      </c>
      <c r="Y458" s="7">
        <v>1.5</v>
      </c>
      <c r="Z458" s="7">
        <v>0.5</v>
      </c>
      <c r="AA458" s="7">
        <v>2.1</v>
      </c>
      <c r="AB458" s="7">
        <v>3.7</v>
      </c>
      <c r="AC458" s="7">
        <v>14.9</v>
      </c>
      <c r="AD458" s="15"/>
      <c r="AE458" s="7">
        <v>111.0</v>
      </c>
      <c r="AF458" s="7">
        <v>119.0</v>
      </c>
    </row>
    <row r="459">
      <c r="A459" s="4">
        <v>458.0</v>
      </c>
      <c r="B459" s="5" t="s">
        <v>249</v>
      </c>
      <c r="C459" s="6" t="s">
        <v>33</v>
      </c>
      <c r="D459" s="7">
        <v>20.0</v>
      </c>
      <c r="E459" s="5" t="s">
        <v>74</v>
      </c>
      <c r="F459" s="7">
        <v>46.0</v>
      </c>
      <c r="G459" s="7">
        <v>7.0</v>
      </c>
      <c r="H459" s="7">
        <v>787.0</v>
      </c>
      <c r="I459" s="7">
        <v>4.8</v>
      </c>
      <c r="J459" s="7">
        <v>12.2</v>
      </c>
      <c r="K459" s="7">
        <v>0.396</v>
      </c>
      <c r="L459" s="7">
        <v>1.6</v>
      </c>
      <c r="M459" s="7">
        <v>4.8</v>
      </c>
      <c r="N459" s="7">
        <v>0.325</v>
      </c>
      <c r="O459" s="7">
        <v>3.3</v>
      </c>
      <c r="P459" s="7">
        <v>7.4</v>
      </c>
      <c r="Q459" s="7">
        <v>0.443</v>
      </c>
      <c r="R459" s="7">
        <v>3.6</v>
      </c>
      <c r="S459" s="7">
        <v>4.8</v>
      </c>
      <c r="T459" s="7">
        <v>0.75</v>
      </c>
      <c r="U459" s="7">
        <v>1.2</v>
      </c>
      <c r="V459" s="7">
        <v>4.4</v>
      </c>
      <c r="W459" s="7">
        <v>5.6</v>
      </c>
      <c r="X459" s="7">
        <v>3.3</v>
      </c>
      <c r="Y459" s="7">
        <v>0.9</v>
      </c>
      <c r="Z459" s="7">
        <v>0.4</v>
      </c>
      <c r="AA459" s="7">
        <v>2.6</v>
      </c>
      <c r="AB459" s="7">
        <v>2.9</v>
      </c>
      <c r="AC459" s="7">
        <v>14.9</v>
      </c>
      <c r="AD459" s="15"/>
      <c r="AE459" s="7">
        <v>100.0</v>
      </c>
      <c r="AF459" s="7">
        <v>119.0</v>
      </c>
    </row>
    <row r="460">
      <c r="A460" s="4">
        <v>459.0</v>
      </c>
      <c r="B460" s="5" t="s">
        <v>288</v>
      </c>
      <c r="C460" s="6" t="s">
        <v>289</v>
      </c>
      <c r="D460" s="7">
        <v>23.0</v>
      </c>
      <c r="E460" s="9" t="s">
        <v>36</v>
      </c>
      <c r="F460" s="7">
        <v>63.0</v>
      </c>
      <c r="G460" s="7">
        <v>5.0</v>
      </c>
      <c r="H460" s="7">
        <v>952.0</v>
      </c>
      <c r="I460" s="7">
        <v>7.8</v>
      </c>
      <c r="J460" s="7">
        <v>16.9</v>
      </c>
      <c r="K460" s="7">
        <v>0.458</v>
      </c>
      <c r="L460" s="7">
        <v>3.3</v>
      </c>
      <c r="M460" s="7">
        <v>9.5</v>
      </c>
      <c r="N460" s="7">
        <v>0.349</v>
      </c>
      <c r="O460" s="7">
        <v>4.4</v>
      </c>
      <c r="P460" s="7">
        <v>7.4</v>
      </c>
      <c r="Q460" s="7">
        <v>0.596</v>
      </c>
      <c r="R460" s="7">
        <v>2.3</v>
      </c>
      <c r="S460" s="7">
        <v>3.1</v>
      </c>
      <c r="T460" s="7">
        <v>0.767</v>
      </c>
      <c r="U460" s="7">
        <v>1.7</v>
      </c>
      <c r="V460" s="7">
        <v>7.3</v>
      </c>
      <c r="W460" s="7">
        <v>9.0</v>
      </c>
      <c r="X460" s="7">
        <v>1.7</v>
      </c>
      <c r="Y460" s="7">
        <v>1.2</v>
      </c>
      <c r="Z460" s="7">
        <v>0.6</v>
      </c>
      <c r="AA460" s="7">
        <v>2.6</v>
      </c>
      <c r="AB460" s="7">
        <v>4.8</v>
      </c>
      <c r="AC460" s="7">
        <v>21.2</v>
      </c>
      <c r="AD460" s="15"/>
      <c r="AE460" s="7">
        <v>107.0</v>
      </c>
      <c r="AF460" s="7">
        <v>119.0</v>
      </c>
    </row>
    <row r="461">
      <c r="A461" s="4">
        <v>460.0</v>
      </c>
      <c r="B461" s="5" t="s">
        <v>345</v>
      </c>
      <c r="C461" s="6" t="s">
        <v>33</v>
      </c>
      <c r="D461" s="7">
        <v>21.0</v>
      </c>
      <c r="E461" s="5" t="s">
        <v>48</v>
      </c>
      <c r="F461" s="7">
        <v>18.0</v>
      </c>
      <c r="G461" s="7">
        <v>0.0</v>
      </c>
      <c r="H461" s="7">
        <v>232.0</v>
      </c>
      <c r="I461" s="7">
        <v>7.2</v>
      </c>
      <c r="J461" s="7">
        <v>21.4</v>
      </c>
      <c r="K461" s="7">
        <v>0.337</v>
      </c>
      <c r="L461" s="7">
        <v>3.1</v>
      </c>
      <c r="M461" s="7">
        <v>13.0</v>
      </c>
      <c r="N461" s="7">
        <v>0.238</v>
      </c>
      <c r="O461" s="7">
        <v>4.1</v>
      </c>
      <c r="P461" s="7">
        <v>8.4</v>
      </c>
      <c r="Q461" s="7">
        <v>0.488</v>
      </c>
      <c r="R461" s="7">
        <v>0.4</v>
      </c>
      <c r="S461" s="7">
        <v>0.8</v>
      </c>
      <c r="T461" s="7">
        <v>0.5</v>
      </c>
      <c r="U461" s="7">
        <v>1.6</v>
      </c>
      <c r="V461" s="7">
        <v>6.4</v>
      </c>
      <c r="W461" s="7">
        <v>8.0</v>
      </c>
      <c r="X461" s="7">
        <v>1.6</v>
      </c>
      <c r="Y461" s="7">
        <v>0.8</v>
      </c>
      <c r="Z461" s="7">
        <v>0.6</v>
      </c>
      <c r="AA461" s="7">
        <v>0.6</v>
      </c>
      <c r="AB461" s="7">
        <v>2.7</v>
      </c>
      <c r="AC461" s="7">
        <v>17.9</v>
      </c>
      <c r="AD461" s="15"/>
      <c r="AE461" s="7">
        <v>93.0</v>
      </c>
      <c r="AF461" s="7">
        <v>119.0</v>
      </c>
    </row>
    <row r="462">
      <c r="A462" s="4">
        <v>461.0</v>
      </c>
      <c r="B462" s="5" t="s">
        <v>550</v>
      </c>
      <c r="C462" s="6" t="s">
        <v>40</v>
      </c>
      <c r="D462" s="7">
        <v>26.0</v>
      </c>
      <c r="E462" s="5" t="s">
        <v>61</v>
      </c>
      <c r="F462" s="7">
        <v>30.0</v>
      </c>
      <c r="G462" s="7">
        <v>0.0</v>
      </c>
      <c r="H462" s="7">
        <v>469.0</v>
      </c>
      <c r="I462" s="7">
        <v>6.5</v>
      </c>
      <c r="J462" s="7">
        <v>12.3</v>
      </c>
      <c r="K462" s="7">
        <v>0.533</v>
      </c>
      <c r="L462" s="7">
        <v>1.8</v>
      </c>
      <c r="M462" s="7">
        <v>4.0</v>
      </c>
      <c r="N462" s="7">
        <v>0.45</v>
      </c>
      <c r="O462" s="7">
        <v>4.7</v>
      </c>
      <c r="P462" s="7">
        <v>8.3</v>
      </c>
      <c r="Q462" s="7">
        <v>0.573</v>
      </c>
      <c r="R462" s="7">
        <v>2.6</v>
      </c>
      <c r="S462" s="7">
        <v>3.9</v>
      </c>
      <c r="T462" s="7">
        <v>0.667</v>
      </c>
      <c r="U462" s="7">
        <v>2.2</v>
      </c>
      <c r="V462" s="7">
        <v>7.4</v>
      </c>
      <c r="W462" s="7">
        <v>9.6</v>
      </c>
      <c r="X462" s="7">
        <v>6.7</v>
      </c>
      <c r="Y462" s="7">
        <v>1.6</v>
      </c>
      <c r="Z462" s="7">
        <v>0.6</v>
      </c>
      <c r="AA462" s="7">
        <v>3.3</v>
      </c>
      <c r="AB462" s="7">
        <v>4.8</v>
      </c>
      <c r="AC462" s="7">
        <v>17.5</v>
      </c>
      <c r="AD462" s="15"/>
      <c r="AE462" s="7">
        <v>117.0</v>
      </c>
      <c r="AF462" s="7">
        <v>119.0</v>
      </c>
    </row>
    <row r="463">
      <c r="A463" s="4">
        <v>462.0</v>
      </c>
      <c r="B463" s="5" t="s">
        <v>272</v>
      </c>
      <c r="C463" s="6" t="s">
        <v>33</v>
      </c>
      <c r="D463" s="7">
        <v>20.0</v>
      </c>
      <c r="E463" s="5" t="s">
        <v>126</v>
      </c>
      <c r="F463" s="7">
        <v>40.0</v>
      </c>
      <c r="G463" s="7">
        <v>0.0</v>
      </c>
      <c r="H463" s="7">
        <v>416.0</v>
      </c>
      <c r="I463" s="7">
        <v>7.8</v>
      </c>
      <c r="J463" s="7">
        <v>20.8</v>
      </c>
      <c r="K463" s="7">
        <v>0.376</v>
      </c>
      <c r="L463" s="7">
        <v>3.3</v>
      </c>
      <c r="M463" s="7">
        <v>9.5</v>
      </c>
      <c r="N463" s="7">
        <v>0.346</v>
      </c>
      <c r="O463" s="7">
        <v>4.6</v>
      </c>
      <c r="P463" s="7">
        <v>11.4</v>
      </c>
      <c r="Q463" s="7">
        <v>0.402</v>
      </c>
      <c r="R463" s="7">
        <v>3.2</v>
      </c>
      <c r="S463" s="7">
        <v>4.8</v>
      </c>
      <c r="T463" s="7">
        <v>0.659</v>
      </c>
      <c r="U463" s="7">
        <v>1.3</v>
      </c>
      <c r="V463" s="7">
        <v>3.9</v>
      </c>
      <c r="W463" s="7">
        <v>5.2</v>
      </c>
      <c r="X463" s="7">
        <v>6.9</v>
      </c>
      <c r="Y463" s="7">
        <v>2.2</v>
      </c>
      <c r="Z463" s="7">
        <v>0.7</v>
      </c>
      <c r="AA463" s="7">
        <v>5.0</v>
      </c>
      <c r="AB463" s="7">
        <v>5.0</v>
      </c>
      <c r="AC463" s="7">
        <v>22.1</v>
      </c>
      <c r="AD463" s="15"/>
      <c r="AE463" s="7">
        <v>93.0</v>
      </c>
      <c r="AF463" s="7">
        <v>119.0</v>
      </c>
    </row>
    <row r="464">
      <c r="A464" s="4">
        <v>463.0</v>
      </c>
      <c r="B464" s="5" t="s">
        <v>514</v>
      </c>
      <c r="C464" s="6" t="s">
        <v>71</v>
      </c>
      <c r="D464" s="7">
        <v>24.0</v>
      </c>
      <c r="E464" s="5" t="s">
        <v>45</v>
      </c>
      <c r="F464" s="7">
        <v>9.0</v>
      </c>
      <c r="G464" s="7">
        <v>0.0</v>
      </c>
      <c r="H464" s="7">
        <v>135.0</v>
      </c>
      <c r="I464" s="7">
        <v>6.9</v>
      </c>
      <c r="J464" s="7">
        <v>15.2</v>
      </c>
      <c r="K464" s="7">
        <v>0.452</v>
      </c>
      <c r="L464" s="7">
        <v>0.4</v>
      </c>
      <c r="M464" s="7">
        <v>4.3</v>
      </c>
      <c r="N464" s="7">
        <v>0.083</v>
      </c>
      <c r="O464" s="7">
        <v>6.5</v>
      </c>
      <c r="P464" s="7">
        <v>10.8</v>
      </c>
      <c r="Q464" s="7">
        <v>0.6</v>
      </c>
      <c r="R464" s="7">
        <v>6.1</v>
      </c>
      <c r="S464" s="7">
        <v>7.9</v>
      </c>
      <c r="T464" s="7">
        <v>0.773</v>
      </c>
      <c r="U464" s="7">
        <v>0.7</v>
      </c>
      <c r="V464" s="7">
        <v>2.2</v>
      </c>
      <c r="W464" s="7">
        <v>2.9</v>
      </c>
      <c r="X464" s="7">
        <v>5.4</v>
      </c>
      <c r="Y464" s="7">
        <v>1.4</v>
      </c>
      <c r="Z464" s="7">
        <v>0.4</v>
      </c>
      <c r="AA464" s="7">
        <v>1.4</v>
      </c>
      <c r="AB464" s="7">
        <v>3.6</v>
      </c>
      <c r="AC464" s="7">
        <v>20.2</v>
      </c>
      <c r="AD464" s="15"/>
      <c r="AE464" s="7">
        <v>117.0</v>
      </c>
      <c r="AF464" s="7">
        <v>119.0</v>
      </c>
    </row>
    <row r="465">
      <c r="A465" s="4">
        <v>464.0</v>
      </c>
      <c r="B465" s="5" t="s">
        <v>234</v>
      </c>
      <c r="C465" s="6" t="s">
        <v>71</v>
      </c>
      <c r="D465" s="7">
        <v>24.0</v>
      </c>
      <c r="E465" s="5" t="s">
        <v>48</v>
      </c>
      <c r="F465" s="7">
        <v>1.0</v>
      </c>
      <c r="G465" s="7">
        <v>0.0</v>
      </c>
      <c r="H465" s="7">
        <v>5.0</v>
      </c>
      <c r="I465" s="7">
        <v>0.0</v>
      </c>
      <c r="J465" s="7">
        <v>28.7</v>
      </c>
      <c r="K465" s="7">
        <v>0.0</v>
      </c>
      <c r="L465" s="7">
        <v>0.0</v>
      </c>
      <c r="M465" s="7">
        <v>9.6</v>
      </c>
      <c r="N465" s="7">
        <v>0.0</v>
      </c>
      <c r="O465" s="7">
        <v>0.0</v>
      </c>
      <c r="P465" s="7">
        <v>19.1</v>
      </c>
      <c r="Q465" s="7">
        <v>0.0</v>
      </c>
      <c r="R465" s="7">
        <v>0.0</v>
      </c>
      <c r="S465" s="7">
        <v>0.0</v>
      </c>
      <c r="T465" s="15"/>
      <c r="U465" s="7">
        <v>9.6</v>
      </c>
      <c r="V465" s="7">
        <v>9.6</v>
      </c>
      <c r="W465" s="7">
        <v>19.1</v>
      </c>
      <c r="X465" s="7">
        <v>9.6</v>
      </c>
      <c r="Y465" s="7">
        <v>0.0</v>
      </c>
      <c r="Z465" s="7">
        <v>0.0</v>
      </c>
      <c r="AA465" s="7">
        <v>0.0</v>
      </c>
      <c r="AB465" s="7">
        <v>0.0</v>
      </c>
      <c r="AC465" s="7">
        <v>0.0</v>
      </c>
      <c r="AD465" s="15"/>
      <c r="AE465" s="7">
        <v>48.0</v>
      </c>
      <c r="AF465" s="7">
        <v>119.0</v>
      </c>
    </row>
    <row r="466">
      <c r="A466" s="4">
        <v>465.0</v>
      </c>
      <c r="B466" s="5" t="s">
        <v>540</v>
      </c>
      <c r="C466" s="6" t="s">
        <v>40</v>
      </c>
      <c r="D466" s="7">
        <v>25.0</v>
      </c>
      <c r="E466" s="5" t="s">
        <v>114</v>
      </c>
      <c r="F466" s="7">
        <v>67.0</v>
      </c>
      <c r="G466" s="7">
        <v>67.0</v>
      </c>
      <c r="H466" s="7">
        <v>2126.0</v>
      </c>
      <c r="I466" s="7">
        <v>8.5</v>
      </c>
      <c r="J466" s="7">
        <v>18.4</v>
      </c>
      <c r="K466" s="7">
        <v>0.461</v>
      </c>
      <c r="L466" s="7">
        <v>2.2</v>
      </c>
      <c r="M466" s="7">
        <v>6.4</v>
      </c>
      <c r="N466" s="7">
        <v>0.35</v>
      </c>
      <c r="O466" s="7">
        <v>6.3</v>
      </c>
      <c r="P466" s="7">
        <v>12.0</v>
      </c>
      <c r="Q466" s="7">
        <v>0.521</v>
      </c>
      <c r="R466" s="7">
        <v>3.8</v>
      </c>
      <c r="S466" s="7">
        <v>4.6</v>
      </c>
      <c r="T466" s="7">
        <v>0.826</v>
      </c>
      <c r="U466" s="7">
        <v>1.0</v>
      </c>
      <c r="V466" s="7">
        <v>5.3</v>
      </c>
      <c r="W466" s="7">
        <v>6.4</v>
      </c>
      <c r="X466" s="7">
        <v>2.1</v>
      </c>
      <c r="Y466" s="7">
        <v>0.8</v>
      </c>
      <c r="Z466" s="7">
        <v>0.4</v>
      </c>
      <c r="AA466" s="7">
        <v>1.8</v>
      </c>
      <c r="AB466" s="7">
        <v>4.5</v>
      </c>
      <c r="AC466" s="7">
        <v>23.1</v>
      </c>
      <c r="AD466" s="15"/>
      <c r="AE466" s="7">
        <v>112.0</v>
      </c>
      <c r="AF466" s="7">
        <v>119.0</v>
      </c>
    </row>
    <row r="467">
      <c r="A467" s="4">
        <v>466.0</v>
      </c>
      <c r="B467" s="5" t="s">
        <v>149</v>
      </c>
      <c r="C467" s="6" t="s">
        <v>40</v>
      </c>
      <c r="D467" s="7">
        <v>30.0</v>
      </c>
      <c r="E467" s="5" t="s">
        <v>38</v>
      </c>
      <c r="F467" s="7">
        <v>71.0</v>
      </c>
      <c r="G467" s="7">
        <v>45.0</v>
      </c>
      <c r="H467" s="7">
        <v>2152.0</v>
      </c>
      <c r="I467" s="7">
        <v>7.9</v>
      </c>
      <c r="J467" s="7">
        <v>19.6</v>
      </c>
      <c r="K467" s="7">
        <v>0.401</v>
      </c>
      <c r="L467" s="7">
        <v>4.9</v>
      </c>
      <c r="M467" s="7">
        <v>12.7</v>
      </c>
      <c r="N467" s="7">
        <v>0.385</v>
      </c>
      <c r="O467" s="7">
        <v>3.0</v>
      </c>
      <c r="P467" s="7">
        <v>6.9</v>
      </c>
      <c r="Q467" s="7">
        <v>0.431</v>
      </c>
      <c r="R467" s="7">
        <v>2.9</v>
      </c>
      <c r="S467" s="7">
        <v>3.8</v>
      </c>
      <c r="T467" s="7">
        <v>0.77</v>
      </c>
      <c r="U467" s="7">
        <v>0.5</v>
      </c>
      <c r="V467" s="7">
        <v>5.3</v>
      </c>
      <c r="W467" s="7">
        <v>5.8</v>
      </c>
      <c r="X467" s="7">
        <v>3.0</v>
      </c>
      <c r="Y467" s="7">
        <v>1.1</v>
      </c>
      <c r="Z467" s="7">
        <v>0.3</v>
      </c>
      <c r="AA467" s="7">
        <v>1.4</v>
      </c>
      <c r="AB467" s="7">
        <v>2.8</v>
      </c>
      <c r="AC467" s="7">
        <v>23.5</v>
      </c>
      <c r="AD467" s="15"/>
      <c r="AE467" s="7">
        <v>110.0</v>
      </c>
      <c r="AF467" s="7">
        <v>119.0</v>
      </c>
    </row>
    <row r="468">
      <c r="A468" s="4">
        <v>467.0</v>
      </c>
      <c r="B468" s="5" t="s">
        <v>472</v>
      </c>
      <c r="C468" s="6" t="s">
        <v>40</v>
      </c>
      <c r="D468" s="7">
        <v>19.0</v>
      </c>
      <c r="E468" s="5" t="s">
        <v>114</v>
      </c>
      <c r="F468" s="7">
        <v>72.0</v>
      </c>
      <c r="G468" s="7">
        <v>12.0</v>
      </c>
      <c r="H468" s="7">
        <v>1401.0</v>
      </c>
      <c r="I468" s="7">
        <v>8.4</v>
      </c>
      <c r="J468" s="7">
        <v>18.1</v>
      </c>
      <c r="K468" s="7">
        <v>0.465</v>
      </c>
      <c r="L468" s="7">
        <v>3.4</v>
      </c>
      <c r="M468" s="7">
        <v>8.8</v>
      </c>
      <c r="N468" s="7">
        <v>0.39</v>
      </c>
      <c r="O468" s="7">
        <v>5.0</v>
      </c>
      <c r="P468" s="7">
        <v>9.3</v>
      </c>
      <c r="Q468" s="7">
        <v>0.536</v>
      </c>
      <c r="R468" s="7">
        <v>1.4</v>
      </c>
      <c r="S468" s="7">
        <v>1.6</v>
      </c>
      <c r="T468" s="7">
        <v>0.894</v>
      </c>
      <c r="U468" s="7">
        <v>1.3</v>
      </c>
      <c r="V468" s="7">
        <v>3.9</v>
      </c>
      <c r="W468" s="7">
        <v>5.2</v>
      </c>
      <c r="X468" s="7">
        <v>2.5</v>
      </c>
      <c r="Y468" s="7">
        <v>1.4</v>
      </c>
      <c r="Z468" s="7">
        <v>0.4</v>
      </c>
      <c r="AA468" s="7">
        <v>1.4</v>
      </c>
      <c r="AB468" s="7">
        <v>3.0</v>
      </c>
      <c r="AC468" s="7">
        <v>21.7</v>
      </c>
      <c r="AD468" s="15"/>
      <c r="AE468" s="7">
        <v>116.0</v>
      </c>
      <c r="AF468" s="7">
        <v>119.0</v>
      </c>
    </row>
    <row r="469">
      <c r="A469" s="4">
        <v>468.0</v>
      </c>
      <c r="B469" s="5" t="s">
        <v>411</v>
      </c>
      <c r="C469" s="6" t="s">
        <v>33</v>
      </c>
      <c r="D469" s="7">
        <v>22.0</v>
      </c>
      <c r="E469" s="5" t="s">
        <v>38</v>
      </c>
      <c r="F469" s="7">
        <v>60.0</v>
      </c>
      <c r="G469" s="7">
        <v>21.0</v>
      </c>
      <c r="H469" s="7">
        <v>1539.0</v>
      </c>
      <c r="I469" s="7">
        <v>6.6</v>
      </c>
      <c r="J469" s="7">
        <v>12.3</v>
      </c>
      <c r="K469" s="7">
        <v>0.537</v>
      </c>
      <c r="L469" s="7">
        <v>2.2</v>
      </c>
      <c r="M469" s="7">
        <v>5.5</v>
      </c>
      <c r="N469" s="7">
        <v>0.402</v>
      </c>
      <c r="O469" s="7">
        <v>4.4</v>
      </c>
      <c r="P469" s="7">
        <v>6.9</v>
      </c>
      <c r="Q469" s="7">
        <v>0.643</v>
      </c>
      <c r="R469" s="7">
        <v>2.2</v>
      </c>
      <c r="S469" s="7">
        <v>3.0</v>
      </c>
      <c r="T469" s="7">
        <v>0.723</v>
      </c>
      <c r="U469" s="7">
        <v>1.8</v>
      </c>
      <c r="V469" s="7">
        <v>4.1</v>
      </c>
      <c r="W469" s="7">
        <v>5.9</v>
      </c>
      <c r="X469" s="7">
        <v>3.3</v>
      </c>
      <c r="Y469" s="7">
        <v>1.4</v>
      </c>
      <c r="Z469" s="7">
        <v>0.2</v>
      </c>
      <c r="AA469" s="7">
        <v>2.3</v>
      </c>
      <c r="AB469" s="7">
        <v>5.0</v>
      </c>
      <c r="AC469" s="7">
        <v>17.6</v>
      </c>
      <c r="AD469" s="15"/>
      <c r="AE469" s="7">
        <v>119.0</v>
      </c>
      <c r="AF469" s="7">
        <v>119.0</v>
      </c>
    </row>
    <row r="470">
      <c r="A470" s="4">
        <v>469.0</v>
      </c>
      <c r="B470" s="5" t="s">
        <v>78</v>
      </c>
      <c r="C470" s="6" t="s">
        <v>44</v>
      </c>
      <c r="D470" s="7">
        <v>30.0</v>
      </c>
      <c r="E470" s="5" t="s">
        <v>45</v>
      </c>
      <c r="F470" s="7">
        <v>59.0</v>
      </c>
      <c r="G470" s="7">
        <v>8.0</v>
      </c>
      <c r="H470" s="7">
        <v>624.0</v>
      </c>
      <c r="I470" s="7">
        <v>5.5</v>
      </c>
      <c r="J470" s="7">
        <v>10.3</v>
      </c>
      <c r="K470" s="7">
        <v>0.538</v>
      </c>
      <c r="L470" s="7">
        <v>0.3</v>
      </c>
      <c r="M470" s="7">
        <v>2.3</v>
      </c>
      <c r="N470" s="7">
        <v>0.138</v>
      </c>
      <c r="O470" s="7">
        <v>5.2</v>
      </c>
      <c r="P470" s="7">
        <v>8.0</v>
      </c>
      <c r="Q470" s="7">
        <v>0.65</v>
      </c>
      <c r="R470" s="7">
        <v>3.8</v>
      </c>
      <c r="S470" s="7">
        <v>5.2</v>
      </c>
      <c r="T470" s="7">
        <v>0.731</v>
      </c>
      <c r="U470" s="7">
        <v>2.9</v>
      </c>
      <c r="V470" s="7">
        <v>4.8</v>
      </c>
      <c r="W470" s="7">
        <v>7.7</v>
      </c>
      <c r="X470" s="7">
        <v>2.7</v>
      </c>
      <c r="Y470" s="7">
        <v>0.5</v>
      </c>
      <c r="Z470" s="7">
        <v>0.9</v>
      </c>
      <c r="AA470" s="7">
        <v>1.2</v>
      </c>
      <c r="AB470" s="7">
        <v>5.5</v>
      </c>
      <c r="AC470" s="7">
        <v>15.2</v>
      </c>
      <c r="AD470" s="15"/>
      <c r="AE470" s="7">
        <v>127.0</v>
      </c>
      <c r="AF470" s="7">
        <v>119.0</v>
      </c>
    </row>
    <row r="471">
      <c r="A471" s="4">
        <v>470.0</v>
      </c>
      <c r="B471" s="5" t="s">
        <v>451</v>
      </c>
      <c r="C471" s="6" t="s">
        <v>71</v>
      </c>
      <c r="D471" s="7">
        <v>32.0</v>
      </c>
      <c r="E471" s="5" t="s">
        <v>86</v>
      </c>
      <c r="F471" s="7">
        <v>32.0</v>
      </c>
      <c r="G471" s="7">
        <v>0.0</v>
      </c>
      <c r="H471" s="7">
        <v>213.0</v>
      </c>
      <c r="I471" s="7">
        <v>3.8</v>
      </c>
      <c r="J471" s="7">
        <v>11.2</v>
      </c>
      <c r="K471" s="7">
        <v>0.34</v>
      </c>
      <c r="L471" s="7">
        <v>2.0</v>
      </c>
      <c r="M471" s="7">
        <v>6.1</v>
      </c>
      <c r="N471" s="7">
        <v>0.333</v>
      </c>
      <c r="O471" s="7">
        <v>1.8</v>
      </c>
      <c r="P471" s="7">
        <v>5.2</v>
      </c>
      <c r="Q471" s="7">
        <v>0.348</v>
      </c>
      <c r="R471" s="7">
        <v>0.9</v>
      </c>
      <c r="S471" s="7">
        <v>1.6</v>
      </c>
      <c r="T471" s="7">
        <v>0.571</v>
      </c>
      <c r="U471" s="7">
        <v>0.2</v>
      </c>
      <c r="V471" s="7">
        <v>2.7</v>
      </c>
      <c r="W471" s="7">
        <v>2.9</v>
      </c>
      <c r="X471" s="7">
        <v>9.2</v>
      </c>
      <c r="Y471" s="7">
        <v>1.6</v>
      </c>
      <c r="Z471" s="7">
        <v>0.0</v>
      </c>
      <c r="AA471" s="7">
        <v>2.2</v>
      </c>
      <c r="AB471" s="7">
        <v>4.5</v>
      </c>
      <c r="AC471" s="7">
        <v>10.6</v>
      </c>
      <c r="AD471" s="15"/>
      <c r="AE471" s="7">
        <v>105.0</v>
      </c>
      <c r="AF471" s="7">
        <v>119.0</v>
      </c>
    </row>
    <row r="472">
      <c r="A472" s="4">
        <v>471.0</v>
      </c>
      <c r="B472" s="5" t="s">
        <v>489</v>
      </c>
      <c r="C472" s="6" t="s">
        <v>71</v>
      </c>
      <c r="D472" s="7">
        <v>21.0</v>
      </c>
      <c r="E472" s="5" t="s">
        <v>100</v>
      </c>
      <c r="F472" s="7">
        <v>12.0</v>
      </c>
      <c r="G472" s="7">
        <v>12.0</v>
      </c>
      <c r="H472" s="7">
        <v>400.0</v>
      </c>
      <c r="I472" s="7">
        <v>11.3</v>
      </c>
      <c r="J472" s="7">
        <v>27.1</v>
      </c>
      <c r="K472" s="7">
        <v>0.415</v>
      </c>
      <c r="L472" s="7">
        <v>2.1</v>
      </c>
      <c r="M472" s="7">
        <v>7.4</v>
      </c>
      <c r="N472" s="7">
        <v>0.279</v>
      </c>
      <c r="O472" s="7">
        <v>9.2</v>
      </c>
      <c r="P472" s="7">
        <v>19.7</v>
      </c>
      <c r="Q472" s="7">
        <v>0.466</v>
      </c>
      <c r="R472" s="7">
        <v>4.4</v>
      </c>
      <c r="S472" s="7">
        <v>5.2</v>
      </c>
      <c r="T472" s="7">
        <v>0.837</v>
      </c>
      <c r="U472" s="7">
        <v>1.5</v>
      </c>
      <c r="V472" s="7">
        <v>7.5</v>
      </c>
      <c r="W472" s="7">
        <v>9.0</v>
      </c>
      <c r="X472" s="7">
        <v>8.7</v>
      </c>
      <c r="Y472" s="7">
        <v>1.2</v>
      </c>
      <c r="Z472" s="7">
        <v>0.8</v>
      </c>
      <c r="AA472" s="7">
        <v>4.7</v>
      </c>
      <c r="AB472" s="7">
        <v>4.1</v>
      </c>
      <c r="AC472" s="7">
        <v>29.0</v>
      </c>
      <c r="AD472" s="15"/>
      <c r="AE472" s="7">
        <v>100.0</v>
      </c>
      <c r="AF472" s="7">
        <v>119.0</v>
      </c>
    </row>
    <row r="473">
      <c r="A473" s="4">
        <v>472.0</v>
      </c>
      <c r="B473" s="5" t="s">
        <v>340</v>
      </c>
      <c r="C473" s="6" t="s">
        <v>47</v>
      </c>
      <c r="D473" s="7">
        <v>20.0</v>
      </c>
      <c r="E473" s="5" t="s">
        <v>126</v>
      </c>
      <c r="F473" s="7">
        <v>19.0</v>
      </c>
      <c r="G473" s="7">
        <v>1.0</v>
      </c>
      <c r="H473" s="7">
        <v>221.0</v>
      </c>
      <c r="I473" s="7">
        <v>3.7</v>
      </c>
      <c r="J473" s="7">
        <v>11.7</v>
      </c>
      <c r="K473" s="7">
        <v>0.321</v>
      </c>
      <c r="L473" s="7">
        <v>1.8</v>
      </c>
      <c r="M473" s="7">
        <v>7.7</v>
      </c>
      <c r="N473" s="7">
        <v>0.229</v>
      </c>
      <c r="O473" s="7">
        <v>2.0</v>
      </c>
      <c r="P473" s="7">
        <v>4.0</v>
      </c>
      <c r="Q473" s="7">
        <v>0.5</v>
      </c>
      <c r="R473" s="7">
        <v>0.7</v>
      </c>
      <c r="S473" s="7">
        <v>0.9</v>
      </c>
      <c r="T473" s="7">
        <v>0.75</v>
      </c>
      <c r="U473" s="7">
        <v>0.7</v>
      </c>
      <c r="V473" s="7">
        <v>3.1</v>
      </c>
      <c r="W473" s="7">
        <v>3.7</v>
      </c>
      <c r="X473" s="7">
        <v>2.4</v>
      </c>
      <c r="Y473" s="7">
        <v>1.5</v>
      </c>
      <c r="Z473" s="7">
        <v>2.0</v>
      </c>
      <c r="AA473" s="7">
        <v>0.2</v>
      </c>
      <c r="AB473" s="7">
        <v>4.8</v>
      </c>
      <c r="AC473" s="7">
        <v>9.9</v>
      </c>
      <c r="AD473" s="15"/>
      <c r="AE473" s="7">
        <v>97.0</v>
      </c>
      <c r="AF473" s="7">
        <v>119.0</v>
      </c>
    </row>
    <row r="474">
      <c r="A474" s="4">
        <v>473.0</v>
      </c>
      <c r="B474" s="5" t="s">
        <v>394</v>
      </c>
      <c r="C474" s="6" t="s">
        <v>33</v>
      </c>
      <c r="D474" s="7">
        <v>31.0</v>
      </c>
      <c r="E474" s="5" t="s">
        <v>100</v>
      </c>
      <c r="F474" s="7">
        <v>51.0</v>
      </c>
      <c r="G474" s="7">
        <v>8.0</v>
      </c>
      <c r="H474" s="7">
        <v>1122.0</v>
      </c>
      <c r="I474" s="7">
        <v>8.6</v>
      </c>
      <c r="J474" s="7">
        <v>19.8</v>
      </c>
      <c r="K474" s="7">
        <v>0.436</v>
      </c>
      <c r="L474" s="7">
        <v>4.3</v>
      </c>
      <c r="M474" s="7">
        <v>10.3</v>
      </c>
      <c r="N474" s="7">
        <v>0.414</v>
      </c>
      <c r="O474" s="7">
        <v>4.4</v>
      </c>
      <c r="P474" s="7">
        <v>9.5</v>
      </c>
      <c r="Q474" s="7">
        <v>0.459</v>
      </c>
      <c r="R474" s="7">
        <v>6.6</v>
      </c>
      <c r="S474" s="7">
        <v>8.1</v>
      </c>
      <c r="T474" s="7">
        <v>0.814</v>
      </c>
      <c r="U474" s="7">
        <v>0.8</v>
      </c>
      <c r="V474" s="7">
        <v>6.0</v>
      </c>
      <c r="W474" s="7">
        <v>6.8</v>
      </c>
      <c r="X474" s="7">
        <v>4.9</v>
      </c>
      <c r="Y474" s="7">
        <v>1.6</v>
      </c>
      <c r="Z474" s="7">
        <v>0.3</v>
      </c>
      <c r="AA474" s="7">
        <v>2.5</v>
      </c>
      <c r="AB474" s="7">
        <v>4.2</v>
      </c>
      <c r="AC474" s="7">
        <v>28.2</v>
      </c>
      <c r="AD474" s="15"/>
      <c r="AE474" s="7">
        <v>120.0</v>
      </c>
      <c r="AF474" s="7">
        <v>119.0</v>
      </c>
    </row>
    <row r="475">
      <c r="A475" s="4">
        <v>474.0</v>
      </c>
      <c r="B475" s="5" t="s">
        <v>202</v>
      </c>
      <c r="C475" s="6" t="s">
        <v>40</v>
      </c>
      <c r="D475" s="7">
        <v>31.0</v>
      </c>
      <c r="E475" s="5" t="s">
        <v>38</v>
      </c>
      <c r="F475" s="7">
        <v>78.0</v>
      </c>
      <c r="G475" s="7">
        <v>55.0</v>
      </c>
      <c r="H475" s="7">
        <v>2364.0</v>
      </c>
      <c r="I475" s="7">
        <v>4.0</v>
      </c>
      <c r="J475" s="7">
        <v>9.9</v>
      </c>
      <c r="K475" s="7">
        <v>0.409</v>
      </c>
      <c r="L475" s="7">
        <v>3.2</v>
      </c>
      <c r="M475" s="7">
        <v>8.3</v>
      </c>
      <c r="N475" s="7">
        <v>0.38</v>
      </c>
      <c r="O475" s="7">
        <v>0.9</v>
      </c>
      <c r="P475" s="7">
        <v>1.5</v>
      </c>
      <c r="Q475" s="7">
        <v>0.562</v>
      </c>
      <c r="R475" s="7">
        <v>0.5</v>
      </c>
      <c r="S475" s="7">
        <v>0.8</v>
      </c>
      <c r="T475" s="7">
        <v>0.703</v>
      </c>
      <c r="U475" s="7">
        <v>0.7</v>
      </c>
      <c r="V475" s="7">
        <v>5.3</v>
      </c>
      <c r="W475" s="7">
        <v>6.0</v>
      </c>
      <c r="X475" s="7">
        <v>2.3</v>
      </c>
      <c r="Y475" s="7">
        <v>1.1</v>
      </c>
      <c r="Z475" s="7">
        <v>0.3</v>
      </c>
      <c r="AA475" s="7">
        <v>0.8</v>
      </c>
      <c r="AB475" s="7">
        <v>3.5</v>
      </c>
      <c r="AC475" s="7">
        <v>11.8</v>
      </c>
      <c r="AD475" s="15"/>
      <c r="AE475" s="7">
        <v>116.0</v>
      </c>
      <c r="AF475" s="7">
        <v>119.0</v>
      </c>
    </row>
    <row r="476">
      <c r="A476" s="4">
        <v>475.0</v>
      </c>
      <c r="B476" s="5" t="s">
        <v>298</v>
      </c>
      <c r="C476" s="6" t="s">
        <v>40</v>
      </c>
      <c r="D476" s="7">
        <v>23.0</v>
      </c>
      <c r="E476" s="9" t="s">
        <v>36</v>
      </c>
      <c r="F476" s="7">
        <v>77.0</v>
      </c>
      <c r="G476" s="7">
        <v>37.0</v>
      </c>
      <c r="H476" s="7">
        <v>2129.0</v>
      </c>
      <c r="I476" s="7">
        <v>8.0</v>
      </c>
      <c r="J476" s="7">
        <v>18.9</v>
      </c>
      <c r="K476" s="7">
        <v>0.422</v>
      </c>
      <c r="L476" s="7">
        <v>3.4</v>
      </c>
      <c r="M476" s="7">
        <v>9.5</v>
      </c>
      <c r="N476" s="7">
        <v>0.361</v>
      </c>
      <c r="O476" s="7">
        <v>4.6</v>
      </c>
      <c r="P476" s="7">
        <v>9.5</v>
      </c>
      <c r="Q476" s="7">
        <v>0.483</v>
      </c>
      <c r="R476" s="7">
        <v>4.6</v>
      </c>
      <c r="S476" s="7">
        <v>5.4</v>
      </c>
      <c r="T476" s="7">
        <v>0.861</v>
      </c>
      <c r="U476" s="7">
        <v>2.2</v>
      </c>
      <c r="V476" s="7">
        <v>6.0</v>
      </c>
      <c r="W476" s="7">
        <v>8.2</v>
      </c>
      <c r="X476" s="7">
        <v>2.7</v>
      </c>
      <c r="Y476" s="7">
        <v>1.6</v>
      </c>
      <c r="Z476" s="7">
        <v>0.3</v>
      </c>
      <c r="AA476" s="7">
        <v>1.6</v>
      </c>
      <c r="AB476" s="7">
        <v>2.8</v>
      </c>
      <c r="AC476" s="7">
        <v>24.1</v>
      </c>
      <c r="AD476" s="15"/>
      <c r="AE476" s="7">
        <v>117.0</v>
      </c>
      <c r="AF476" s="7">
        <v>119.0</v>
      </c>
    </row>
    <row r="477">
      <c r="A477" s="4">
        <v>476.0</v>
      </c>
      <c r="B477" s="5" t="s">
        <v>314</v>
      </c>
      <c r="C477" s="6" t="s">
        <v>44</v>
      </c>
      <c r="D477" s="7">
        <v>30.0</v>
      </c>
      <c r="E477" s="5" t="s">
        <v>86</v>
      </c>
      <c r="F477" s="7">
        <v>82.0</v>
      </c>
      <c r="G477" s="7">
        <v>82.0</v>
      </c>
      <c r="H477" s="7">
        <v>2662.0</v>
      </c>
      <c r="I477" s="7">
        <v>6.7</v>
      </c>
      <c r="J477" s="7">
        <v>14.2</v>
      </c>
      <c r="K477" s="7">
        <v>0.473</v>
      </c>
      <c r="L477" s="7">
        <v>2.4</v>
      </c>
      <c r="M477" s="7">
        <v>6.3</v>
      </c>
      <c r="N477" s="7">
        <v>0.374</v>
      </c>
      <c r="O477" s="7">
        <v>4.3</v>
      </c>
      <c r="P477" s="7">
        <v>7.9</v>
      </c>
      <c r="Q477" s="7">
        <v>0.553</v>
      </c>
      <c r="R477" s="7">
        <v>6.3</v>
      </c>
      <c r="S477" s="7">
        <v>7.4</v>
      </c>
      <c r="T477" s="7">
        <v>0.847</v>
      </c>
      <c r="U477" s="7">
        <v>1.6</v>
      </c>
      <c r="V477" s="7">
        <v>5.0</v>
      </c>
      <c r="W477" s="7">
        <v>6.6</v>
      </c>
      <c r="X477" s="7">
        <v>2.3</v>
      </c>
      <c r="Y477" s="7">
        <v>1.0</v>
      </c>
      <c r="Z477" s="7">
        <v>0.2</v>
      </c>
      <c r="AA477" s="7">
        <v>1.5</v>
      </c>
      <c r="AB477" s="7">
        <v>1.9</v>
      </c>
      <c r="AC477" s="7">
        <v>22.1</v>
      </c>
      <c r="AD477" s="15"/>
      <c r="AE477" s="7">
        <v>126.0</v>
      </c>
      <c r="AF477" s="7">
        <v>119.0</v>
      </c>
    </row>
    <row r="478">
      <c r="A478" s="4">
        <v>477.0</v>
      </c>
      <c r="B478" s="5" t="s">
        <v>211</v>
      </c>
      <c r="C478" s="6" t="s">
        <v>44</v>
      </c>
      <c r="D478" s="7">
        <v>19.0</v>
      </c>
      <c r="E478" s="5" t="s">
        <v>61</v>
      </c>
      <c r="F478" s="7">
        <v>28.0</v>
      </c>
      <c r="G478" s="7">
        <v>0.0</v>
      </c>
      <c r="H478" s="7">
        <v>408.0</v>
      </c>
      <c r="I478" s="7">
        <v>5.3</v>
      </c>
      <c r="J478" s="7">
        <v>10.0</v>
      </c>
      <c r="K478" s="7">
        <v>0.535</v>
      </c>
      <c r="L478" s="7">
        <v>0.0</v>
      </c>
      <c r="M478" s="7">
        <v>0.5</v>
      </c>
      <c r="N478" s="7">
        <v>0.0</v>
      </c>
      <c r="O478" s="7">
        <v>5.3</v>
      </c>
      <c r="P478" s="7">
        <v>9.5</v>
      </c>
      <c r="Q478" s="7">
        <v>0.561</v>
      </c>
      <c r="R478" s="7">
        <v>2.1</v>
      </c>
      <c r="S478" s="7">
        <v>2.9</v>
      </c>
      <c r="T478" s="7">
        <v>0.72</v>
      </c>
      <c r="U478" s="7">
        <v>5.3</v>
      </c>
      <c r="V478" s="7">
        <v>6.5</v>
      </c>
      <c r="W478" s="7">
        <v>11.8</v>
      </c>
      <c r="X478" s="7">
        <v>2.8</v>
      </c>
      <c r="Y478" s="7">
        <v>1.2</v>
      </c>
      <c r="Z478" s="7">
        <v>2.2</v>
      </c>
      <c r="AA478" s="7">
        <v>1.7</v>
      </c>
      <c r="AB478" s="7">
        <v>6.5</v>
      </c>
      <c r="AC478" s="7">
        <v>12.7</v>
      </c>
      <c r="AD478" s="15"/>
      <c r="AE478" s="7">
        <v>121.0</v>
      </c>
      <c r="AF478" s="7">
        <v>119.0</v>
      </c>
    </row>
    <row r="479">
      <c r="A479" s="4">
        <v>478.0</v>
      </c>
      <c r="B479" s="5" t="s">
        <v>241</v>
      </c>
      <c r="C479" s="6" t="s">
        <v>33</v>
      </c>
      <c r="D479" s="7">
        <v>29.0</v>
      </c>
      <c r="E479" s="5" t="s">
        <v>98</v>
      </c>
      <c r="F479" s="7">
        <v>3.0</v>
      </c>
      <c r="G479" s="7">
        <v>0.0</v>
      </c>
      <c r="H479" s="7">
        <v>56.0</v>
      </c>
      <c r="I479" s="7">
        <v>6.8</v>
      </c>
      <c r="J479" s="7">
        <v>17.8</v>
      </c>
      <c r="K479" s="7">
        <v>0.381</v>
      </c>
      <c r="L479" s="7">
        <v>5.1</v>
      </c>
      <c r="M479" s="7">
        <v>15.3</v>
      </c>
      <c r="N479" s="7">
        <v>0.333</v>
      </c>
      <c r="O479" s="7">
        <v>1.7</v>
      </c>
      <c r="P479" s="7">
        <v>2.5</v>
      </c>
      <c r="Q479" s="7">
        <v>0.667</v>
      </c>
      <c r="R479" s="7">
        <v>1.7</v>
      </c>
      <c r="S479" s="7">
        <v>1.7</v>
      </c>
      <c r="T479" s="7">
        <v>1.0</v>
      </c>
      <c r="U479" s="7">
        <v>0.0</v>
      </c>
      <c r="V479" s="7">
        <v>5.1</v>
      </c>
      <c r="W479" s="7">
        <v>5.1</v>
      </c>
      <c r="X479" s="7">
        <v>4.2</v>
      </c>
      <c r="Y479" s="7">
        <v>1.7</v>
      </c>
      <c r="Z479" s="7">
        <v>0.0</v>
      </c>
      <c r="AA479" s="7">
        <v>0.0</v>
      </c>
      <c r="AB479" s="7">
        <v>4.2</v>
      </c>
      <c r="AC479" s="7">
        <v>20.3</v>
      </c>
      <c r="AD479" s="15"/>
      <c r="AE479" s="7">
        <v>122.0</v>
      </c>
      <c r="AF479" s="7">
        <v>120.0</v>
      </c>
    </row>
    <row r="480">
      <c r="A480" s="4">
        <v>479.0</v>
      </c>
      <c r="B480" s="5" t="s">
        <v>497</v>
      </c>
      <c r="C480" s="6" t="s">
        <v>33</v>
      </c>
      <c r="D480" s="7">
        <v>19.0</v>
      </c>
      <c r="E480" s="5" t="s">
        <v>61</v>
      </c>
      <c r="F480" s="7">
        <v>37.0</v>
      </c>
      <c r="G480" s="7">
        <v>1.0</v>
      </c>
      <c r="H480" s="7">
        <v>669.0</v>
      </c>
      <c r="I480" s="7">
        <v>4.9</v>
      </c>
      <c r="J480" s="7">
        <v>15.2</v>
      </c>
      <c r="K480" s="7">
        <v>0.321</v>
      </c>
      <c r="L480" s="7">
        <v>1.4</v>
      </c>
      <c r="M480" s="7">
        <v>3.7</v>
      </c>
      <c r="N480" s="7">
        <v>0.385</v>
      </c>
      <c r="O480" s="7">
        <v>3.5</v>
      </c>
      <c r="P480" s="7">
        <v>11.5</v>
      </c>
      <c r="Q480" s="7">
        <v>0.301</v>
      </c>
      <c r="R480" s="7">
        <v>1.8</v>
      </c>
      <c r="S480" s="7">
        <v>3.1</v>
      </c>
      <c r="T480" s="7">
        <v>0.591</v>
      </c>
      <c r="U480" s="7">
        <v>0.8</v>
      </c>
      <c r="V480" s="7">
        <v>4.9</v>
      </c>
      <c r="W480" s="7">
        <v>5.7</v>
      </c>
      <c r="X480" s="7">
        <v>7.0</v>
      </c>
      <c r="Y480" s="7">
        <v>1.8</v>
      </c>
      <c r="Z480" s="7">
        <v>0.4</v>
      </c>
      <c r="AA480" s="7">
        <v>4.6</v>
      </c>
      <c r="AB480" s="7">
        <v>4.7</v>
      </c>
      <c r="AC480" s="7">
        <v>13.0</v>
      </c>
      <c r="AD480" s="15"/>
      <c r="AE480" s="7">
        <v>80.0</v>
      </c>
      <c r="AF480" s="7">
        <v>120.0</v>
      </c>
    </row>
    <row r="481">
      <c r="A481" s="4">
        <v>480.0</v>
      </c>
      <c r="B481" s="5" t="s">
        <v>296</v>
      </c>
      <c r="C481" s="6" t="s">
        <v>40</v>
      </c>
      <c r="D481" s="7">
        <v>20.0</v>
      </c>
      <c r="E481" s="5" t="s">
        <v>126</v>
      </c>
      <c r="F481" s="7">
        <v>56.0</v>
      </c>
      <c r="G481" s="7">
        <v>0.0</v>
      </c>
      <c r="H481" s="7">
        <v>619.0</v>
      </c>
      <c r="I481" s="7">
        <v>6.5</v>
      </c>
      <c r="J481" s="7">
        <v>15.6</v>
      </c>
      <c r="K481" s="7">
        <v>0.419</v>
      </c>
      <c r="L481" s="7">
        <v>1.3</v>
      </c>
      <c r="M481" s="7">
        <v>4.4</v>
      </c>
      <c r="N481" s="7">
        <v>0.286</v>
      </c>
      <c r="O481" s="7">
        <v>5.3</v>
      </c>
      <c r="P481" s="7">
        <v>11.2</v>
      </c>
      <c r="Q481" s="7">
        <v>0.472</v>
      </c>
      <c r="R481" s="7">
        <v>2.7</v>
      </c>
      <c r="S481" s="7">
        <v>3.5</v>
      </c>
      <c r="T481" s="7">
        <v>0.756</v>
      </c>
      <c r="U481" s="7">
        <v>3.8</v>
      </c>
      <c r="V481" s="7">
        <v>6.5</v>
      </c>
      <c r="W481" s="7">
        <v>10.3</v>
      </c>
      <c r="X481" s="7">
        <v>2.7</v>
      </c>
      <c r="Y481" s="7">
        <v>0.8</v>
      </c>
      <c r="Z481" s="7">
        <v>1.0</v>
      </c>
      <c r="AA481" s="7">
        <v>2.3</v>
      </c>
      <c r="AB481" s="7">
        <v>5.4</v>
      </c>
      <c r="AC481" s="7">
        <v>17.0</v>
      </c>
      <c r="AD481" s="15"/>
      <c r="AE481" s="7">
        <v>104.0</v>
      </c>
      <c r="AF481" s="7">
        <v>120.0</v>
      </c>
    </row>
    <row r="482">
      <c r="A482" s="4">
        <v>481.0</v>
      </c>
      <c r="B482" s="5" t="s">
        <v>398</v>
      </c>
      <c r="C482" s="6" t="s">
        <v>33</v>
      </c>
      <c r="D482" s="7">
        <v>22.0</v>
      </c>
      <c r="E482" s="5" t="s">
        <v>61</v>
      </c>
      <c r="F482" s="7">
        <v>38.0</v>
      </c>
      <c r="G482" s="7">
        <v>32.0</v>
      </c>
      <c r="H482" s="7">
        <v>1178.0</v>
      </c>
      <c r="I482" s="7">
        <v>10.5</v>
      </c>
      <c r="J482" s="7">
        <v>23.9</v>
      </c>
      <c r="K482" s="7">
        <v>0.439</v>
      </c>
      <c r="L482" s="7">
        <v>4.1</v>
      </c>
      <c r="M482" s="7">
        <v>10.7</v>
      </c>
      <c r="N482" s="7">
        <v>0.387</v>
      </c>
      <c r="O482" s="7">
        <v>6.3</v>
      </c>
      <c r="P482" s="7">
        <v>13.2</v>
      </c>
      <c r="Q482" s="7">
        <v>0.48</v>
      </c>
      <c r="R482" s="7">
        <v>3.1</v>
      </c>
      <c r="S482" s="7">
        <v>4.0</v>
      </c>
      <c r="T482" s="7">
        <v>0.78</v>
      </c>
      <c r="U482" s="7">
        <v>0.3</v>
      </c>
      <c r="V482" s="7">
        <v>5.6</v>
      </c>
      <c r="W482" s="7">
        <v>5.9</v>
      </c>
      <c r="X482" s="7">
        <v>5.5</v>
      </c>
      <c r="Y482" s="7">
        <v>1.7</v>
      </c>
      <c r="Z482" s="7">
        <v>0.7</v>
      </c>
      <c r="AA482" s="7">
        <v>2.3</v>
      </c>
      <c r="AB482" s="7">
        <v>2.3</v>
      </c>
      <c r="AC482" s="7">
        <v>28.2</v>
      </c>
      <c r="AD482" s="15"/>
      <c r="AE482" s="7">
        <v>110.0</v>
      </c>
      <c r="AF482" s="7">
        <v>120.0</v>
      </c>
    </row>
    <row r="483">
      <c r="A483" s="4">
        <v>482.0</v>
      </c>
      <c r="B483" s="5" t="s">
        <v>280</v>
      </c>
      <c r="C483" s="6" t="s">
        <v>40</v>
      </c>
      <c r="D483" s="7">
        <v>27.0</v>
      </c>
      <c r="E483" s="5" t="s">
        <v>93</v>
      </c>
      <c r="F483" s="7">
        <v>31.0</v>
      </c>
      <c r="G483" s="7">
        <v>7.0</v>
      </c>
      <c r="H483" s="7">
        <v>677.0</v>
      </c>
      <c r="I483" s="7">
        <v>7.9</v>
      </c>
      <c r="J483" s="7">
        <v>16.4</v>
      </c>
      <c r="K483" s="7">
        <v>0.48</v>
      </c>
      <c r="L483" s="7">
        <v>0.9</v>
      </c>
      <c r="M483" s="7">
        <v>3.3</v>
      </c>
      <c r="N483" s="7">
        <v>0.283</v>
      </c>
      <c r="O483" s="7">
        <v>6.9</v>
      </c>
      <c r="P483" s="7">
        <v>13.1</v>
      </c>
      <c r="Q483" s="7">
        <v>0.53</v>
      </c>
      <c r="R483" s="7">
        <v>3.6</v>
      </c>
      <c r="S483" s="7">
        <v>4.9</v>
      </c>
      <c r="T483" s="7">
        <v>0.725</v>
      </c>
      <c r="U483" s="7">
        <v>2.9</v>
      </c>
      <c r="V483" s="7">
        <v>5.5</v>
      </c>
      <c r="W483" s="7">
        <v>8.4</v>
      </c>
      <c r="X483" s="7">
        <v>6.0</v>
      </c>
      <c r="Y483" s="7">
        <v>1.5</v>
      </c>
      <c r="Z483" s="7">
        <v>0.5</v>
      </c>
      <c r="AA483" s="7">
        <v>3.4</v>
      </c>
      <c r="AB483" s="7">
        <v>7.6</v>
      </c>
      <c r="AC483" s="7">
        <v>20.3</v>
      </c>
      <c r="AD483" s="15"/>
      <c r="AE483" s="7">
        <v>111.0</v>
      </c>
      <c r="AF483" s="7">
        <v>120.0</v>
      </c>
    </row>
    <row r="484">
      <c r="A484" s="4">
        <v>483.0</v>
      </c>
      <c r="B484" s="5" t="s">
        <v>229</v>
      </c>
      <c r="C484" s="6" t="s">
        <v>44</v>
      </c>
      <c r="D484" s="7">
        <v>19.0</v>
      </c>
      <c r="E484" s="5" t="s">
        <v>61</v>
      </c>
      <c r="F484" s="7">
        <v>56.0</v>
      </c>
      <c r="G484" s="7">
        <v>53.0</v>
      </c>
      <c r="H484" s="7">
        <v>1458.0</v>
      </c>
      <c r="I484" s="7">
        <v>8.1</v>
      </c>
      <c r="J484" s="7">
        <v>17.9</v>
      </c>
      <c r="K484" s="7">
        <v>0.453</v>
      </c>
      <c r="L484" s="7">
        <v>1.1</v>
      </c>
      <c r="M484" s="7">
        <v>4.3</v>
      </c>
      <c r="N484" s="7">
        <v>0.246</v>
      </c>
      <c r="O484" s="7">
        <v>7.0</v>
      </c>
      <c r="P484" s="7">
        <v>13.5</v>
      </c>
      <c r="Q484" s="7">
        <v>0.519</v>
      </c>
      <c r="R484" s="7">
        <v>2.6</v>
      </c>
      <c r="S484" s="7">
        <v>3.8</v>
      </c>
      <c r="T484" s="7">
        <v>0.698</v>
      </c>
      <c r="U484" s="7">
        <v>3.1</v>
      </c>
      <c r="V484" s="7">
        <v>6.5</v>
      </c>
      <c r="W484" s="7">
        <v>9.6</v>
      </c>
      <c r="X484" s="7">
        <v>4.6</v>
      </c>
      <c r="Y484" s="7">
        <v>1.4</v>
      </c>
      <c r="Z484" s="7">
        <v>0.7</v>
      </c>
      <c r="AA484" s="7">
        <v>3.1</v>
      </c>
      <c r="AB484" s="7">
        <v>4.5</v>
      </c>
      <c r="AC484" s="7">
        <v>19.9</v>
      </c>
      <c r="AD484" s="15"/>
      <c r="AE484" s="7">
        <v>103.0</v>
      </c>
      <c r="AF484" s="7">
        <v>120.0</v>
      </c>
    </row>
    <row r="485">
      <c r="A485" s="4">
        <v>484.0</v>
      </c>
      <c r="B485" s="5" t="s">
        <v>606</v>
      </c>
      <c r="C485" s="6" t="s">
        <v>40</v>
      </c>
      <c r="D485" s="7">
        <v>25.0</v>
      </c>
      <c r="E485" s="5" t="s">
        <v>74</v>
      </c>
      <c r="F485" s="7">
        <v>4.0</v>
      </c>
      <c r="G485" s="7">
        <v>0.0</v>
      </c>
      <c r="H485" s="7">
        <v>48.0</v>
      </c>
      <c r="I485" s="7">
        <v>5.0</v>
      </c>
      <c r="J485" s="7">
        <v>9.9</v>
      </c>
      <c r="K485" s="7">
        <v>0.5</v>
      </c>
      <c r="L485" s="7">
        <v>3.0</v>
      </c>
      <c r="M485" s="7">
        <v>5.9</v>
      </c>
      <c r="N485" s="7">
        <v>0.5</v>
      </c>
      <c r="O485" s="7">
        <v>2.0</v>
      </c>
      <c r="P485" s="7">
        <v>4.0</v>
      </c>
      <c r="Q485" s="7">
        <v>0.5</v>
      </c>
      <c r="R485" s="7">
        <v>4.0</v>
      </c>
      <c r="S485" s="7">
        <v>4.0</v>
      </c>
      <c r="T485" s="7">
        <v>1.0</v>
      </c>
      <c r="U485" s="7">
        <v>0.0</v>
      </c>
      <c r="V485" s="7">
        <v>5.0</v>
      </c>
      <c r="W485" s="7">
        <v>5.0</v>
      </c>
      <c r="X485" s="7">
        <v>5.0</v>
      </c>
      <c r="Y485" s="7">
        <v>0.0</v>
      </c>
      <c r="Z485" s="7">
        <v>1.0</v>
      </c>
      <c r="AA485" s="7">
        <v>3.0</v>
      </c>
      <c r="AB485" s="7">
        <v>6.9</v>
      </c>
      <c r="AC485" s="7">
        <v>16.9</v>
      </c>
      <c r="AD485" s="15"/>
      <c r="AE485" s="7">
        <v>124.0</v>
      </c>
      <c r="AF485" s="7">
        <v>120.0</v>
      </c>
    </row>
    <row r="486">
      <c r="A486" s="4">
        <v>485.0</v>
      </c>
      <c r="B486" s="5" t="s">
        <v>521</v>
      </c>
      <c r="C486" s="6" t="s">
        <v>71</v>
      </c>
      <c r="D486" s="7">
        <v>24.0</v>
      </c>
      <c r="E486" s="5" t="s">
        <v>48</v>
      </c>
      <c r="F486" s="7">
        <v>48.0</v>
      </c>
      <c r="G486" s="7">
        <v>15.0</v>
      </c>
      <c r="H486" s="7">
        <v>1145.0</v>
      </c>
      <c r="I486" s="7">
        <v>9.9</v>
      </c>
      <c r="J486" s="7">
        <v>19.5</v>
      </c>
      <c r="K486" s="7">
        <v>0.506</v>
      </c>
      <c r="L486" s="7">
        <v>2.0</v>
      </c>
      <c r="M486" s="7">
        <v>5.1</v>
      </c>
      <c r="N486" s="7">
        <v>0.393</v>
      </c>
      <c r="O486" s="7">
        <v>7.9</v>
      </c>
      <c r="P486" s="7">
        <v>14.4</v>
      </c>
      <c r="Q486" s="7">
        <v>0.546</v>
      </c>
      <c r="R486" s="7">
        <v>6.8</v>
      </c>
      <c r="S486" s="7">
        <v>8.3</v>
      </c>
      <c r="T486" s="7">
        <v>0.819</v>
      </c>
      <c r="U486" s="7">
        <v>1.5</v>
      </c>
      <c r="V486" s="7">
        <v>2.8</v>
      </c>
      <c r="W486" s="7">
        <v>4.4</v>
      </c>
      <c r="X486" s="7">
        <v>5.8</v>
      </c>
      <c r="Y486" s="7">
        <v>1.1</v>
      </c>
      <c r="Z486" s="7">
        <v>0.3</v>
      </c>
      <c r="AA486" s="7">
        <v>3.5</v>
      </c>
      <c r="AB486" s="7">
        <v>4.7</v>
      </c>
      <c r="AC486" s="7">
        <v>28.6</v>
      </c>
      <c r="AD486" s="15"/>
      <c r="AE486" s="7">
        <v>119.0</v>
      </c>
      <c r="AF486" s="7">
        <v>120.0</v>
      </c>
    </row>
    <row r="487">
      <c r="A487" s="4">
        <v>486.0</v>
      </c>
      <c r="B487" s="5" t="s">
        <v>397</v>
      </c>
      <c r="C487" s="6" t="s">
        <v>71</v>
      </c>
      <c r="D487" s="7">
        <v>22.0</v>
      </c>
      <c r="E487" s="5" t="s">
        <v>93</v>
      </c>
      <c r="F487" s="7">
        <v>59.0</v>
      </c>
      <c r="G487" s="7">
        <v>59.0</v>
      </c>
      <c r="H487" s="7">
        <v>2024.0</v>
      </c>
      <c r="I487" s="7">
        <v>9.4</v>
      </c>
      <c r="J487" s="7">
        <v>21.2</v>
      </c>
      <c r="K487" s="7">
        <v>0.442</v>
      </c>
      <c r="L487" s="7">
        <v>3.4</v>
      </c>
      <c r="M487" s="7">
        <v>9.2</v>
      </c>
      <c r="N487" s="7">
        <v>0.366</v>
      </c>
      <c r="O487" s="7">
        <v>6.0</v>
      </c>
      <c r="P487" s="7">
        <v>12.0</v>
      </c>
      <c r="Q487" s="7">
        <v>0.501</v>
      </c>
      <c r="R487" s="7">
        <v>5.0</v>
      </c>
      <c r="S487" s="7">
        <v>6.3</v>
      </c>
      <c r="T487" s="7">
        <v>0.784</v>
      </c>
      <c r="U487" s="7">
        <v>1.8</v>
      </c>
      <c r="V487" s="7">
        <v>5.7</v>
      </c>
      <c r="W487" s="7">
        <v>7.5</v>
      </c>
      <c r="X487" s="7">
        <v>8.1</v>
      </c>
      <c r="Y487" s="7">
        <v>2.0</v>
      </c>
      <c r="Z487" s="7">
        <v>0.4</v>
      </c>
      <c r="AA487" s="7">
        <v>4.5</v>
      </c>
      <c r="AB487" s="7">
        <v>3.7</v>
      </c>
      <c r="AC487" s="7">
        <v>27.1</v>
      </c>
      <c r="AD487" s="15"/>
      <c r="AE487" s="7">
        <v>112.0</v>
      </c>
      <c r="AF487" s="7">
        <v>120.0</v>
      </c>
    </row>
    <row r="488">
      <c r="A488" s="4">
        <v>487.0</v>
      </c>
      <c r="B488" s="5" t="s">
        <v>173</v>
      </c>
      <c r="C488" s="6" t="s">
        <v>33</v>
      </c>
      <c r="D488" s="7">
        <v>23.0</v>
      </c>
      <c r="E488" s="5" t="s">
        <v>98</v>
      </c>
      <c r="F488" s="7">
        <v>75.0</v>
      </c>
      <c r="G488" s="7">
        <v>63.0</v>
      </c>
      <c r="H488" s="7">
        <v>2073.0</v>
      </c>
      <c r="I488" s="7">
        <v>6.5</v>
      </c>
      <c r="J488" s="7">
        <v>14.7</v>
      </c>
      <c r="K488" s="7">
        <v>0.441</v>
      </c>
      <c r="L488" s="7">
        <v>2.1</v>
      </c>
      <c r="M488" s="7">
        <v>6.0</v>
      </c>
      <c r="N488" s="7">
        <v>0.35</v>
      </c>
      <c r="O488" s="7">
        <v>4.4</v>
      </c>
      <c r="P488" s="7">
        <v>8.7</v>
      </c>
      <c r="Q488" s="7">
        <v>0.504</v>
      </c>
      <c r="R488" s="7">
        <v>1.1</v>
      </c>
      <c r="S488" s="7">
        <v>1.4</v>
      </c>
      <c r="T488" s="7">
        <v>0.79</v>
      </c>
      <c r="U488" s="7">
        <v>0.8</v>
      </c>
      <c r="V488" s="7">
        <v>3.8</v>
      </c>
      <c r="W488" s="7">
        <v>4.6</v>
      </c>
      <c r="X488" s="7">
        <v>7.8</v>
      </c>
      <c r="Y488" s="7">
        <v>1.6</v>
      </c>
      <c r="Z488" s="7">
        <v>0.3</v>
      </c>
      <c r="AA488" s="7">
        <v>2.9</v>
      </c>
      <c r="AB488" s="7">
        <v>4.1</v>
      </c>
      <c r="AC488" s="7">
        <v>16.2</v>
      </c>
      <c r="AD488" s="15"/>
      <c r="AE488" s="7">
        <v>108.0</v>
      </c>
      <c r="AF488" s="7">
        <v>120.0</v>
      </c>
    </row>
    <row r="489">
      <c r="A489" s="4">
        <v>488.0</v>
      </c>
      <c r="B489" s="5" t="s">
        <v>165</v>
      </c>
      <c r="C489" s="6" t="s">
        <v>33</v>
      </c>
      <c r="D489" s="7">
        <v>23.0</v>
      </c>
      <c r="E489" s="5" t="s">
        <v>114</v>
      </c>
      <c r="F489" s="7">
        <v>16.0</v>
      </c>
      <c r="G489" s="7">
        <v>0.0</v>
      </c>
      <c r="H489" s="7">
        <v>66.0</v>
      </c>
      <c r="I489" s="7">
        <v>6.5</v>
      </c>
      <c r="J489" s="7">
        <v>16.6</v>
      </c>
      <c r="K489" s="7">
        <v>0.391</v>
      </c>
      <c r="L489" s="7">
        <v>0.7</v>
      </c>
      <c r="M489" s="7">
        <v>5.1</v>
      </c>
      <c r="N489" s="7">
        <v>0.143</v>
      </c>
      <c r="O489" s="7">
        <v>5.8</v>
      </c>
      <c r="P489" s="7">
        <v>11.6</v>
      </c>
      <c r="Q489" s="7">
        <v>0.5</v>
      </c>
      <c r="R489" s="7">
        <v>1.4</v>
      </c>
      <c r="S489" s="7">
        <v>1.4</v>
      </c>
      <c r="T489" s="7">
        <v>1.0</v>
      </c>
      <c r="U489" s="7">
        <v>3.6</v>
      </c>
      <c r="V489" s="7">
        <v>5.1</v>
      </c>
      <c r="W489" s="7">
        <v>8.7</v>
      </c>
      <c r="X489" s="7">
        <v>1.4</v>
      </c>
      <c r="Y489" s="7">
        <v>0.7</v>
      </c>
      <c r="Z489" s="7">
        <v>0.0</v>
      </c>
      <c r="AA489" s="7">
        <v>1.4</v>
      </c>
      <c r="AB489" s="7">
        <v>1.4</v>
      </c>
      <c r="AC489" s="7">
        <v>15.2</v>
      </c>
      <c r="AD489" s="15"/>
      <c r="AE489" s="7">
        <v>98.0</v>
      </c>
      <c r="AF489" s="7">
        <v>120.0</v>
      </c>
    </row>
    <row r="490">
      <c r="A490" s="4">
        <v>489.0</v>
      </c>
      <c r="B490" s="5" t="s">
        <v>269</v>
      </c>
      <c r="C490" s="6" t="s">
        <v>44</v>
      </c>
      <c r="D490" s="7">
        <v>24.0</v>
      </c>
      <c r="E490" s="5" t="s">
        <v>100</v>
      </c>
      <c r="F490" s="7">
        <v>52.0</v>
      </c>
      <c r="G490" s="7">
        <v>22.0</v>
      </c>
      <c r="H490" s="7">
        <v>1199.0</v>
      </c>
      <c r="I490" s="7">
        <v>4.9</v>
      </c>
      <c r="J490" s="7">
        <v>11.6</v>
      </c>
      <c r="K490" s="7">
        <v>0.417</v>
      </c>
      <c r="L490" s="7">
        <v>3.0</v>
      </c>
      <c r="M490" s="7">
        <v>8.2</v>
      </c>
      <c r="N490" s="7">
        <v>0.365</v>
      </c>
      <c r="O490" s="7">
        <v>1.9</v>
      </c>
      <c r="P490" s="7">
        <v>3.4</v>
      </c>
      <c r="Q490" s="7">
        <v>0.541</v>
      </c>
      <c r="R490" s="7">
        <v>1.3</v>
      </c>
      <c r="S490" s="7">
        <v>1.6</v>
      </c>
      <c r="T490" s="7">
        <v>0.821</v>
      </c>
      <c r="U490" s="7">
        <v>1.1</v>
      </c>
      <c r="V490" s="7">
        <v>4.6</v>
      </c>
      <c r="W490" s="7">
        <v>5.8</v>
      </c>
      <c r="X490" s="7">
        <v>1.7</v>
      </c>
      <c r="Y490" s="7">
        <v>1.1</v>
      </c>
      <c r="Z490" s="7">
        <v>1.1</v>
      </c>
      <c r="AA490" s="7">
        <v>1.2</v>
      </c>
      <c r="AB490" s="7">
        <v>4.2</v>
      </c>
      <c r="AC490" s="7">
        <v>14.0</v>
      </c>
      <c r="AD490" s="15"/>
      <c r="AE490" s="7">
        <v>113.0</v>
      </c>
      <c r="AF490" s="7">
        <v>120.0</v>
      </c>
    </row>
    <row r="491">
      <c r="A491" s="4">
        <v>490.0</v>
      </c>
      <c r="B491" s="5" t="s">
        <v>598</v>
      </c>
      <c r="C491" s="6" t="s">
        <v>40</v>
      </c>
      <c r="D491" s="7">
        <v>22.0</v>
      </c>
      <c r="E491" s="5" t="s">
        <v>126</v>
      </c>
      <c r="F491" s="7">
        <v>54.0</v>
      </c>
      <c r="G491" s="7">
        <v>4.0</v>
      </c>
      <c r="H491" s="7">
        <v>976.0</v>
      </c>
      <c r="I491" s="7">
        <v>6.7</v>
      </c>
      <c r="J491" s="7">
        <v>15.1</v>
      </c>
      <c r="K491" s="7">
        <v>0.442</v>
      </c>
      <c r="L491" s="7">
        <v>2.9</v>
      </c>
      <c r="M491" s="7">
        <v>7.9</v>
      </c>
      <c r="N491" s="7">
        <v>0.367</v>
      </c>
      <c r="O491" s="7">
        <v>3.8</v>
      </c>
      <c r="P491" s="7">
        <v>7.2</v>
      </c>
      <c r="Q491" s="7">
        <v>0.524</v>
      </c>
      <c r="R491" s="7">
        <v>1.6</v>
      </c>
      <c r="S491" s="7">
        <v>2.3</v>
      </c>
      <c r="T491" s="7">
        <v>0.717</v>
      </c>
      <c r="U491" s="7">
        <v>1.3</v>
      </c>
      <c r="V491" s="7">
        <v>5.7</v>
      </c>
      <c r="W491" s="7">
        <v>7.0</v>
      </c>
      <c r="X491" s="7">
        <v>2.5</v>
      </c>
      <c r="Y491" s="7">
        <v>1.0</v>
      </c>
      <c r="Z491" s="7">
        <v>1.0</v>
      </c>
      <c r="AA491" s="7">
        <v>1.8</v>
      </c>
      <c r="AB491" s="7">
        <v>3.3</v>
      </c>
      <c r="AC491" s="7">
        <v>17.9</v>
      </c>
      <c r="AD491" s="15"/>
      <c r="AE491" s="7">
        <v>108.0</v>
      </c>
      <c r="AF491" s="7">
        <v>120.0</v>
      </c>
    </row>
    <row r="492">
      <c r="A492" s="4">
        <v>491.0</v>
      </c>
      <c r="B492" s="5" t="s">
        <v>84</v>
      </c>
      <c r="C492" s="6" t="s">
        <v>40</v>
      </c>
      <c r="D492" s="7">
        <v>23.0</v>
      </c>
      <c r="E492" s="5" t="s">
        <v>45</v>
      </c>
      <c r="F492" s="7">
        <v>74.0</v>
      </c>
      <c r="G492" s="7">
        <v>45.0</v>
      </c>
      <c r="H492" s="7">
        <v>2093.0</v>
      </c>
      <c r="I492" s="7">
        <v>6.8</v>
      </c>
      <c r="J492" s="7">
        <v>13.6</v>
      </c>
      <c r="K492" s="7">
        <v>0.497</v>
      </c>
      <c r="L492" s="7">
        <v>3.8</v>
      </c>
      <c r="M492" s="7">
        <v>8.9</v>
      </c>
      <c r="N492" s="7">
        <v>0.424</v>
      </c>
      <c r="O492" s="7">
        <v>3.0</v>
      </c>
      <c r="P492" s="7">
        <v>4.7</v>
      </c>
      <c r="Q492" s="7">
        <v>0.637</v>
      </c>
      <c r="R492" s="7">
        <v>1.7</v>
      </c>
      <c r="S492" s="7">
        <v>2.0</v>
      </c>
      <c r="T492" s="7">
        <v>0.852</v>
      </c>
      <c r="U492" s="7">
        <v>0.8</v>
      </c>
      <c r="V492" s="7">
        <v>4.0</v>
      </c>
      <c r="W492" s="7">
        <v>4.8</v>
      </c>
      <c r="X492" s="7">
        <v>2.0</v>
      </c>
      <c r="Y492" s="7">
        <v>0.7</v>
      </c>
      <c r="Z492" s="7">
        <v>0.2</v>
      </c>
      <c r="AA492" s="7">
        <v>1.3</v>
      </c>
      <c r="AB492" s="7">
        <v>2.3</v>
      </c>
      <c r="AC492" s="7">
        <v>19.1</v>
      </c>
      <c r="AD492" s="15"/>
      <c r="AE492" s="7">
        <v>124.0</v>
      </c>
      <c r="AF492" s="7">
        <v>120.0</v>
      </c>
    </row>
    <row r="493">
      <c r="A493" s="4">
        <v>492.0</v>
      </c>
      <c r="B493" s="5" t="s">
        <v>206</v>
      </c>
      <c r="C493" s="6" t="s">
        <v>71</v>
      </c>
      <c r="D493" s="7">
        <v>23.0</v>
      </c>
      <c r="E493" s="5" t="s">
        <v>61</v>
      </c>
      <c r="F493" s="7">
        <v>68.0</v>
      </c>
      <c r="G493" s="7">
        <v>65.0</v>
      </c>
      <c r="H493" s="7">
        <v>1984.0</v>
      </c>
      <c r="I493" s="7">
        <v>8.1</v>
      </c>
      <c r="J493" s="7">
        <v>17.7</v>
      </c>
      <c r="K493" s="7">
        <v>0.459</v>
      </c>
      <c r="L493" s="7">
        <v>1.1</v>
      </c>
      <c r="M493" s="7">
        <v>3.8</v>
      </c>
      <c r="N493" s="7">
        <v>0.285</v>
      </c>
      <c r="O493" s="7">
        <v>7.0</v>
      </c>
      <c r="P493" s="7">
        <v>13.9</v>
      </c>
      <c r="Q493" s="7">
        <v>0.506</v>
      </c>
      <c r="R493" s="7">
        <v>3.5</v>
      </c>
      <c r="S493" s="7">
        <v>4.1</v>
      </c>
      <c r="T493" s="7">
        <v>0.86</v>
      </c>
      <c r="U493" s="7">
        <v>1.3</v>
      </c>
      <c r="V493" s="7">
        <v>4.5</v>
      </c>
      <c r="W493" s="7">
        <v>5.8</v>
      </c>
      <c r="X493" s="7">
        <v>10.7</v>
      </c>
      <c r="Y493" s="7">
        <v>2.1</v>
      </c>
      <c r="Z493" s="7">
        <v>0.2</v>
      </c>
      <c r="AA493" s="7">
        <v>2.6</v>
      </c>
      <c r="AB493" s="7">
        <v>2.3</v>
      </c>
      <c r="AC493" s="7">
        <v>20.8</v>
      </c>
      <c r="AD493" s="15"/>
      <c r="AE493" s="7">
        <v>117.0</v>
      </c>
      <c r="AF493" s="7">
        <v>120.0</v>
      </c>
    </row>
    <row r="494">
      <c r="A494" s="4">
        <v>493.0</v>
      </c>
      <c r="B494" s="5" t="s">
        <v>527</v>
      </c>
      <c r="C494" s="6" t="s">
        <v>44</v>
      </c>
      <c r="D494" s="7">
        <v>22.0</v>
      </c>
      <c r="E494" s="5" t="s">
        <v>88</v>
      </c>
      <c r="F494" s="7">
        <v>9.0</v>
      </c>
      <c r="G494" s="7">
        <v>0.0</v>
      </c>
      <c r="H494" s="7">
        <v>48.0</v>
      </c>
      <c r="I494" s="7">
        <v>8.2</v>
      </c>
      <c r="J494" s="7">
        <v>16.5</v>
      </c>
      <c r="K494" s="7">
        <v>0.5</v>
      </c>
      <c r="L494" s="7">
        <v>3.1</v>
      </c>
      <c r="M494" s="7">
        <v>9.3</v>
      </c>
      <c r="N494" s="7">
        <v>0.333</v>
      </c>
      <c r="O494" s="7">
        <v>5.1</v>
      </c>
      <c r="P494" s="7">
        <v>7.2</v>
      </c>
      <c r="Q494" s="7">
        <v>0.714</v>
      </c>
      <c r="R494" s="7">
        <v>1.0</v>
      </c>
      <c r="S494" s="7">
        <v>1.0</v>
      </c>
      <c r="T494" s="7">
        <v>1.0</v>
      </c>
      <c r="U494" s="7">
        <v>3.1</v>
      </c>
      <c r="V494" s="7">
        <v>4.1</v>
      </c>
      <c r="W494" s="7">
        <v>7.2</v>
      </c>
      <c r="X494" s="7">
        <v>4.1</v>
      </c>
      <c r="Y494" s="7">
        <v>0.0</v>
      </c>
      <c r="Z494" s="7">
        <v>1.0</v>
      </c>
      <c r="AA494" s="7">
        <v>0.0</v>
      </c>
      <c r="AB494" s="7">
        <v>3.1</v>
      </c>
      <c r="AC494" s="7">
        <v>20.6</v>
      </c>
      <c r="AD494" s="15"/>
      <c r="AE494" s="7">
        <v>140.0</v>
      </c>
      <c r="AF494" s="7">
        <v>120.0</v>
      </c>
    </row>
    <row r="495">
      <c r="A495" s="4">
        <v>494.0</v>
      </c>
      <c r="B495" s="5" t="s">
        <v>589</v>
      </c>
      <c r="C495" s="6" t="s">
        <v>44</v>
      </c>
      <c r="D495" s="7">
        <v>28.0</v>
      </c>
      <c r="E495" s="5" t="s">
        <v>126</v>
      </c>
      <c r="F495" s="7">
        <v>63.0</v>
      </c>
      <c r="G495" s="7">
        <v>63.0</v>
      </c>
      <c r="H495" s="7">
        <v>2246.0</v>
      </c>
      <c r="I495" s="7">
        <v>9.4</v>
      </c>
      <c r="J495" s="7">
        <v>19.8</v>
      </c>
      <c r="K495" s="7">
        <v>0.475</v>
      </c>
      <c r="L495" s="7">
        <v>3.1</v>
      </c>
      <c r="M495" s="7">
        <v>7.8</v>
      </c>
      <c r="N495" s="7">
        <v>0.401</v>
      </c>
      <c r="O495" s="7">
        <v>6.3</v>
      </c>
      <c r="P495" s="7">
        <v>12.0</v>
      </c>
      <c r="Q495" s="7">
        <v>0.523</v>
      </c>
      <c r="R495" s="7">
        <v>6.0</v>
      </c>
      <c r="S495" s="7">
        <v>7.4</v>
      </c>
      <c r="T495" s="7">
        <v>0.813</v>
      </c>
      <c r="U495" s="7">
        <v>1.1</v>
      </c>
      <c r="V495" s="7">
        <v>5.0</v>
      </c>
      <c r="W495" s="7">
        <v>6.1</v>
      </c>
      <c r="X495" s="7">
        <v>3.3</v>
      </c>
      <c r="Y495" s="7">
        <v>1.1</v>
      </c>
      <c r="Z495" s="7">
        <v>1.1</v>
      </c>
      <c r="AA495" s="7">
        <v>2.5</v>
      </c>
      <c r="AB495" s="7">
        <v>3.3</v>
      </c>
      <c r="AC495" s="7">
        <v>28.0</v>
      </c>
      <c r="AD495" s="15"/>
      <c r="AE495" s="7">
        <v>117.0</v>
      </c>
      <c r="AF495" s="7">
        <v>120.0</v>
      </c>
    </row>
    <row r="496">
      <c r="A496" s="4">
        <v>495.0</v>
      </c>
      <c r="B496" s="5" t="s">
        <v>548</v>
      </c>
      <c r="C496" s="6" t="s">
        <v>40</v>
      </c>
      <c r="D496" s="7">
        <v>27.0</v>
      </c>
      <c r="E496" s="5" t="s">
        <v>48</v>
      </c>
      <c r="F496" s="7">
        <v>52.0</v>
      </c>
      <c r="G496" s="7">
        <v>6.0</v>
      </c>
      <c r="H496" s="7">
        <v>766.0</v>
      </c>
      <c r="I496" s="7">
        <v>7.2</v>
      </c>
      <c r="J496" s="7">
        <v>19.5</v>
      </c>
      <c r="K496" s="7">
        <v>0.369</v>
      </c>
      <c r="L496" s="7">
        <v>3.9</v>
      </c>
      <c r="M496" s="7">
        <v>11.9</v>
      </c>
      <c r="N496" s="7">
        <v>0.33</v>
      </c>
      <c r="O496" s="7">
        <v>3.2</v>
      </c>
      <c r="P496" s="7">
        <v>7.5</v>
      </c>
      <c r="Q496" s="7">
        <v>0.43</v>
      </c>
      <c r="R496" s="7">
        <v>2.2</v>
      </c>
      <c r="S496" s="7">
        <v>2.7</v>
      </c>
      <c r="T496" s="7">
        <v>0.795</v>
      </c>
      <c r="U496" s="7">
        <v>1.9</v>
      </c>
      <c r="V496" s="7">
        <v>3.4</v>
      </c>
      <c r="W496" s="7">
        <v>5.4</v>
      </c>
      <c r="X496" s="7">
        <v>2.6</v>
      </c>
      <c r="Y496" s="7">
        <v>0.9</v>
      </c>
      <c r="Z496" s="7">
        <v>0.5</v>
      </c>
      <c r="AA496" s="7">
        <v>2.4</v>
      </c>
      <c r="AB496" s="7">
        <v>3.9</v>
      </c>
      <c r="AC496" s="7">
        <v>20.5</v>
      </c>
      <c r="AD496" s="15"/>
      <c r="AE496" s="7">
        <v>101.0</v>
      </c>
      <c r="AF496" s="7">
        <v>120.0</v>
      </c>
    </row>
    <row r="497">
      <c r="A497" s="4">
        <v>496.0</v>
      </c>
      <c r="B497" s="5" t="s">
        <v>123</v>
      </c>
      <c r="C497" s="6" t="s">
        <v>40</v>
      </c>
      <c r="D497" s="7">
        <v>25.0</v>
      </c>
      <c r="E497" s="5" t="s">
        <v>98</v>
      </c>
      <c r="F497" s="7">
        <v>46.0</v>
      </c>
      <c r="G497" s="7">
        <v>12.0</v>
      </c>
      <c r="H497" s="7">
        <v>897.0</v>
      </c>
      <c r="I497" s="7">
        <v>6.5</v>
      </c>
      <c r="J497" s="7">
        <v>17.6</v>
      </c>
      <c r="K497" s="7">
        <v>0.369</v>
      </c>
      <c r="L497" s="7">
        <v>2.9</v>
      </c>
      <c r="M497" s="7">
        <v>9.2</v>
      </c>
      <c r="N497" s="7">
        <v>0.316</v>
      </c>
      <c r="O497" s="7">
        <v>3.6</v>
      </c>
      <c r="P497" s="7">
        <v>8.4</v>
      </c>
      <c r="Q497" s="7">
        <v>0.428</v>
      </c>
      <c r="R497" s="7">
        <v>3.2</v>
      </c>
      <c r="S497" s="7">
        <v>3.8</v>
      </c>
      <c r="T497" s="7">
        <v>0.847</v>
      </c>
      <c r="U497" s="7">
        <v>1.0</v>
      </c>
      <c r="V497" s="7">
        <v>5.1</v>
      </c>
      <c r="W497" s="7">
        <v>6.1</v>
      </c>
      <c r="X497" s="7">
        <v>3.4</v>
      </c>
      <c r="Y497" s="7">
        <v>1.3</v>
      </c>
      <c r="Z497" s="7">
        <v>0.5</v>
      </c>
      <c r="AA497" s="7">
        <v>2.2</v>
      </c>
      <c r="AB497" s="7">
        <v>3.4</v>
      </c>
      <c r="AC497" s="7">
        <v>19.2</v>
      </c>
      <c r="AD497" s="15"/>
      <c r="AE497" s="7">
        <v>101.0</v>
      </c>
      <c r="AF497" s="7">
        <v>120.0</v>
      </c>
    </row>
    <row r="498">
      <c r="A498" s="4">
        <v>497.0</v>
      </c>
      <c r="B498" s="5" t="s">
        <v>176</v>
      </c>
      <c r="C498" s="6" t="s">
        <v>40</v>
      </c>
      <c r="D498" s="7">
        <v>23.0</v>
      </c>
      <c r="E498" s="5" t="s">
        <v>93</v>
      </c>
      <c r="F498" s="7">
        <v>4.0</v>
      </c>
      <c r="G498" s="7">
        <v>0.0</v>
      </c>
      <c r="H498" s="7">
        <v>25.0</v>
      </c>
      <c r="I498" s="7">
        <v>9.7</v>
      </c>
      <c r="J498" s="7">
        <v>23.3</v>
      </c>
      <c r="K498" s="7">
        <v>0.417</v>
      </c>
      <c r="L498" s="7">
        <v>5.8</v>
      </c>
      <c r="M498" s="7">
        <v>19.4</v>
      </c>
      <c r="N498" s="7">
        <v>0.3</v>
      </c>
      <c r="O498" s="7">
        <v>3.9</v>
      </c>
      <c r="P498" s="7">
        <v>3.9</v>
      </c>
      <c r="Q498" s="7">
        <v>1.0</v>
      </c>
      <c r="R498" s="7">
        <v>3.9</v>
      </c>
      <c r="S498" s="7">
        <v>3.9</v>
      </c>
      <c r="T498" s="7">
        <v>1.0</v>
      </c>
      <c r="U498" s="7">
        <v>1.9</v>
      </c>
      <c r="V498" s="7">
        <v>9.7</v>
      </c>
      <c r="W498" s="7">
        <v>11.6</v>
      </c>
      <c r="X498" s="7">
        <v>1.9</v>
      </c>
      <c r="Y498" s="7">
        <v>0.0</v>
      </c>
      <c r="Z498" s="7">
        <v>1.9</v>
      </c>
      <c r="AA498" s="7">
        <v>0.0</v>
      </c>
      <c r="AB498" s="7">
        <v>3.9</v>
      </c>
      <c r="AC498" s="7">
        <v>29.1</v>
      </c>
      <c r="AD498" s="15"/>
      <c r="AE498" s="7">
        <v>132.0</v>
      </c>
      <c r="AF498" s="7">
        <v>120.0</v>
      </c>
    </row>
    <row r="499">
      <c r="A499" s="4">
        <v>498.0</v>
      </c>
      <c r="B499" s="5" t="s">
        <v>65</v>
      </c>
      <c r="C499" s="6" t="s">
        <v>40</v>
      </c>
      <c r="D499" s="7">
        <v>25.0</v>
      </c>
      <c r="E499" s="5" t="s">
        <v>66</v>
      </c>
      <c r="F499" s="7">
        <v>50.0</v>
      </c>
      <c r="G499" s="7">
        <v>9.0</v>
      </c>
      <c r="H499" s="7">
        <v>625.0</v>
      </c>
      <c r="I499" s="7">
        <v>4.4</v>
      </c>
      <c r="J499" s="7">
        <v>11.4</v>
      </c>
      <c r="K499" s="7">
        <v>0.386</v>
      </c>
      <c r="L499" s="7">
        <v>0.9</v>
      </c>
      <c r="M499" s="7">
        <v>3.1</v>
      </c>
      <c r="N499" s="7">
        <v>0.275</v>
      </c>
      <c r="O499" s="7">
        <v>3.5</v>
      </c>
      <c r="P499" s="7">
        <v>8.2</v>
      </c>
      <c r="Q499" s="7">
        <v>0.429</v>
      </c>
      <c r="R499" s="7">
        <v>3.8</v>
      </c>
      <c r="S499" s="7">
        <v>4.9</v>
      </c>
      <c r="T499" s="7">
        <v>0.778</v>
      </c>
      <c r="U499" s="7">
        <v>1.3</v>
      </c>
      <c r="V499" s="7">
        <v>2.8</v>
      </c>
      <c r="W499" s="7">
        <v>4.2</v>
      </c>
      <c r="X499" s="7">
        <v>4.2</v>
      </c>
      <c r="Y499" s="7">
        <v>0.5</v>
      </c>
      <c r="Z499" s="7">
        <v>0.4</v>
      </c>
      <c r="AA499" s="7">
        <v>1.6</v>
      </c>
      <c r="AB499" s="7">
        <v>3.9</v>
      </c>
      <c r="AC499" s="7">
        <v>13.5</v>
      </c>
      <c r="AD499" s="15"/>
      <c r="AE499" s="7">
        <v>108.0</v>
      </c>
      <c r="AF499" s="7">
        <v>120.0</v>
      </c>
    </row>
    <row r="500">
      <c r="A500" s="4">
        <v>499.0</v>
      </c>
      <c r="B500" s="5" t="s">
        <v>376</v>
      </c>
      <c r="C500" s="6" t="s">
        <v>33</v>
      </c>
      <c r="D500" s="7">
        <v>30.0</v>
      </c>
      <c r="E500" s="5" t="s">
        <v>48</v>
      </c>
      <c r="F500" s="7">
        <v>61.0</v>
      </c>
      <c r="G500" s="7">
        <v>61.0</v>
      </c>
      <c r="H500" s="7">
        <v>1988.0</v>
      </c>
      <c r="I500" s="7">
        <v>11.0</v>
      </c>
      <c r="J500" s="7">
        <v>24.8</v>
      </c>
      <c r="K500" s="7">
        <v>0.444</v>
      </c>
      <c r="L500" s="7">
        <v>3.7</v>
      </c>
      <c r="M500" s="7">
        <v>11.0</v>
      </c>
      <c r="N500" s="7">
        <v>0.338</v>
      </c>
      <c r="O500" s="7">
        <v>7.3</v>
      </c>
      <c r="P500" s="7">
        <v>13.7</v>
      </c>
      <c r="Q500" s="7">
        <v>0.53</v>
      </c>
      <c r="R500" s="7">
        <v>4.8</v>
      </c>
      <c r="S500" s="7">
        <v>5.9</v>
      </c>
      <c r="T500" s="7">
        <v>0.816</v>
      </c>
      <c r="U500" s="7">
        <v>1.7</v>
      </c>
      <c r="V500" s="7">
        <v>4.2</v>
      </c>
      <c r="W500" s="7">
        <v>5.9</v>
      </c>
      <c r="X500" s="7">
        <v>6.5</v>
      </c>
      <c r="Y500" s="7">
        <v>0.8</v>
      </c>
      <c r="Z500" s="7">
        <v>0.3</v>
      </c>
      <c r="AA500" s="7">
        <v>4.5</v>
      </c>
      <c r="AB500" s="7">
        <v>2.9</v>
      </c>
      <c r="AC500" s="7">
        <v>30.5</v>
      </c>
      <c r="AD500" s="15"/>
      <c r="AE500" s="7">
        <v>109.0</v>
      </c>
      <c r="AF500" s="7">
        <v>120.0</v>
      </c>
    </row>
    <row r="501">
      <c r="A501" s="4">
        <v>500.0</v>
      </c>
      <c r="B501" s="5" t="s">
        <v>480</v>
      </c>
      <c r="C501" s="6" t="s">
        <v>33</v>
      </c>
      <c r="D501" s="7">
        <v>21.0</v>
      </c>
      <c r="E501" s="5" t="s">
        <v>93</v>
      </c>
      <c r="F501" s="7">
        <v>64.0</v>
      </c>
      <c r="G501" s="7">
        <v>2.0</v>
      </c>
      <c r="H501" s="7">
        <v>786.0</v>
      </c>
      <c r="I501" s="7">
        <v>9.4</v>
      </c>
      <c r="J501" s="7">
        <v>20.3</v>
      </c>
      <c r="K501" s="7">
        <v>0.465</v>
      </c>
      <c r="L501" s="7">
        <v>1.3</v>
      </c>
      <c r="M501" s="7">
        <v>5.5</v>
      </c>
      <c r="N501" s="7">
        <v>0.236</v>
      </c>
      <c r="O501" s="7">
        <v>8.1</v>
      </c>
      <c r="P501" s="7">
        <v>14.8</v>
      </c>
      <c r="Q501" s="7">
        <v>0.55</v>
      </c>
      <c r="R501" s="7">
        <v>2.8</v>
      </c>
      <c r="S501" s="7">
        <v>3.7</v>
      </c>
      <c r="T501" s="7">
        <v>0.75</v>
      </c>
      <c r="U501" s="7">
        <v>1.2</v>
      </c>
      <c r="V501" s="7">
        <v>3.1</v>
      </c>
      <c r="W501" s="7">
        <v>4.4</v>
      </c>
      <c r="X501" s="7">
        <v>4.5</v>
      </c>
      <c r="Y501" s="7">
        <v>2.0</v>
      </c>
      <c r="Z501" s="7">
        <v>0.9</v>
      </c>
      <c r="AA501" s="7">
        <v>3.7</v>
      </c>
      <c r="AB501" s="7">
        <v>3.6</v>
      </c>
      <c r="AC501" s="7">
        <v>22.9</v>
      </c>
      <c r="AD501" s="15"/>
      <c r="AE501" s="7">
        <v>102.0</v>
      </c>
      <c r="AF501" s="7">
        <v>120.0</v>
      </c>
    </row>
    <row r="502">
      <c r="A502" s="4">
        <v>501.0</v>
      </c>
      <c r="B502" s="5" t="s">
        <v>585</v>
      </c>
      <c r="C502" s="6" t="s">
        <v>44</v>
      </c>
      <c r="D502" s="7">
        <v>27.0</v>
      </c>
      <c r="E502" s="5" t="s">
        <v>61</v>
      </c>
      <c r="F502" s="7">
        <v>67.0</v>
      </c>
      <c r="G502" s="7">
        <v>42.0</v>
      </c>
      <c r="H502" s="7">
        <v>1452.0</v>
      </c>
      <c r="I502" s="7">
        <v>7.7</v>
      </c>
      <c r="J502" s="7">
        <v>15.1</v>
      </c>
      <c r="K502" s="7">
        <v>0.508</v>
      </c>
      <c r="L502" s="7">
        <v>1.8</v>
      </c>
      <c r="M502" s="7">
        <v>4.6</v>
      </c>
      <c r="N502" s="7">
        <v>0.394</v>
      </c>
      <c r="O502" s="7">
        <v>5.9</v>
      </c>
      <c r="P502" s="7">
        <v>10.5</v>
      </c>
      <c r="Q502" s="7">
        <v>0.557</v>
      </c>
      <c r="R502" s="7">
        <v>3.9</v>
      </c>
      <c r="S502" s="7">
        <v>4.9</v>
      </c>
      <c r="T502" s="7">
        <v>0.793</v>
      </c>
      <c r="U502" s="7">
        <v>2.1</v>
      </c>
      <c r="V502" s="7">
        <v>6.0</v>
      </c>
      <c r="W502" s="7">
        <v>8.1</v>
      </c>
      <c r="X502" s="7">
        <v>3.4</v>
      </c>
      <c r="Y502" s="7">
        <v>1.5</v>
      </c>
      <c r="Z502" s="7">
        <v>0.7</v>
      </c>
      <c r="AA502" s="7">
        <v>1.8</v>
      </c>
      <c r="AB502" s="7">
        <v>2.0</v>
      </c>
      <c r="AC502" s="7">
        <v>21.0</v>
      </c>
      <c r="AD502" s="15"/>
      <c r="AE502" s="7">
        <v>121.0</v>
      </c>
      <c r="AF502" s="7">
        <v>120.0</v>
      </c>
    </row>
    <row r="503">
      <c r="A503" s="4">
        <v>502.0</v>
      </c>
      <c r="B503" s="5" t="s">
        <v>400</v>
      </c>
      <c r="C503" s="6" t="s">
        <v>40</v>
      </c>
      <c r="D503" s="7">
        <v>23.0</v>
      </c>
      <c r="E503" s="5" t="s">
        <v>88</v>
      </c>
      <c r="F503" s="7">
        <v>9.0</v>
      </c>
      <c r="G503" s="7">
        <v>0.0</v>
      </c>
      <c r="H503" s="7">
        <v>50.0</v>
      </c>
      <c r="I503" s="7">
        <v>3.0</v>
      </c>
      <c r="J503" s="7">
        <v>13.8</v>
      </c>
      <c r="K503" s="7">
        <v>0.214</v>
      </c>
      <c r="L503" s="7">
        <v>3.0</v>
      </c>
      <c r="M503" s="7">
        <v>11.9</v>
      </c>
      <c r="N503" s="7">
        <v>0.25</v>
      </c>
      <c r="O503" s="7">
        <v>0.0</v>
      </c>
      <c r="P503" s="7">
        <v>2.0</v>
      </c>
      <c r="Q503" s="7">
        <v>0.0</v>
      </c>
      <c r="R503" s="7">
        <v>0.0</v>
      </c>
      <c r="S503" s="7">
        <v>0.0</v>
      </c>
      <c r="T503" s="15"/>
      <c r="U503" s="7">
        <v>0.0</v>
      </c>
      <c r="V503" s="7">
        <v>4.0</v>
      </c>
      <c r="W503" s="7">
        <v>4.0</v>
      </c>
      <c r="X503" s="7">
        <v>3.0</v>
      </c>
      <c r="Y503" s="7">
        <v>0.0</v>
      </c>
      <c r="Z503" s="7">
        <v>0.0</v>
      </c>
      <c r="AA503" s="7">
        <v>1.0</v>
      </c>
      <c r="AB503" s="7">
        <v>3.0</v>
      </c>
      <c r="AC503" s="7">
        <v>8.9</v>
      </c>
      <c r="AD503" s="15"/>
      <c r="AE503" s="7">
        <v>77.0</v>
      </c>
      <c r="AF503" s="7">
        <v>121.0</v>
      </c>
    </row>
    <row r="504">
      <c r="A504" s="4">
        <v>503.0</v>
      </c>
      <c r="B504" s="5" t="s">
        <v>443</v>
      </c>
      <c r="C504" s="6" t="s">
        <v>71</v>
      </c>
      <c r="D504" s="7">
        <v>21.0</v>
      </c>
      <c r="E504" s="5" t="s">
        <v>93</v>
      </c>
      <c r="F504" s="7">
        <v>31.0</v>
      </c>
      <c r="G504" s="7">
        <v>2.0</v>
      </c>
      <c r="H504" s="7">
        <v>433.0</v>
      </c>
      <c r="I504" s="7">
        <v>6.5</v>
      </c>
      <c r="J504" s="7">
        <v>17.9</v>
      </c>
      <c r="K504" s="7">
        <v>0.363</v>
      </c>
      <c r="L504" s="7">
        <v>2.1</v>
      </c>
      <c r="M504" s="7">
        <v>9.0</v>
      </c>
      <c r="N504" s="7">
        <v>0.238</v>
      </c>
      <c r="O504" s="7">
        <v>4.4</v>
      </c>
      <c r="P504" s="7">
        <v>9.0</v>
      </c>
      <c r="Q504" s="7">
        <v>0.488</v>
      </c>
      <c r="R504" s="7">
        <v>1.1</v>
      </c>
      <c r="S504" s="7">
        <v>2.0</v>
      </c>
      <c r="T504" s="7">
        <v>0.556</v>
      </c>
      <c r="U504" s="7">
        <v>0.2</v>
      </c>
      <c r="V504" s="7">
        <v>4.8</v>
      </c>
      <c r="W504" s="7">
        <v>5.0</v>
      </c>
      <c r="X504" s="7">
        <v>5.3</v>
      </c>
      <c r="Y504" s="7">
        <v>1.7</v>
      </c>
      <c r="Z504" s="7">
        <v>0.2</v>
      </c>
      <c r="AA504" s="7">
        <v>1.6</v>
      </c>
      <c r="AB504" s="7">
        <v>3.2</v>
      </c>
      <c r="AC504" s="7">
        <v>16.2</v>
      </c>
      <c r="AD504" s="15"/>
      <c r="AE504" s="7">
        <v>99.0</v>
      </c>
      <c r="AF504" s="7">
        <v>121.0</v>
      </c>
    </row>
    <row r="505">
      <c r="A505" s="4">
        <v>504.0</v>
      </c>
      <c r="B505" s="5" t="s">
        <v>519</v>
      </c>
      <c r="C505" s="6" t="s">
        <v>44</v>
      </c>
      <c r="D505" s="7">
        <v>23.0</v>
      </c>
      <c r="E505" s="9" t="s">
        <v>36</v>
      </c>
      <c r="F505" s="7">
        <v>31.0</v>
      </c>
      <c r="G505" s="7">
        <v>2.0</v>
      </c>
      <c r="H505" s="7">
        <v>264.0</v>
      </c>
      <c r="I505" s="7">
        <v>7.0</v>
      </c>
      <c r="J505" s="7">
        <v>13.5</v>
      </c>
      <c r="K505" s="7">
        <v>0.52</v>
      </c>
      <c r="L505" s="7">
        <v>0.9</v>
      </c>
      <c r="M505" s="7">
        <v>3.4</v>
      </c>
      <c r="N505" s="7">
        <v>0.263</v>
      </c>
      <c r="O505" s="7">
        <v>6.1</v>
      </c>
      <c r="P505" s="7">
        <v>10.1</v>
      </c>
      <c r="Q505" s="7">
        <v>0.607</v>
      </c>
      <c r="R505" s="7">
        <v>1.1</v>
      </c>
      <c r="S505" s="7">
        <v>2.0</v>
      </c>
      <c r="T505" s="7">
        <v>0.545</v>
      </c>
      <c r="U505" s="7">
        <v>4.9</v>
      </c>
      <c r="V505" s="7">
        <v>3.6</v>
      </c>
      <c r="W505" s="7">
        <v>8.5</v>
      </c>
      <c r="X505" s="7">
        <v>1.8</v>
      </c>
      <c r="Y505" s="7">
        <v>0.5</v>
      </c>
      <c r="Z505" s="7">
        <v>1.1</v>
      </c>
      <c r="AA505" s="7">
        <v>1.6</v>
      </c>
      <c r="AB505" s="7">
        <v>4.7</v>
      </c>
      <c r="AC505" s="7">
        <v>16.1</v>
      </c>
      <c r="AD505" s="15"/>
      <c r="AE505" s="7">
        <v>115.0</v>
      </c>
      <c r="AF505" s="7">
        <v>121.0</v>
      </c>
    </row>
    <row r="506">
      <c r="A506" s="4">
        <v>505.0</v>
      </c>
      <c r="B506" s="5" t="s">
        <v>558</v>
      </c>
      <c r="C506" s="6" t="s">
        <v>33</v>
      </c>
      <c r="D506" s="7">
        <v>19.0</v>
      </c>
      <c r="E506" s="5" t="s">
        <v>126</v>
      </c>
      <c r="F506" s="7">
        <v>80.0</v>
      </c>
      <c r="G506" s="7">
        <v>15.0</v>
      </c>
      <c r="H506" s="7">
        <v>1779.0</v>
      </c>
      <c r="I506" s="7">
        <v>8.4</v>
      </c>
      <c r="J506" s="7">
        <v>17.7</v>
      </c>
      <c r="K506" s="7">
        <v>0.472</v>
      </c>
      <c r="L506" s="7">
        <v>2.8</v>
      </c>
      <c r="M506" s="7">
        <v>7.7</v>
      </c>
      <c r="N506" s="7">
        <v>0.36</v>
      </c>
      <c r="O506" s="7">
        <v>5.6</v>
      </c>
      <c r="P506" s="7">
        <v>10.0</v>
      </c>
      <c r="Q506" s="7">
        <v>0.559</v>
      </c>
      <c r="R506" s="7">
        <v>2.1</v>
      </c>
      <c r="S506" s="7">
        <v>2.9</v>
      </c>
      <c r="T506" s="7">
        <v>0.714</v>
      </c>
      <c r="U506" s="7">
        <v>1.7</v>
      </c>
      <c r="V506" s="7">
        <v>4.7</v>
      </c>
      <c r="W506" s="7">
        <v>6.5</v>
      </c>
      <c r="X506" s="7">
        <v>2.6</v>
      </c>
      <c r="Y506" s="7">
        <v>1.0</v>
      </c>
      <c r="Z506" s="7">
        <v>0.7</v>
      </c>
      <c r="AA506" s="7">
        <v>2.3</v>
      </c>
      <c r="AB506" s="7">
        <v>3.7</v>
      </c>
      <c r="AC506" s="7">
        <v>21.6</v>
      </c>
      <c r="AD506" s="15"/>
      <c r="AE506" s="7">
        <v>109.0</v>
      </c>
      <c r="AF506" s="7">
        <v>121.0</v>
      </c>
    </row>
    <row r="507">
      <c r="A507" s="4">
        <v>506.0</v>
      </c>
      <c r="B507" s="5" t="s">
        <v>197</v>
      </c>
      <c r="C507" s="6" t="s">
        <v>33</v>
      </c>
      <c r="D507" s="7">
        <v>22.0</v>
      </c>
      <c r="E507" s="5" t="s">
        <v>116</v>
      </c>
      <c r="F507" s="7">
        <v>5.0</v>
      </c>
      <c r="G507" s="7">
        <v>0.0</v>
      </c>
      <c r="H507" s="7">
        <v>12.0</v>
      </c>
      <c r="I507" s="7">
        <v>8.1</v>
      </c>
      <c r="J507" s="7">
        <v>20.2</v>
      </c>
      <c r="K507" s="7">
        <v>0.4</v>
      </c>
      <c r="L507" s="7">
        <v>0.0</v>
      </c>
      <c r="M507" s="7">
        <v>0.0</v>
      </c>
      <c r="N507" s="15"/>
      <c r="O507" s="7">
        <v>8.1</v>
      </c>
      <c r="P507" s="7">
        <v>20.2</v>
      </c>
      <c r="Q507" s="7">
        <v>0.4</v>
      </c>
      <c r="R507" s="7">
        <v>0.0</v>
      </c>
      <c r="S507" s="7">
        <v>0.0</v>
      </c>
      <c r="T507" s="15"/>
      <c r="U507" s="7">
        <v>4.0</v>
      </c>
      <c r="V507" s="7">
        <v>0.0</v>
      </c>
      <c r="W507" s="7">
        <v>4.0</v>
      </c>
      <c r="X507" s="7">
        <v>0.0</v>
      </c>
      <c r="Y507" s="7">
        <v>0.0</v>
      </c>
      <c r="Z507" s="7">
        <v>0.0</v>
      </c>
      <c r="AA507" s="7">
        <v>0.0</v>
      </c>
      <c r="AB507" s="7">
        <v>4.0</v>
      </c>
      <c r="AC507" s="7">
        <v>16.2</v>
      </c>
      <c r="AD507" s="15"/>
      <c r="AE507" s="7">
        <v>95.0</v>
      </c>
      <c r="AF507" s="7">
        <v>121.0</v>
      </c>
    </row>
    <row r="508">
      <c r="A508" s="4">
        <v>507.0</v>
      </c>
      <c r="B508" s="5" t="s">
        <v>309</v>
      </c>
      <c r="C508" s="6" t="s">
        <v>33</v>
      </c>
      <c r="D508" s="7">
        <v>23.0</v>
      </c>
      <c r="E508" s="5" t="s">
        <v>100</v>
      </c>
      <c r="F508" s="7">
        <v>14.0</v>
      </c>
      <c r="G508" s="7">
        <v>0.0</v>
      </c>
      <c r="H508" s="7">
        <v>198.0</v>
      </c>
      <c r="I508" s="7">
        <v>4.2</v>
      </c>
      <c r="J508" s="7">
        <v>10.8</v>
      </c>
      <c r="K508" s="7">
        <v>0.386</v>
      </c>
      <c r="L508" s="7">
        <v>1.2</v>
      </c>
      <c r="M508" s="7">
        <v>4.9</v>
      </c>
      <c r="N508" s="7">
        <v>0.25</v>
      </c>
      <c r="O508" s="7">
        <v>2.9</v>
      </c>
      <c r="P508" s="7">
        <v>5.9</v>
      </c>
      <c r="Q508" s="7">
        <v>0.5</v>
      </c>
      <c r="R508" s="7">
        <v>1.5</v>
      </c>
      <c r="S508" s="7">
        <v>1.5</v>
      </c>
      <c r="T508" s="7">
        <v>1.0</v>
      </c>
      <c r="U508" s="7">
        <v>2.7</v>
      </c>
      <c r="V508" s="7">
        <v>6.4</v>
      </c>
      <c r="W508" s="7">
        <v>9.1</v>
      </c>
      <c r="X508" s="7">
        <v>1.0</v>
      </c>
      <c r="Y508" s="7">
        <v>1.0</v>
      </c>
      <c r="Z508" s="7">
        <v>0.2</v>
      </c>
      <c r="AA508" s="7">
        <v>0.7</v>
      </c>
      <c r="AB508" s="7">
        <v>5.6</v>
      </c>
      <c r="AC508" s="7">
        <v>11.0</v>
      </c>
      <c r="AD508" s="15"/>
      <c r="AE508" s="7">
        <v>108.0</v>
      </c>
      <c r="AF508" s="7">
        <v>121.0</v>
      </c>
    </row>
    <row r="509">
      <c r="A509" s="4">
        <v>508.0</v>
      </c>
      <c r="B509" s="5" t="s">
        <v>161</v>
      </c>
      <c r="C509" s="6" t="s">
        <v>71</v>
      </c>
      <c r="D509" s="7">
        <v>20.0</v>
      </c>
      <c r="E509" s="5" t="s">
        <v>93</v>
      </c>
      <c r="F509" s="7">
        <v>57.0</v>
      </c>
      <c r="G509" s="7">
        <v>7.0</v>
      </c>
      <c r="H509" s="7">
        <v>914.0</v>
      </c>
      <c r="I509" s="7">
        <v>4.3</v>
      </c>
      <c r="J509" s="7">
        <v>12.6</v>
      </c>
      <c r="K509" s="7">
        <v>0.342</v>
      </c>
      <c r="L509" s="7">
        <v>2.1</v>
      </c>
      <c r="M509" s="7">
        <v>7.4</v>
      </c>
      <c r="N509" s="7">
        <v>0.286</v>
      </c>
      <c r="O509" s="7">
        <v>2.2</v>
      </c>
      <c r="P509" s="7">
        <v>5.1</v>
      </c>
      <c r="Q509" s="7">
        <v>0.423</v>
      </c>
      <c r="R509" s="7">
        <v>1.3</v>
      </c>
      <c r="S509" s="7">
        <v>1.9</v>
      </c>
      <c r="T509" s="7">
        <v>0.667</v>
      </c>
      <c r="U509" s="7">
        <v>1.0</v>
      </c>
      <c r="V509" s="7">
        <v>4.2</v>
      </c>
      <c r="W509" s="7">
        <v>5.2</v>
      </c>
      <c r="X509" s="7">
        <v>7.0</v>
      </c>
      <c r="Y509" s="7">
        <v>1.6</v>
      </c>
      <c r="Z509" s="7">
        <v>0.4</v>
      </c>
      <c r="AA509" s="7">
        <v>4.6</v>
      </c>
      <c r="AB509" s="7">
        <v>3.1</v>
      </c>
      <c r="AC509" s="7">
        <v>12.0</v>
      </c>
      <c r="AD509" s="15"/>
      <c r="AE509" s="7">
        <v>88.0</v>
      </c>
      <c r="AF509" s="7">
        <v>121.0</v>
      </c>
    </row>
    <row r="510">
      <c r="A510" s="4">
        <v>509.0</v>
      </c>
      <c r="B510" s="5" t="s">
        <v>525</v>
      </c>
      <c r="C510" s="6" t="s">
        <v>33</v>
      </c>
      <c r="D510" s="7">
        <v>31.0</v>
      </c>
      <c r="E510" s="5" t="s">
        <v>100</v>
      </c>
      <c r="F510" s="7">
        <v>32.0</v>
      </c>
      <c r="G510" s="7">
        <v>12.0</v>
      </c>
      <c r="H510" s="7">
        <v>524.0</v>
      </c>
      <c r="I510" s="7">
        <v>5.7</v>
      </c>
      <c r="J510" s="7">
        <v>14.1</v>
      </c>
      <c r="K510" s="7">
        <v>0.408</v>
      </c>
      <c r="L510" s="7">
        <v>3.8</v>
      </c>
      <c r="M510" s="7">
        <v>9.0</v>
      </c>
      <c r="N510" s="7">
        <v>0.423</v>
      </c>
      <c r="O510" s="7">
        <v>1.9</v>
      </c>
      <c r="P510" s="7">
        <v>5.1</v>
      </c>
      <c r="Q510" s="7">
        <v>0.382</v>
      </c>
      <c r="R510" s="7">
        <v>1.7</v>
      </c>
      <c r="S510" s="7">
        <v>2.0</v>
      </c>
      <c r="T510" s="7">
        <v>0.818</v>
      </c>
      <c r="U510" s="7">
        <v>1.8</v>
      </c>
      <c r="V510" s="7">
        <v>5.0</v>
      </c>
      <c r="W510" s="7">
        <v>6.8</v>
      </c>
      <c r="X510" s="7">
        <v>2.6</v>
      </c>
      <c r="Y510" s="7">
        <v>1.5</v>
      </c>
      <c r="Z510" s="7">
        <v>0.1</v>
      </c>
      <c r="AA510" s="7">
        <v>1.0</v>
      </c>
      <c r="AB510" s="7">
        <v>3.6</v>
      </c>
      <c r="AC510" s="7">
        <v>16.9</v>
      </c>
      <c r="AD510" s="15"/>
      <c r="AE510" s="7">
        <v>119.0</v>
      </c>
      <c r="AF510" s="7">
        <v>121.0</v>
      </c>
    </row>
    <row r="511">
      <c r="A511" s="4">
        <v>510.0</v>
      </c>
      <c r="B511" s="5" t="s">
        <v>549</v>
      </c>
      <c r="C511" s="6" t="s">
        <v>71</v>
      </c>
      <c r="D511" s="7">
        <v>25.0</v>
      </c>
      <c r="E511" s="5" t="s">
        <v>126</v>
      </c>
      <c r="F511" s="7">
        <v>6.0</v>
      </c>
      <c r="G511" s="7">
        <v>6.0</v>
      </c>
      <c r="H511" s="7">
        <v>189.0</v>
      </c>
      <c r="I511" s="7">
        <v>8.8</v>
      </c>
      <c r="J511" s="7">
        <v>17.5</v>
      </c>
      <c r="K511" s="7">
        <v>0.5</v>
      </c>
      <c r="L511" s="7">
        <v>3.1</v>
      </c>
      <c r="M511" s="7">
        <v>6.7</v>
      </c>
      <c r="N511" s="7">
        <v>0.462</v>
      </c>
      <c r="O511" s="7">
        <v>5.7</v>
      </c>
      <c r="P511" s="7">
        <v>10.8</v>
      </c>
      <c r="Q511" s="7">
        <v>0.524</v>
      </c>
      <c r="R511" s="7">
        <v>3.1</v>
      </c>
      <c r="S511" s="7">
        <v>3.3</v>
      </c>
      <c r="T511" s="7">
        <v>0.923</v>
      </c>
      <c r="U511" s="7">
        <v>0.5</v>
      </c>
      <c r="V511" s="7">
        <v>4.4</v>
      </c>
      <c r="W511" s="7">
        <v>4.9</v>
      </c>
      <c r="X511" s="7">
        <v>12.9</v>
      </c>
      <c r="Y511" s="7">
        <v>1.5</v>
      </c>
      <c r="Z511" s="7">
        <v>0.3</v>
      </c>
      <c r="AA511" s="7">
        <v>2.6</v>
      </c>
      <c r="AB511" s="7">
        <v>2.8</v>
      </c>
      <c r="AC511" s="7">
        <v>23.7</v>
      </c>
      <c r="AD511" s="15"/>
      <c r="AE511" s="7">
        <v>132.0</v>
      </c>
      <c r="AF511" s="7">
        <v>121.0</v>
      </c>
    </row>
    <row r="512">
      <c r="A512" s="4">
        <v>511.0</v>
      </c>
      <c r="B512" s="5" t="s">
        <v>347</v>
      </c>
      <c r="C512" s="6" t="s">
        <v>33</v>
      </c>
      <c r="D512" s="7">
        <v>20.0</v>
      </c>
      <c r="E512" s="5" t="s">
        <v>98</v>
      </c>
      <c r="F512" s="7">
        <v>78.0</v>
      </c>
      <c r="G512" s="7">
        <v>17.0</v>
      </c>
      <c r="H512" s="7">
        <v>2222.0</v>
      </c>
      <c r="I512" s="7">
        <v>8.8</v>
      </c>
      <c r="J512" s="7">
        <v>20.3</v>
      </c>
      <c r="K512" s="7">
        <v>0.434</v>
      </c>
      <c r="L512" s="7">
        <v>2.1</v>
      </c>
      <c r="M512" s="7">
        <v>6.6</v>
      </c>
      <c r="N512" s="7">
        <v>0.323</v>
      </c>
      <c r="O512" s="7">
        <v>6.7</v>
      </c>
      <c r="P512" s="7">
        <v>13.7</v>
      </c>
      <c r="Q512" s="7">
        <v>0.488</v>
      </c>
      <c r="R512" s="7">
        <v>8.0</v>
      </c>
      <c r="S512" s="7">
        <v>9.7</v>
      </c>
      <c r="T512" s="7">
        <v>0.828</v>
      </c>
      <c r="U512" s="7">
        <v>1.9</v>
      </c>
      <c r="V512" s="7">
        <v>4.9</v>
      </c>
      <c r="W512" s="7">
        <v>6.8</v>
      </c>
      <c r="X512" s="7">
        <v>2.5</v>
      </c>
      <c r="Y512" s="7">
        <v>1.0</v>
      </c>
      <c r="Z512" s="7">
        <v>0.3</v>
      </c>
      <c r="AA512" s="7">
        <v>3.2</v>
      </c>
      <c r="AB512" s="7">
        <v>3.5</v>
      </c>
      <c r="AC512" s="7">
        <v>27.8</v>
      </c>
      <c r="AD512" s="15"/>
      <c r="AE512" s="7">
        <v>109.0</v>
      </c>
      <c r="AF512" s="7">
        <v>121.0</v>
      </c>
    </row>
    <row r="513">
      <c r="A513" s="4">
        <v>512.0</v>
      </c>
      <c r="B513" s="5" t="s">
        <v>243</v>
      </c>
      <c r="C513" s="6" t="s">
        <v>33</v>
      </c>
      <c r="D513" s="7">
        <v>26.0</v>
      </c>
      <c r="E513" s="9" t="s">
        <v>36</v>
      </c>
      <c r="F513" s="7">
        <v>54.0</v>
      </c>
      <c r="G513" s="7">
        <v>0.0</v>
      </c>
      <c r="H513" s="7">
        <v>686.0</v>
      </c>
      <c r="I513" s="7">
        <v>5.1</v>
      </c>
      <c r="J513" s="7">
        <v>14.2</v>
      </c>
      <c r="K513" s="7">
        <v>0.363</v>
      </c>
      <c r="L513" s="7">
        <v>4.4</v>
      </c>
      <c r="M513" s="7">
        <v>12.7</v>
      </c>
      <c r="N513" s="7">
        <v>0.35</v>
      </c>
      <c r="O513" s="7">
        <v>0.7</v>
      </c>
      <c r="P513" s="7">
        <v>1.5</v>
      </c>
      <c r="Q513" s="7">
        <v>0.476</v>
      </c>
      <c r="R513" s="7">
        <v>3.4</v>
      </c>
      <c r="S513" s="7">
        <v>3.7</v>
      </c>
      <c r="T513" s="7">
        <v>0.906</v>
      </c>
      <c r="U513" s="7">
        <v>0.8</v>
      </c>
      <c r="V513" s="7">
        <v>4.4</v>
      </c>
      <c r="W513" s="7">
        <v>5.1</v>
      </c>
      <c r="X513" s="7">
        <v>1.8</v>
      </c>
      <c r="Y513" s="7">
        <v>1.7</v>
      </c>
      <c r="Z513" s="7">
        <v>0.4</v>
      </c>
      <c r="AA513" s="7">
        <v>1.3</v>
      </c>
      <c r="AB513" s="7">
        <v>4.4</v>
      </c>
      <c r="AC513" s="7">
        <v>18.1</v>
      </c>
      <c r="AD513" s="15"/>
      <c r="AE513" s="7">
        <v>119.0</v>
      </c>
      <c r="AF513" s="7">
        <v>121.0</v>
      </c>
    </row>
    <row r="514">
      <c r="A514" s="4">
        <v>513.0</v>
      </c>
      <c r="B514" s="5" t="s">
        <v>92</v>
      </c>
      <c r="C514" s="6" t="s">
        <v>40</v>
      </c>
      <c r="D514" s="7">
        <v>22.0</v>
      </c>
      <c r="E514" s="5" t="s">
        <v>93</v>
      </c>
      <c r="F514" s="7">
        <v>82.0</v>
      </c>
      <c r="G514" s="7">
        <v>49.0</v>
      </c>
      <c r="H514" s="7">
        <v>2292.0</v>
      </c>
      <c r="I514" s="7">
        <v>8.7</v>
      </c>
      <c r="J514" s="7">
        <v>15.2</v>
      </c>
      <c r="K514" s="7">
        <v>0.569</v>
      </c>
      <c r="L514" s="7">
        <v>1.4</v>
      </c>
      <c r="M514" s="7">
        <v>4.6</v>
      </c>
      <c r="N514" s="7">
        <v>0.315</v>
      </c>
      <c r="O514" s="7">
        <v>7.2</v>
      </c>
      <c r="P514" s="7">
        <v>10.7</v>
      </c>
      <c r="Q514" s="7">
        <v>0.679</v>
      </c>
      <c r="R514" s="7">
        <v>3.2</v>
      </c>
      <c r="S514" s="7">
        <v>4.7</v>
      </c>
      <c r="T514" s="7">
        <v>0.68</v>
      </c>
      <c r="U514" s="7">
        <v>2.7</v>
      </c>
      <c r="V514" s="7">
        <v>6.9</v>
      </c>
      <c r="W514" s="7">
        <v>9.6</v>
      </c>
      <c r="X514" s="7">
        <v>2.6</v>
      </c>
      <c r="Y514" s="7">
        <v>0.9</v>
      </c>
      <c r="Z514" s="7">
        <v>0.6</v>
      </c>
      <c r="AA514" s="7">
        <v>1.9</v>
      </c>
      <c r="AB514" s="7">
        <v>3.1</v>
      </c>
      <c r="AC514" s="7">
        <v>22.0</v>
      </c>
      <c r="AD514" s="15"/>
      <c r="AE514" s="7">
        <v>126.0</v>
      </c>
      <c r="AF514" s="7">
        <v>121.0</v>
      </c>
    </row>
    <row r="515">
      <c r="A515" s="4">
        <v>514.0</v>
      </c>
      <c r="B515" s="5" t="s">
        <v>483</v>
      </c>
      <c r="C515" s="6" t="s">
        <v>71</v>
      </c>
      <c r="D515" s="7">
        <v>32.0</v>
      </c>
      <c r="E515" s="5" t="s">
        <v>126</v>
      </c>
      <c r="F515" s="7">
        <v>58.0</v>
      </c>
      <c r="G515" s="7">
        <v>58.0</v>
      </c>
      <c r="H515" s="7">
        <v>2107.0</v>
      </c>
      <c r="I515" s="7">
        <v>12.9</v>
      </c>
      <c r="J515" s="7">
        <v>27.8</v>
      </c>
      <c r="K515" s="7">
        <v>0.463</v>
      </c>
      <c r="L515" s="7">
        <v>5.6</v>
      </c>
      <c r="M515" s="7">
        <v>15.2</v>
      </c>
      <c r="N515" s="7">
        <v>0.371</v>
      </c>
      <c r="O515" s="7">
        <v>7.2</v>
      </c>
      <c r="P515" s="7">
        <v>12.6</v>
      </c>
      <c r="Q515" s="7">
        <v>0.574</v>
      </c>
      <c r="R515" s="7">
        <v>11.8</v>
      </c>
      <c r="S515" s="7">
        <v>12.9</v>
      </c>
      <c r="T515" s="7">
        <v>0.914</v>
      </c>
      <c r="U515" s="7">
        <v>1.0</v>
      </c>
      <c r="V515" s="7">
        <v>5.4</v>
      </c>
      <c r="W515" s="7">
        <v>6.4</v>
      </c>
      <c r="X515" s="7">
        <v>9.8</v>
      </c>
      <c r="Y515" s="7">
        <v>1.2</v>
      </c>
      <c r="Z515" s="7">
        <v>0.4</v>
      </c>
      <c r="AA515" s="7">
        <v>4.4</v>
      </c>
      <c r="AB515" s="7">
        <v>2.5</v>
      </c>
      <c r="AC515" s="7">
        <v>43.1</v>
      </c>
      <c r="AD515" s="15"/>
      <c r="AE515" s="7">
        <v>126.0</v>
      </c>
      <c r="AF515" s="7">
        <v>121.0</v>
      </c>
    </row>
    <row r="516">
      <c r="A516" s="4">
        <v>515.0</v>
      </c>
      <c r="B516" s="5" t="s">
        <v>428</v>
      </c>
      <c r="C516" s="6" t="s">
        <v>33</v>
      </c>
      <c r="D516" s="7">
        <v>20.0</v>
      </c>
      <c r="E516" s="5" t="s">
        <v>100</v>
      </c>
      <c r="F516" s="7">
        <v>74.0</v>
      </c>
      <c r="G516" s="7">
        <v>73.0</v>
      </c>
      <c r="H516" s="7">
        <v>2304.0</v>
      </c>
      <c r="I516" s="7">
        <v>8.6</v>
      </c>
      <c r="J516" s="7">
        <v>20.7</v>
      </c>
      <c r="K516" s="7">
        <v>0.416</v>
      </c>
      <c r="L516" s="7">
        <v>2.5</v>
      </c>
      <c r="M516" s="7">
        <v>7.4</v>
      </c>
      <c r="N516" s="7">
        <v>0.343</v>
      </c>
      <c r="O516" s="7">
        <v>6.1</v>
      </c>
      <c r="P516" s="7">
        <v>13.3</v>
      </c>
      <c r="Q516" s="7">
        <v>0.457</v>
      </c>
      <c r="R516" s="7">
        <v>5.6</v>
      </c>
      <c r="S516" s="7">
        <v>7.5</v>
      </c>
      <c r="T516" s="7">
        <v>0.747</v>
      </c>
      <c r="U516" s="7">
        <v>1.5</v>
      </c>
      <c r="V516" s="7">
        <v>4.5</v>
      </c>
      <c r="W516" s="7">
        <v>6.1</v>
      </c>
      <c r="X516" s="7">
        <v>8.1</v>
      </c>
      <c r="Y516" s="7">
        <v>1.3</v>
      </c>
      <c r="Z516" s="7">
        <v>0.4</v>
      </c>
      <c r="AA516" s="7">
        <v>5.0</v>
      </c>
      <c r="AB516" s="7">
        <v>5.1</v>
      </c>
      <c r="AC516" s="7">
        <v>25.3</v>
      </c>
      <c r="AD516" s="15"/>
      <c r="AE516" s="7">
        <v>103.0</v>
      </c>
      <c r="AF516" s="7">
        <v>121.0</v>
      </c>
    </row>
    <row r="517">
      <c r="A517" s="4">
        <v>516.0</v>
      </c>
      <c r="B517" s="5" t="s">
        <v>584</v>
      </c>
      <c r="C517" s="6" t="s">
        <v>40</v>
      </c>
      <c r="D517" s="7">
        <v>26.0</v>
      </c>
      <c r="E517" s="5" t="s">
        <v>38</v>
      </c>
      <c r="F517" s="7">
        <v>3.0</v>
      </c>
      <c r="G517" s="7">
        <v>0.0</v>
      </c>
      <c r="H517" s="7">
        <v>8.0</v>
      </c>
      <c r="I517" s="7">
        <v>24.9</v>
      </c>
      <c r="J517" s="7">
        <v>31.1</v>
      </c>
      <c r="K517" s="7">
        <v>0.8</v>
      </c>
      <c r="L517" s="7">
        <v>6.2</v>
      </c>
      <c r="M517" s="7">
        <v>12.4</v>
      </c>
      <c r="N517" s="7">
        <v>0.5</v>
      </c>
      <c r="O517" s="7">
        <v>18.6</v>
      </c>
      <c r="P517" s="7">
        <v>18.6</v>
      </c>
      <c r="Q517" s="7">
        <v>1.0</v>
      </c>
      <c r="R517" s="7">
        <v>0.0</v>
      </c>
      <c r="S517" s="7">
        <v>0.0</v>
      </c>
      <c r="T517" s="15"/>
      <c r="U517" s="7">
        <v>6.2</v>
      </c>
      <c r="V517" s="7">
        <v>6.2</v>
      </c>
      <c r="W517" s="7">
        <v>12.4</v>
      </c>
      <c r="X517" s="7">
        <v>0.0</v>
      </c>
      <c r="Y517" s="7">
        <v>0.0</v>
      </c>
      <c r="Z517" s="7">
        <v>0.0</v>
      </c>
      <c r="AA517" s="7">
        <v>0.0</v>
      </c>
      <c r="AB517" s="7">
        <v>0.0</v>
      </c>
      <c r="AC517" s="7">
        <v>55.9</v>
      </c>
      <c r="AD517" s="15"/>
      <c r="AE517" s="7">
        <v>170.0</v>
      </c>
      <c r="AF517" s="7">
        <v>121.0</v>
      </c>
    </row>
    <row r="518">
      <c r="A518" s="4">
        <v>517.0</v>
      </c>
      <c r="B518" s="5" t="s">
        <v>369</v>
      </c>
      <c r="C518" s="6" t="s">
        <v>40</v>
      </c>
      <c r="D518" s="7">
        <v>21.0</v>
      </c>
      <c r="E518" s="9" t="s">
        <v>36</v>
      </c>
      <c r="F518" s="7">
        <v>17.0</v>
      </c>
      <c r="G518" s="7">
        <v>3.0</v>
      </c>
      <c r="H518" s="7">
        <v>320.0</v>
      </c>
      <c r="I518" s="7">
        <v>8.7</v>
      </c>
      <c r="J518" s="7">
        <v>19.2</v>
      </c>
      <c r="K518" s="7">
        <v>0.454</v>
      </c>
      <c r="L518" s="7">
        <v>4.9</v>
      </c>
      <c r="M518" s="7">
        <v>12.1</v>
      </c>
      <c r="N518" s="7">
        <v>0.402</v>
      </c>
      <c r="O518" s="7">
        <v>3.8</v>
      </c>
      <c r="P518" s="7">
        <v>7.1</v>
      </c>
      <c r="Q518" s="7">
        <v>0.542</v>
      </c>
      <c r="R518" s="7">
        <v>2.1</v>
      </c>
      <c r="S518" s="7">
        <v>2.5</v>
      </c>
      <c r="T518" s="7">
        <v>0.824</v>
      </c>
      <c r="U518" s="7">
        <v>1.5</v>
      </c>
      <c r="V518" s="7">
        <v>7.4</v>
      </c>
      <c r="W518" s="7">
        <v>8.9</v>
      </c>
      <c r="X518" s="7">
        <v>1.5</v>
      </c>
      <c r="Y518" s="7">
        <v>0.9</v>
      </c>
      <c r="Z518" s="7">
        <v>0.7</v>
      </c>
      <c r="AA518" s="7">
        <v>1.6</v>
      </c>
      <c r="AB518" s="7">
        <v>3.8</v>
      </c>
      <c r="AC518" s="7">
        <v>24.4</v>
      </c>
      <c r="AD518" s="15"/>
      <c r="AE518" s="7">
        <v>115.0</v>
      </c>
      <c r="AF518" s="7">
        <v>121.0</v>
      </c>
    </row>
    <row r="519">
      <c r="A519" s="4">
        <v>518.0</v>
      </c>
      <c r="B519" s="5" t="s">
        <v>532</v>
      </c>
      <c r="C519" s="6" t="s">
        <v>71</v>
      </c>
      <c r="D519" s="7">
        <v>28.0</v>
      </c>
      <c r="E519" s="9" t="s">
        <v>36</v>
      </c>
      <c r="F519" s="7">
        <v>20.0</v>
      </c>
      <c r="G519" s="7">
        <v>4.0</v>
      </c>
      <c r="H519" s="7">
        <v>172.0</v>
      </c>
      <c r="I519" s="7">
        <v>2.6</v>
      </c>
      <c r="J519" s="7">
        <v>10.5</v>
      </c>
      <c r="K519" s="7">
        <v>0.243</v>
      </c>
      <c r="L519" s="7">
        <v>2.3</v>
      </c>
      <c r="M519" s="7">
        <v>6.5</v>
      </c>
      <c r="N519" s="7">
        <v>0.348</v>
      </c>
      <c r="O519" s="7">
        <v>0.3</v>
      </c>
      <c r="P519" s="7">
        <v>4.0</v>
      </c>
      <c r="Q519" s="7">
        <v>0.071</v>
      </c>
      <c r="R519" s="7">
        <v>0.0</v>
      </c>
      <c r="S519" s="7">
        <v>0.0</v>
      </c>
      <c r="T519" s="15"/>
      <c r="U519" s="7">
        <v>0.0</v>
      </c>
      <c r="V519" s="7">
        <v>4.3</v>
      </c>
      <c r="W519" s="7">
        <v>4.3</v>
      </c>
      <c r="X519" s="7">
        <v>6.5</v>
      </c>
      <c r="Y519" s="7">
        <v>1.4</v>
      </c>
      <c r="Z519" s="7">
        <v>0.0</v>
      </c>
      <c r="AA519" s="7">
        <v>2.0</v>
      </c>
      <c r="AB519" s="7">
        <v>4.8</v>
      </c>
      <c r="AC519" s="7">
        <v>7.4</v>
      </c>
      <c r="AD519" s="15"/>
      <c r="AE519" s="7">
        <v>86.0</v>
      </c>
      <c r="AF519" s="7">
        <v>121.0</v>
      </c>
    </row>
    <row r="520">
      <c r="A520" s="4">
        <v>519.0</v>
      </c>
      <c r="B520" s="5" t="s">
        <v>436</v>
      </c>
      <c r="C520" s="6" t="s">
        <v>33</v>
      </c>
      <c r="D520" s="7">
        <v>22.0</v>
      </c>
      <c r="E520" s="5" t="s">
        <v>48</v>
      </c>
      <c r="F520" s="7">
        <v>59.0</v>
      </c>
      <c r="G520" s="7">
        <v>22.0</v>
      </c>
      <c r="H520" s="7">
        <v>1209.0</v>
      </c>
      <c r="I520" s="7">
        <v>6.5</v>
      </c>
      <c r="J520" s="7">
        <v>15.3</v>
      </c>
      <c r="K520" s="7">
        <v>0.427</v>
      </c>
      <c r="L520" s="7">
        <v>3.2</v>
      </c>
      <c r="M520" s="7">
        <v>9.0</v>
      </c>
      <c r="N520" s="7">
        <v>0.355</v>
      </c>
      <c r="O520" s="7">
        <v>3.3</v>
      </c>
      <c r="P520" s="7">
        <v>6.2</v>
      </c>
      <c r="Q520" s="7">
        <v>0.532</v>
      </c>
      <c r="R520" s="7">
        <v>2.2</v>
      </c>
      <c r="S520" s="7">
        <v>2.7</v>
      </c>
      <c r="T520" s="7">
        <v>0.812</v>
      </c>
      <c r="U520" s="7">
        <v>1.7</v>
      </c>
      <c r="V520" s="7">
        <v>3.1</v>
      </c>
      <c r="W520" s="7">
        <v>4.8</v>
      </c>
      <c r="X520" s="7">
        <v>2.6</v>
      </c>
      <c r="Y520" s="7">
        <v>0.6</v>
      </c>
      <c r="Z520" s="7">
        <v>0.6</v>
      </c>
      <c r="AA520" s="7">
        <v>1.6</v>
      </c>
      <c r="AB520" s="7">
        <v>3.9</v>
      </c>
      <c r="AC520" s="7">
        <v>18.5</v>
      </c>
      <c r="AD520" s="15"/>
      <c r="AE520" s="7">
        <v>115.0</v>
      </c>
      <c r="AF520" s="7">
        <v>121.0</v>
      </c>
    </row>
    <row r="521">
      <c r="A521" s="4">
        <v>520.0</v>
      </c>
      <c r="B521" s="5" t="s">
        <v>326</v>
      </c>
      <c r="C521" s="6" t="s">
        <v>33</v>
      </c>
      <c r="D521" s="7">
        <v>23.0</v>
      </c>
      <c r="E521" s="5" t="s">
        <v>126</v>
      </c>
      <c r="F521" s="7">
        <v>5.0</v>
      </c>
      <c r="G521" s="7">
        <v>4.0</v>
      </c>
      <c r="H521" s="7">
        <v>127.0</v>
      </c>
      <c r="I521" s="7">
        <v>9.2</v>
      </c>
      <c r="J521" s="7">
        <v>15.0</v>
      </c>
      <c r="K521" s="7">
        <v>0.615</v>
      </c>
      <c r="L521" s="7">
        <v>1.2</v>
      </c>
      <c r="M521" s="7">
        <v>3.1</v>
      </c>
      <c r="N521" s="7">
        <v>0.375</v>
      </c>
      <c r="O521" s="7">
        <v>8.1</v>
      </c>
      <c r="P521" s="7">
        <v>11.9</v>
      </c>
      <c r="Q521" s="7">
        <v>0.677</v>
      </c>
      <c r="R521" s="7">
        <v>0.8</v>
      </c>
      <c r="S521" s="7">
        <v>1.2</v>
      </c>
      <c r="T521" s="7">
        <v>0.667</v>
      </c>
      <c r="U521" s="7">
        <v>3.8</v>
      </c>
      <c r="V521" s="7">
        <v>1.9</v>
      </c>
      <c r="W521" s="7">
        <v>5.8</v>
      </c>
      <c r="X521" s="7">
        <v>3.8</v>
      </c>
      <c r="Y521" s="7">
        <v>1.2</v>
      </c>
      <c r="Z521" s="7">
        <v>0.8</v>
      </c>
      <c r="AA521" s="7">
        <v>1.5</v>
      </c>
      <c r="AB521" s="7">
        <v>5.0</v>
      </c>
      <c r="AC521" s="7">
        <v>20.3</v>
      </c>
      <c r="AD521" s="15"/>
      <c r="AE521" s="7">
        <v>132.0</v>
      </c>
      <c r="AF521" s="7">
        <v>122.0</v>
      </c>
    </row>
    <row r="522">
      <c r="A522" s="4">
        <v>521.0</v>
      </c>
      <c r="B522" s="5" t="s">
        <v>364</v>
      </c>
      <c r="C522" s="6" t="s">
        <v>33</v>
      </c>
      <c r="D522" s="7">
        <v>20.0</v>
      </c>
      <c r="E522" s="5" t="s">
        <v>61</v>
      </c>
      <c r="F522" s="7">
        <v>4.0</v>
      </c>
      <c r="G522" s="7">
        <v>0.0</v>
      </c>
      <c r="H522" s="7">
        <v>93.0</v>
      </c>
      <c r="I522" s="7">
        <v>4.6</v>
      </c>
      <c r="J522" s="7">
        <v>13.2</v>
      </c>
      <c r="K522" s="7">
        <v>0.346</v>
      </c>
      <c r="L522" s="7">
        <v>1.5</v>
      </c>
      <c r="M522" s="7">
        <v>6.1</v>
      </c>
      <c r="N522" s="7">
        <v>0.25</v>
      </c>
      <c r="O522" s="7">
        <v>3.0</v>
      </c>
      <c r="P522" s="7">
        <v>7.1</v>
      </c>
      <c r="Q522" s="7">
        <v>0.429</v>
      </c>
      <c r="R522" s="7">
        <v>3.6</v>
      </c>
      <c r="S522" s="7">
        <v>4.6</v>
      </c>
      <c r="T522" s="7">
        <v>0.778</v>
      </c>
      <c r="U522" s="7">
        <v>1.0</v>
      </c>
      <c r="V522" s="7">
        <v>5.6</v>
      </c>
      <c r="W522" s="7">
        <v>6.6</v>
      </c>
      <c r="X522" s="7">
        <v>9.1</v>
      </c>
      <c r="Y522" s="7">
        <v>0.5</v>
      </c>
      <c r="Z522" s="7">
        <v>1.0</v>
      </c>
      <c r="AA522" s="7">
        <v>5.6</v>
      </c>
      <c r="AB522" s="7">
        <v>4.1</v>
      </c>
      <c r="AC522" s="7">
        <v>14.2</v>
      </c>
      <c r="AD522" s="15"/>
      <c r="AE522" s="7">
        <v>90.0</v>
      </c>
      <c r="AF522" s="7">
        <v>122.0</v>
      </c>
    </row>
    <row r="523">
      <c r="A523" s="4">
        <v>522.0</v>
      </c>
      <c r="B523" s="5" t="s">
        <v>515</v>
      </c>
      <c r="C523" s="6" t="s">
        <v>33</v>
      </c>
      <c r="D523" s="7">
        <v>23.0</v>
      </c>
      <c r="E523" s="5" t="s">
        <v>61</v>
      </c>
      <c r="F523" s="7">
        <v>43.0</v>
      </c>
      <c r="G523" s="7">
        <v>21.0</v>
      </c>
      <c r="H523" s="7">
        <v>844.0</v>
      </c>
      <c r="I523" s="7">
        <v>6.8</v>
      </c>
      <c r="J523" s="7">
        <v>14.5</v>
      </c>
      <c r="K523" s="7">
        <v>0.467</v>
      </c>
      <c r="L523" s="7">
        <v>0.9</v>
      </c>
      <c r="M523" s="7">
        <v>3.4</v>
      </c>
      <c r="N523" s="7">
        <v>0.262</v>
      </c>
      <c r="O523" s="7">
        <v>5.9</v>
      </c>
      <c r="P523" s="7">
        <v>11.1</v>
      </c>
      <c r="Q523" s="7">
        <v>0.53</v>
      </c>
      <c r="R523" s="7">
        <v>2.2</v>
      </c>
      <c r="S523" s="7">
        <v>3.1</v>
      </c>
      <c r="T523" s="7">
        <v>0.696</v>
      </c>
      <c r="U523" s="7">
        <v>3.2</v>
      </c>
      <c r="V523" s="7">
        <v>3.2</v>
      </c>
      <c r="W523" s="7">
        <v>6.4</v>
      </c>
      <c r="X523" s="7">
        <v>2.8</v>
      </c>
      <c r="Y523" s="7">
        <v>1.3</v>
      </c>
      <c r="Z523" s="7">
        <v>0.7</v>
      </c>
      <c r="AA523" s="7">
        <v>1.7</v>
      </c>
      <c r="AB523" s="7">
        <v>3.7</v>
      </c>
      <c r="AC523" s="7">
        <v>16.6</v>
      </c>
      <c r="AD523" s="15"/>
      <c r="AE523" s="7">
        <v>110.0</v>
      </c>
      <c r="AF523" s="7">
        <v>122.0</v>
      </c>
    </row>
    <row r="524">
      <c r="A524" s="4">
        <v>523.0</v>
      </c>
      <c r="B524" s="5" t="s">
        <v>257</v>
      </c>
      <c r="C524" s="6" t="s">
        <v>71</v>
      </c>
      <c r="D524" s="7">
        <v>31.0</v>
      </c>
      <c r="E524" s="5" t="s">
        <v>100</v>
      </c>
      <c r="F524" s="7">
        <v>62.0</v>
      </c>
      <c r="G524" s="7">
        <v>2.0</v>
      </c>
      <c r="H524" s="7">
        <v>1227.0</v>
      </c>
      <c r="I524" s="7">
        <v>5.9</v>
      </c>
      <c r="J524" s="7">
        <v>13.9</v>
      </c>
      <c r="K524" s="7">
        <v>0.427</v>
      </c>
      <c r="L524" s="7">
        <v>2.8</v>
      </c>
      <c r="M524" s="7">
        <v>7.1</v>
      </c>
      <c r="N524" s="7">
        <v>0.389</v>
      </c>
      <c r="O524" s="7">
        <v>3.2</v>
      </c>
      <c r="P524" s="7">
        <v>6.8</v>
      </c>
      <c r="Q524" s="7">
        <v>0.468</v>
      </c>
      <c r="R524" s="7">
        <v>2.3</v>
      </c>
      <c r="S524" s="7">
        <v>2.8</v>
      </c>
      <c r="T524" s="7">
        <v>0.792</v>
      </c>
      <c r="U524" s="7">
        <v>0.8</v>
      </c>
      <c r="V524" s="7">
        <v>3.4</v>
      </c>
      <c r="W524" s="7">
        <v>4.2</v>
      </c>
      <c r="X524" s="7">
        <v>8.6</v>
      </c>
      <c r="Y524" s="7">
        <v>1.3</v>
      </c>
      <c r="Z524" s="7">
        <v>0.4</v>
      </c>
      <c r="AA524" s="7">
        <v>2.2</v>
      </c>
      <c r="AB524" s="7">
        <v>3.5</v>
      </c>
      <c r="AC524" s="7">
        <v>16.9</v>
      </c>
      <c r="AD524" s="15"/>
      <c r="AE524" s="7">
        <v>119.0</v>
      </c>
      <c r="AF524" s="7">
        <v>122.0</v>
      </c>
    </row>
    <row r="525">
      <c r="A525" s="4">
        <v>524.0</v>
      </c>
      <c r="B525" s="5" t="s">
        <v>360</v>
      </c>
      <c r="C525" s="6" t="s">
        <v>40</v>
      </c>
      <c r="D525" s="7">
        <v>23.0</v>
      </c>
      <c r="E525" s="5" t="s">
        <v>61</v>
      </c>
      <c r="F525" s="7">
        <v>63.0</v>
      </c>
      <c r="G525" s="7">
        <v>63.0</v>
      </c>
      <c r="H525" s="7">
        <v>2063.0</v>
      </c>
      <c r="I525" s="7">
        <v>11.5</v>
      </c>
      <c r="J525" s="7">
        <v>25.5</v>
      </c>
      <c r="K525" s="7">
        <v>0.452</v>
      </c>
      <c r="L525" s="7">
        <v>3.1</v>
      </c>
      <c r="M525" s="7">
        <v>9.3</v>
      </c>
      <c r="N525" s="7">
        <v>0.329</v>
      </c>
      <c r="O525" s="7">
        <v>8.4</v>
      </c>
      <c r="P525" s="7">
        <v>16.2</v>
      </c>
      <c r="Q525" s="7">
        <v>0.523</v>
      </c>
      <c r="R525" s="7">
        <v>5.6</v>
      </c>
      <c r="S525" s="7">
        <v>7.5</v>
      </c>
      <c r="T525" s="7">
        <v>0.749</v>
      </c>
      <c r="U525" s="7">
        <v>1.3</v>
      </c>
      <c r="V525" s="7">
        <v>6.0</v>
      </c>
      <c r="W525" s="7">
        <v>7.3</v>
      </c>
      <c r="X525" s="7">
        <v>4.2</v>
      </c>
      <c r="Y525" s="7">
        <v>1.1</v>
      </c>
      <c r="Z525" s="7">
        <v>0.3</v>
      </c>
      <c r="AA525" s="7">
        <v>3.1</v>
      </c>
      <c r="AB525" s="7">
        <v>2.9</v>
      </c>
      <c r="AC525" s="7">
        <v>31.7</v>
      </c>
      <c r="AD525" s="15"/>
      <c r="AE525" s="7">
        <v>108.0</v>
      </c>
      <c r="AF525" s="7">
        <v>122.0</v>
      </c>
    </row>
    <row r="526">
      <c r="A526" s="4">
        <v>525.0</v>
      </c>
      <c r="B526" s="5" t="s">
        <v>251</v>
      </c>
      <c r="C526" s="6" t="s">
        <v>33</v>
      </c>
      <c r="D526" s="7">
        <v>20.0</v>
      </c>
      <c r="E526" s="5" t="s">
        <v>93</v>
      </c>
      <c r="F526" s="7">
        <v>76.0</v>
      </c>
      <c r="G526" s="7">
        <v>76.0</v>
      </c>
      <c r="H526" s="7">
        <v>2602.0</v>
      </c>
      <c r="I526" s="7">
        <v>10.5</v>
      </c>
      <c r="J526" s="7">
        <v>25.3</v>
      </c>
      <c r="K526" s="7">
        <v>0.416</v>
      </c>
      <c r="L526" s="7">
        <v>3.5</v>
      </c>
      <c r="M526" s="7">
        <v>10.3</v>
      </c>
      <c r="N526" s="7">
        <v>0.338</v>
      </c>
      <c r="O526" s="7">
        <v>7.1</v>
      </c>
      <c r="P526" s="7">
        <v>15.0</v>
      </c>
      <c r="Q526" s="7">
        <v>0.471</v>
      </c>
      <c r="R526" s="7">
        <v>6.8</v>
      </c>
      <c r="S526" s="7">
        <v>8.6</v>
      </c>
      <c r="T526" s="7">
        <v>0.786</v>
      </c>
      <c r="U526" s="7">
        <v>0.8</v>
      </c>
      <c r="V526" s="7">
        <v>4.5</v>
      </c>
      <c r="W526" s="7">
        <v>5.3</v>
      </c>
      <c r="X526" s="7">
        <v>5.2</v>
      </c>
      <c r="Y526" s="7">
        <v>1.1</v>
      </c>
      <c r="Z526" s="7">
        <v>0.3</v>
      </c>
      <c r="AA526" s="7">
        <v>3.7</v>
      </c>
      <c r="AB526" s="7">
        <v>2.4</v>
      </c>
      <c r="AC526" s="7">
        <v>31.4</v>
      </c>
      <c r="AD526" s="15"/>
      <c r="AE526" s="7">
        <v>109.0</v>
      </c>
      <c r="AF526" s="7">
        <v>122.0</v>
      </c>
    </row>
    <row r="527">
      <c r="A527" s="4">
        <v>526.0</v>
      </c>
      <c r="B527" s="5" t="s">
        <v>228</v>
      </c>
      <c r="C527" s="6" t="s">
        <v>33</v>
      </c>
      <c r="D527" s="7">
        <v>34.0</v>
      </c>
      <c r="E527" s="9" t="s">
        <v>36</v>
      </c>
      <c r="F527" s="7">
        <v>69.0</v>
      </c>
      <c r="G527" s="7">
        <v>58.0</v>
      </c>
      <c r="H527" s="7">
        <v>1965.0</v>
      </c>
      <c r="I527" s="7">
        <v>7.2</v>
      </c>
      <c r="J527" s="7">
        <v>16.2</v>
      </c>
      <c r="K527" s="7">
        <v>0.446</v>
      </c>
      <c r="L527" s="7">
        <v>3.3</v>
      </c>
      <c r="M527" s="7">
        <v>8.8</v>
      </c>
      <c r="N527" s="7">
        <v>0.371</v>
      </c>
      <c r="O527" s="7">
        <v>3.9</v>
      </c>
      <c r="P527" s="7">
        <v>7.3</v>
      </c>
      <c r="Q527" s="7">
        <v>0.535</v>
      </c>
      <c r="R527" s="7">
        <v>3.5</v>
      </c>
      <c r="S527" s="7">
        <v>4.3</v>
      </c>
      <c r="T527" s="7">
        <v>0.821</v>
      </c>
      <c r="U527" s="7">
        <v>0.4</v>
      </c>
      <c r="V527" s="7">
        <v>2.9</v>
      </c>
      <c r="W527" s="7">
        <v>3.3</v>
      </c>
      <c r="X527" s="7">
        <v>4.5</v>
      </c>
      <c r="Y527" s="7">
        <v>1.1</v>
      </c>
      <c r="Z527" s="7">
        <v>0.6</v>
      </c>
      <c r="AA527" s="7">
        <v>2.6</v>
      </c>
      <c r="AB527" s="7">
        <v>1.9</v>
      </c>
      <c r="AC527" s="7">
        <v>21.2</v>
      </c>
      <c r="AD527" s="15"/>
      <c r="AE527" s="7">
        <v>115.0</v>
      </c>
      <c r="AF527" s="7">
        <v>122.0</v>
      </c>
    </row>
    <row r="528">
      <c r="A528" s="4">
        <v>527.0</v>
      </c>
      <c r="B528" s="5" t="s">
        <v>460</v>
      </c>
      <c r="C528" s="6" t="s">
        <v>44</v>
      </c>
      <c r="D528" s="7">
        <v>20.0</v>
      </c>
      <c r="E528" s="5" t="s">
        <v>129</v>
      </c>
      <c r="F528" s="7">
        <v>1.0</v>
      </c>
      <c r="G528" s="7">
        <v>0.0</v>
      </c>
      <c r="H528" s="7">
        <v>1.0</v>
      </c>
      <c r="I528" s="7">
        <v>0.0</v>
      </c>
      <c r="J528" s="7">
        <v>0.0</v>
      </c>
      <c r="K528" s="15"/>
      <c r="L528" s="7">
        <v>0.0</v>
      </c>
      <c r="M528" s="7">
        <v>0.0</v>
      </c>
      <c r="N528" s="15"/>
      <c r="O528" s="7">
        <v>0.0</v>
      </c>
      <c r="P528" s="7">
        <v>0.0</v>
      </c>
      <c r="Q528" s="15"/>
      <c r="R528" s="7">
        <v>0.0</v>
      </c>
      <c r="S528" s="7">
        <v>0.0</v>
      </c>
      <c r="T528" s="15"/>
      <c r="U528" s="7">
        <v>0.0</v>
      </c>
      <c r="V528" s="7">
        <v>0.0</v>
      </c>
      <c r="W528" s="7">
        <v>0.0</v>
      </c>
      <c r="X528" s="7">
        <v>0.0</v>
      </c>
      <c r="Y528" s="7">
        <v>0.0</v>
      </c>
      <c r="Z528" s="7">
        <v>0.0</v>
      </c>
      <c r="AA528" s="7">
        <v>0.0</v>
      </c>
      <c r="AB528" s="7">
        <v>0.0</v>
      </c>
      <c r="AC528" s="7">
        <v>0.0</v>
      </c>
      <c r="AD528" s="15"/>
      <c r="AE528" s="15"/>
      <c r="AF528" s="7">
        <v>122.0</v>
      </c>
    </row>
    <row r="529">
      <c r="A529" s="4">
        <v>528.0</v>
      </c>
      <c r="B529" s="5" t="s">
        <v>99</v>
      </c>
      <c r="C529" s="6" t="s">
        <v>44</v>
      </c>
      <c r="D529" s="7">
        <v>33.0</v>
      </c>
      <c r="E529" s="5" t="s">
        <v>100</v>
      </c>
      <c r="F529" s="7">
        <v>59.0</v>
      </c>
      <c r="G529" s="7">
        <v>59.0</v>
      </c>
      <c r="H529" s="7">
        <v>1893.0</v>
      </c>
      <c r="I529" s="7">
        <v>11.0</v>
      </c>
      <c r="J529" s="7">
        <v>22.6</v>
      </c>
      <c r="K529" s="7">
        <v>0.488</v>
      </c>
      <c r="L529" s="7">
        <v>3.7</v>
      </c>
      <c r="M529" s="7">
        <v>9.0</v>
      </c>
      <c r="N529" s="7">
        <v>0.411</v>
      </c>
      <c r="O529" s="7">
        <v>7.3</v>
      </c>
      <c r="P529" s="7">
        <v>13.5</v>
      </c>
      <c r="Q529" s="7">
        <v>0.539</v>
      </c>
      <c r="R529" s="7">
        <v>6.9</v>
      </c>
      <c r="S529" s="7">
        <v>7.8</v>
      </c>
      <c r="T529" s="7">
        <v>0.884</v>
      </c>
      <c r="U529" s="7">
        <v>0.9</v>
      </c>
      <c r="V529" s="7">
        <v>4.8</v>
      </c>
      <c r="W529" s="7">
        <v>5.7</v>
      </c>
      <c r="X529" s="7">
        <v>3.9</v>
      </c>
      <c r="Y529" s="7">
        <v>0.9</v>
      </c>
      <c r="Z529" s="7">
        <v>0.2</v>
      </c>
      <c r="AA529" s="7">
        <v>3.5</v>
      </c>
      <c r="AB529" s="7">
        <v>2.9</v>
      </c>
      <c r="AC529" s="7">
        <v>32.6</v>
      </c>
      <c r="AD529" s="15"/>
      <c r="AE529" s="7">
        <v>118.0</v>
      </c>
      <c r="AF529" s="7">
        <v>122.0</v>
      </c>
    </row>
    <row r="530">
      <c r="A530" s="4">
        <v>529.0</v>
      </c>
      <c r="B530" s="5" t="s">
        <v>546</v>
      </c>
      <c r="C530" s="6" t="s">
        <v>33</v>
      </c>
      <c r="D530" s="7">
        <v>23.0</v>
      </c>
      <c r="E530" s="5" t="s">
        <v>126</v>
      </c>
      <c r="F530" s="7">
        <v>62.0</v>
      </c>
      <c r="G530" s="7">
        <v>62.0</v>
      </c>
      <c r="H530" s="7">
        <v>2171.0</v>
      </c>
      <c r="I530" s="7">
        <v>10.5</v>
      </c>
      <c r="J530" s="7">
        <v>23.4</v>
      </c>
      <c r="K530" s="7">
        <v>0.447</v>
      </c>
      <c r="L530" s="7">
        <v>4.8</v>
      </c>
      <c r="M530" s="7">
        <v>12.6</v>
      </c>
      <c r="N530" s="7">
        <v>0.377</v>
      </c>
      <c r="O530" s="7">
        <v>5.7</v>
      </c>
      <c r="P530" s="7">
        <v>10.8</v>
      </c>
      <c r="Q530" s="7">
        <v>0.528</v>
      </c>
      <c r="R530" s="7">
        <v>3.6</v>
      </c>
      <c r="S530" s="7">
        <v>4.0</v>
      </c>
      <c r="T530" s="7">
        <v>0.894</v>
      </c>
      <c r="U530" s="7">
        <v>0.4</v>
      </c>
      <c r="V530" s="7">
        <v>3.2</v>
      </c>
      <c r="W530" s="7">
        <v>3.6</v>
      </c>
      <c r="X530" s="7">
        <v>5.7</v>
      </c>
      <c r="Y530" s="7">
        <v>0.9</v>
      </c>
      <c r="Z530" s="7">
        <v>0.3</v>
      </c>
      <c r="AA530" s="7">
        <v>2.9</v>
      </c>
      <c r="AB530" s="7">
        <v>3.2</v>
      </c>
      <c r="AC530" s="7">
        <v>29.3</v>
      </c>
      <c r="AD530" s="15"/>
      <c r="AE530" s="7">
        <v>113.0</v>
      </c>
      <c r="AF530" s="7">
        <v>123.0</v>
      </c>
    </row>
    <row r="531">
      <c r="A531" s="4">
        <v>530.0</v>
      </c>
      <c r="B531" s="5" t="s">
        <v>143</v>
      </c>
      <c r="C531" s="6" t="s">
        <v>44</v>
      </c>
      <c r="D531" s="7">
        <v>26.0</v>
      </c>
      <c r="E531" s="5" t="s">
        <v>38</v>
      </c>
      <c r="F531" s="7">
        <v>1.0</v>
      </c>
      <c r="G531" s="7">
        <v>0.0</v>
      </c>
      <c r="H531" s="7">
        <v>3.0</v>
      </c>
      <c r="I531" s="7">
        <v>16.6</v>
      </c>
      <c r="J531" s="7">
        <v>16.6</v>
      </c>
      <c r="K531" s="7">
        <v>1.0</v>
      </c>
      <c r="L531" s="7">
        <v>0.0</v>
      </c>
      <c r="M531" s="7">
        <v>0.0</v>
      </c>
      <c r="N531" s="15"/>
      <c r="O531" s="7">
        <v>16.6</v>
      </c>
      <c r="P531" s="7">
        <v>16.6</v>
      </c>
      <c r="Q531" s="7">
        <v>1.0</v>
      </c>
      <c r="R531" s="7">
        <v>0.0</v>
      </c>
      <c r="S531" s="7">
        <v>0.0</v>
      </c>
      <c r="T531" s="15"/>
      <c r="U531" s="7">
        <v>0.0</v>
      </c>
      <c r="V531" s="7">
        <v>0.0</v>
      </c>
      <c r="W531" s="7">
        <v>0.0</v>
      </c>
      <c r="X531" s="7">
        <v>0.0</v>
      </c>
      <c r="Y531" s="7">
        <v>0.0</v>
      </c>
      <c r="Z531" s="7">
        <v>0.0</v>
      </c>
      <c r="AA531" s="7">
        <v>16.6</v>
      </c>
      <c r="AB531" s="7">
        <v>33.1</v>
      </c>
      <c r="AC531" s="7">
        <v>33.1</v>
      </c>
      <c r="AD531" s="15"/>
      <c r="AE531" s="7">
        <v>66.0</v>
      </c>
      <c r="AF531" s="7">
        <v>123.0</v>
      </c>
    </row>
    <row r="532">
      <c r="A532" s="4">
        <v>531.0</v>
      </c>
      <c r="B532" s="5" t="s">
        <v>135</v>
      </c>
      <c r="C532" s="6" t="s">
        <v>47</v>
      </c>
      <c r="D532" s="7">
        <v>26.0</v>
      </c>
      <c r="E532" s="5" t="s">
        <v>126</v>
      </c>
      <c r="F532" s="7">
        <v>1.0</v>
      </c>
      <c r="G532" s="7">
        <v>0.0</v>
      </c>
      <c r="H532" s="7">
        <v>21.0</v>
      </c>
      <c r="I532" s="7">
        <v>7.0</v>
      </c>
      <c r="J532" s="7">
        <v>11.6</v>
      </c>
      <c r="K532" s="7">
        <v>0.6</v>
      </c>
      <c r="L532" s="7">
        <v>0.0</v>
      </c>
      <c r="M532" s="7">
        <v>0.0</v>
      </c>
      <c r="N532" s="15"/>
      <c r="O532" s="7">
        <v>7.0</v>
      </c>
      <c r="P532" s="7">
        <v>11.6</v>
      </c>
      <c r="Q532" s="7">
        <v>0.6</v>
      </c>
      <c r="R532" s="7">
        <v>2.3</v>
      </c>
      <c r="S532" s="7">
        <v>9.3</v>
      </c>
      <c r="T532" s="7">
        <v>0.25</v>
      </c>
      <c r="U532" s="7">
        <v>4.6</v>
      </c>
      <c r="V532" s="7">
        <v>2.3</v>
      </c>
      <c r="W532" s="7">
        <v>7.0</v>
      </c>
      <c r="X532" s="7">
        <v>0.0</v>
      </c>
      <c r="Y532" s="7">
        <v>0.0</v>
      </c>
      <c r="Z532" s="7">
        <v>2.3</v>
      </c>
      <c r="AA532" s="7">
        <v>0.0</v>
      </c>
      <c r="AB532" s="7">
        <v>0.0</v>
      </c>
      <c r="AC532" s="7">
        <v>16.2</v>
      </c>
      <c r="AD532" s="15"/>
      <c r="AE532" s="7">
        <v>115.0</v>
      </c>
      <c r="AF532" s="7">
        <v>123.0</v>
      </c>
    </row>
    <row r="533">
      <c r="A533" s="4">
        <v>532.0</v>
      </c>
      <c r="B533" s="5" t="s">
        <v>485</v>
      </c>
      <c r="C533" s="6" t="s">
        <v>33</v>
      </c>
      <c r="D533" s="7">
        <v>19.0</v>
      </c>
      <c r="E533" s="5" t="s">
        <v>61</v>
      </c>
      <c r="F533" s="7">
        <v>66.0</v>
      </c>
      <c r="G533" s="7">
        <v>32.0</v>
      </c>
      <c r="H533" s="7">
        <v>1550.0</v>
      </c>
      <c r="I533" s="7">
        <v>8.2</v>
      </c>
      <c r="J533" s="7">
        <v>18.6</v>
      </c>
      <c r="K533" s="7">
        <v>0.44</v>
      </c>
      <c r="L533" s="7">
        <v>2.3</v>
      </c>
      <c r="M533" s="7">
        <v>7.8</v>
      </c>
      <c r="N533" s="7">
        <v>0.302</v>
      </c>
      <c r="O533" s="7">
        <v>5.9</v>
      </c>
      <c r="P533" s="7">
        <v>10.8</v>
      </c>
      <c r="Q533" s="7">
        <v>0.539</v>
      </c>
      <c r="R533" s="7">
        <v>1.8</v>
      </c>
      <c r="S533" s="7">
        <v>2.1</v>
      </c>
      <c r="T533" s="7">
        <v>0.829</v>
      </c>
      <c r="U533" s="7">
        <v>0.9</v>
      </c>
      <c r="V533" s="7">
        <v>4.7</v>
      </c>
      <c r="W533" s="7">
        <v>5.5</v>
      </c>
      <c r="X533" s="7">
        <v>3.9</v>
      </c>
      <c r="Y533" s="7">
        <v>1.0</v>
      </c>
      <c r="Z533" s="7">
        <v>0.2</v>
      </c>
      <c r="AA533" s="7">
        <v>2.3</v>
      </c>
      <c r="AB533" s="7">
        <v>3.5</v>
      </c>
      <c r="AC533" s="7">
        <v>20.5</v>
      </c>
      <c r="AD533" s="15"/>
      <c r="AE533" s="7">
        <v>103.0</v>
      </c>
      <c r="AF533" s="7">
        <v>123.0</v>
      </c>
    </row>
    <row r="534">
      <c r="A534" s="4">
        <v>533.0</v>
      </c>
      <c r="B534" s="5" t="s">
        <v>119</v>
      </c>
      <c r="C534" s="6" t="s">
        <v>40</v>
      </c>
      <c r="D534" s="7">
        <v>23.0</v>
      </c>
      <c r="E534" s="5" t="s">
        <v>100</v>
      </c>
      <c r="F534" s="7">
        <v>10.0</v>
      </c>
      <c r="G534" s="7">
        <v>0.0</v>
      </c>
      <c r="H534" s="7">
        <v>90.0</v>
      </c>
      <c r="I534" s="7">
        <v>2.7</v>
      </c>
      <c r="J534" s="7">
        <v>14.5</v>
      </c>
      <c r="K534" s="7">
        <v>0.185</v>
      </c>
      <c r="L534" s="7">
        <v>2.2</v>
      </c>
      <c r="M534" s="7">
        <v>13.5</v>
      </c>
      <c r="N534" s="7">
        <v>0.16</v>
      </c>
      <c r="O534" s="7">
        <v>0.5</v>
      </c>
      <c r="P534" s="7">
        <v>1.1</v>
      </c>
      <c r="Q534" s="7">
        <v>0.5</v>
      </c>
      <c r="R534" s="7">
        <v>1.1</v>
      </c>
      <c r="S534" s="7">
        <v>1.1</v>
      </c>
      <c r="T534" s="7">
        <v>1.0</v>
      </c>
      <c r="U534" s="7">
        <v>1.1</v>
      </c>
      <c r="V534" s="7">
        <v>2.2</v>
      </c>
      <c r="W534" s="7">
        <v>3.2</v>
      </c>
      <c r="X534" s="7">
        <v>2.2</v>
      </c>
      <c r="Y534" s="7">
        <v>1.1</v>
      </c>
      <c r="Z534" s="7">
        <v>0.0</v>
      </c>
      <c r="AA534" s="7">
        <v>0.0</v>
      </c>
      <c r="AB534" s="7">
        <v>3.2</v>
      </c>
      <c r="AC534" s="7">
        <v>8.6</v>
      </c>
      <c r="AD534" s="15"/>
      <c r="AE534" s="7">
        <v>77.0</v>
      </c>
      <c r="AF534" s="7">
        <v>123.0</v>
      </c>
    </row>
    <row r="535">
      <c r="A535" s="4">
        <v>534.0</v>
      </c>
      <c r="B535" s="5" t="s">
        <v>137</v>
      </c>
      <c r="C535" s="6" t="s">
        <v>40</v>
      </c>
      <c r="D535" s="7">
        <v>27.0</v>
      </c>
      <c r="E535" s="5" t="s">
        <v>86</v>
      </c>
      <c r="F535" s="7">
        <v>2.0</v>
      </c>
      <c r="G535" s="7">
        <v>0.0</v>
      </c>
      <c r="H535" s="7">
        <v>8.0</v>
      </c>
      <c r="I535" s="7">
        <v>6.0</v>
      </c>
      <c r="J535" s="7">
        <v>12.0</v>
      </c>
      <c r="K535" s="7">
        <v>0.5</v>
      </c>
      <c r="L535" s="7">
        <v>0.0</v>
      </c>
      <c r="M535" s="7">
        <v>0.0</v>
      </c>
      <c r="N535" s="15"/>
      <c r="O535" s="7">
        <v>6.0</v>
      </c>
      <c r="P535" s="7">
        <v>12.0</v>
      </c>
      <c r="Q535" s="7">
        <v>0.5</v>
      </c>
      <c r="R535" s="7">
        <v>0.0</v>
      </c>
      <c r="S535" s="7">
        <v>12.0</v>
      </c>
      <c r="T535" s="7">
        <v>0.0</v>
      </c>
      <c r="U535" s="7">
        <v>12.0</v>
      </c>
      <c r="V535" s="7">
        <v>0.0</v>
      </c>
      <c r="W535" s="7">
        <v>12.0</v>
      </c>
      <c r="X535" s="7">
        <v>6.0</v>
      </c>
      <c r="Y535" s="7">
        <v>0.0</v>
      </c>
      <c r="Z535" s="7">
        <v>0.0</v>
      </c>
      <c r="AA535" s="7">
        <v>12.0</v>
      </c>
      <c r="AB535" s="7">
        <v>12.0</v>
      </c>
      <c r="AC535" s="7">
        <v>12.0</v>
      </c>
      <c r="AD535" s="15"/>
      <c r="AE535" s="7">
        <v>72.0</v>
      </c>
      <c r="AF535" s="7">
        <v>124.0</v>
      </c>
    </row>
    <row r="536">
      <c r="A536" s="4">
        <v>535.0</v>
      </c>
      <c r="B536" s="5" t="s">
        <v>195</v>
      </c>
      <c r="C536" s="6" t="s">
        <v>40</v>
      </c>
      <c r="D536" s="7">
        <v>31.0</v>
      </c>
      <c r="E536" s="5" t="s">
        <v>61</v>
      </c>
      <c r="F536" s="7">
        <v>64.0</v>
      </c>
      <c r="G536" s="7">
        <v>0.0</v>
      </c>
      <c r="H536" s="7">
        <v>1314.0</v>
      </c>
      <c r="I536" s="7">
        <v>8.6</v>
      </c>
      <c r="J536" s="7">
        <v>18.8</v>
      </c>
      <c r="K536" s="7">
        <v>0.457</v>
      </c>
      <c r="L536" s="7">
        <v>4.4</v>
      </c>
      <c r="M536" s="7">
        <v>10.7</v>
      </c>
      <c r="N536" s="7">
        <v>0.413</v>
      </c>
      <c r="O536" s="7">
        <v>4.2</v>
      </c>
      <c r="P536" s="7">
        <v>8.1</v>
      </c>
      <c r="Q536" s="7">
        <v>0.516</v>
      </c>
      <c r="R536" s="7">
        <v>1.9</v>
      </c>
      <c r="S536" s="7">
        <v>2.5</v>
      </c>
      <c r="T536" s="7">
        <v>0.757</v>
      </c>
      <c r="U536" s="7">
        <v>0.9</v>
      </c>
      <c r="V536" s="7">
        <v>4.1</v>
      </c>
      <c r="W536" s="7">
        <v>5.0</v>
      </c>
      <c r="X536" s="7">
        <v>3.3</v>
      </c>
      <c r="Y536" s="7">
        <v>0.5</v>
      </c>
      <c r="Z536" s="7">
        <v>0.2</v>
      </c>
      <c r="AA536" s="7">
        <v>2.1</v>
      </c>
      <c r="AB536" s="7">
        <v>4.2</v>
      </c>
      <c r="AC536" s="7">
        <v>23.5</v>
      </c>
      <c r="AD536" s="15"/>
      <c r="AE536" s="7">
        <v>113.0</v>
      </c>
      <c r="AF536" s="7">
        <v>124.0</v>
      </c>
    </row>
    <row r="537">
      <c r="A537" s="4">
        <v>536.0</v>
      </c>
      <c r="B537" s="5" t="s">
        <v>109</v>
      </c>
      <c r="C537" s="6" t="s">
        <v>40</v>
      </c>
      <c r="D537" s="7">
        <v>25.0</v>
      </c>
      <c r="E537" s="5" t="s">
        <v>100</v>
      </c>
      <c r="F537" s="7">
        <v>3.0</v>
      </c>
      <c r="G537" s="7">
        <v>0.0</v>
      </c>
      <c r="H537" s="7">
        <v>9.0</v>
      </c>
      <c r="I537" s="7">
        <v>5.4</v>
      </c>
      <c r="J537" s="7">
        <v>5.4</v>
      </c>
      <c r="K537" s="7">
        <v>1.0</v>
      </c>
      <c r="L537" s="7">
        <v>0.0</v>
      </c>
      <c r="M537" s="7">
        <v>0.0</v>
      </c>
      <c r="N537" s="15"/>
      <c r="O537" s="7">
        <v>5.4</v>
      </c>
      <c r="P537" s="7">
        <v>5.4</v>
      </c>
      <c r="Q537" s="7">
        <v>1.0</v>
      </c>
      <c r="R537" s="7">
        <v>10.8</v>
      </c>
      <c r="S537" s="7">
        <v>10.8</v>
      </c>
      <c r="T537" s="7">
        <v>1.0</v>
      </c>
      <c r="U537" s="7">
        <v>0.0</v>
      </c>
      <c r="V537" s="7">
        <v>5.4</v>
      </c>
      <c r="W537" s="7">
        <v>5.4</v>
      </c>
      <c r="X537" s="7">
        <v>0.0</v>
      </c>
      <c r="Y537" s="7">
        <v>0.0</v>
      </c>
      <c r="Z537" s="7">
        <v>0.0</v>
      </c>
      <c r="AA537" s="7">
        <v>0.0</v>
      </c>
      <c r="AB537" s="7">
        <v>0.0</v>
      </c>
      <c r="AC537" s="7">
        <v>21.5</v>
      </c>
      <c r="AD537" s="15"/>
      <c r="AE537" s="7">
        <v>227.0</v>
      </c>
      <c r="AF537" s="7">
        <v>124.0</v>
      </c>
    </row>
    <row r="538">
      <c r="A538" s="4">
        <v>537.0</v>
      </c>
      <c r="B538" s="5" t="s">
        <v>351</v>
      </c>
      <c r="C538" s="6" t="s">
        <v>40</v>
      </c>
      <c r="D538" s="7">
        <v>21.0</v>
      </c>
      <c r="E538" s="5" t="s">
        <v>61</v>
      </c>
      <c r="F538" s="7">
        <v>9.0</v>
      </c>
      <c r="G538" s="7">
        <v>0.0</v>
      </c>
      <c r="H538" s="7">
        <v>83.0</v>
      </c>
      <c r="I538" s="7">
        <v>5.1</v>
      </c>
      <c r="J538" s="7">
        <v>15.9</v>
      </c>
      <c r="K538" s="7">
        <v>0.321</v>
      </c>
      <c r="L538" s="7">
        <v>1.7</v>
      </c>
      <c r="M538" s="7">
        <v>8.5</v>
      </c>
      <c r="N538" s="7">
        <v>0.2</v>
      </c>
      <c r="O538" s="7">
        <v>3.4</v>
      </c>
      <c r="P538" s="7">
        <v>7.4</v>
      </c>
      <c r="Q538" s="7">
        <v>0.462</v>
      </c>
      <c r="R538" s="7">
        <v>4.0</v>
      </c>
      <c r="S538" s="7">
        <v>5.1</v>
      </c>
      <c r="T538" s="7">
        <v>0.778</v>
      </c>
      <c r="U538" s="7">
        <v>1.7</v>
      </c>
      <c r="V538" s="7">
        <v>5.1</v>
      </c>
      <c r="W538" s="7">
        <v>6.8</v>
      </c>
      <c r="X538" s="7">
        <v>6.3</v>
      </c>
      <c r="Y538" s="7">
        <v>0.6</v>
      </c>
      <c r="Z538" s="7">
        <v>0.0</v>
      </c>
      <c r="AA538" s="7">
        <v>4.0</v>
      </c>
      <c r="AB538" s="7">
        <v>3.4</v>
      </c>
      <c r="AC538" s="7">
        <v>15.9</v>
      </c>
      <c r="AD538" s="15"/>
      <c r="AE538" s="7">
        <v>91.0</v>
      </c>
      <c r="AF538" s="7">
        <v>124.0</v>
      </c>
    </row>
    <row r="539">
      <c r="A539" s="4">
        <v>538.0</v>
      </c>
      <c r="B539" s="5" t="s">
        <v>196</v>
      </c>
      <c r="C539" s="6" t="s">
        <v>44</v>
      </c>
      <c r="D539" s="7">
        <v>29.0</v>
      </c>
      <c r="E539" s="5" t="s">
        <v>86</v>
      </c>
      <c r="F539" s="7">
        <v>2.0</v>
      </c>
      <c r="G539" s="7">
        <v>0.0</v>
      </c>
      <c r="H539" s="7">
        <v>6.0</v>
      </c>
      <c r="I539" s="7">
        <v>0.0</v>
      </c>
      <c r="J539" s="7">
        <v>15.9</v>
      </c>
      <c r="K539" s="7">
        <v>0.0</v>
      </c>
      <c r="L539" s="7">
        <v>0.0</v>
      </c>
      <c r="M539" s="7">
        <v>8.0</v>
      </c>
      <c r="N539" s="7">
        <v>0.0</v>
      </c>
      <c r="O539" s="7">
        <v>0.0</v>
      </c>
      <c r="P539" s="7">
        <v>8.0</v>
      </c>
      <c r="Q539" s="7">
        <v>0.0</v>
      </c>
      <c r="R539" s="7">
        <v>0.0</v>
      </c>
      <c r="S539" s="7">
        <v>0.0</v>
      </c>
      <c r="T539" s="15"/>
      <c r="U539" s="7">
        <v>0.0</v>
      </c>
      <c r="V539" s="7">
        <v>0.0</v>
      </c>
      <c r="W539" s="7">
        <v>0.0</v>
      </c>
      <c r="X539" s="7">
        <v>0.0</v>
      </c>
      <c r="Y539" s="7">
        <v>0.0</v>
      </c>
      <c r="Z539" s="7">
        <v>0.0</v>
      </c>
      <c r="AA539" s="7">
        <v>0.0</v>
      </c>
      <c r="AB539" s="7">
        <v>0.0</v>
      </c>
      <c r="AC539" s="7">
        <v>0.0</v>
      </c>
      <c r="AD539" s="15"/>
      <c r="AE539" s="7">
        <v>0.0</v>
      </c>
      <c r="AF539" s="7">
        <v>124.0</v>
      </c>
    </row>
    <row r="540">
      <c r="A540" s="47">
        <v>539.0</v>
      </c>
      <c r="B540" s="48" t="s">
        <v>578</v>
      </c>
      <c r="C540" s="49" t="s">
        <v>71</v>
      </c>
      <c r="D540" s="50">
        <v>23.0</v>
      </c>
      <c r="E540" s="48" t="s">
        <v>93</v>
      </c>
      <c r="F540" s="50">
        <v>5.0</v>
      </c>
      <c r="G540" s="50">
        <v>0.0</v>
      </c>
      <c r="H540" s="50">
        <v>28.0</v>
      </c>
      <c r="I540" s="50">
        <v>3.5</v>
      </c>
      <c r="J540" s="50">
        <v>15.6</v>
      </c>
      <c r="K540" s="50">
        <v>0.222</v>
      </c>
      <c r="L540" s="50">
        <v>3.5</v>
      </c>
      <c r="M540" s="50">
        <v>13.9</v>
      </c>
      <c r="N540" s="50">
        <v>0.25</v>
      </c>
      <c r="O540" s="50">
        <v>0.0</v>
      </c>
      <c r="P540" s="50">
        <v>1.7</v>
      </c>
      <c r="Q540" s="50">
        <v>0.0</v>
      </c>
      <c r="R540" s="50">
        <v>5.2</v>
      </c>
      <c r="S540" s="50">
        <v>5.2</v>
      </c>
      <c r="T540" s="50">
        <v>1.0</v>
      </c>
      <c r="U540" s="50">
        <v>0.0</v>
      </c>
      <c r="V540" s="50">
        <v>0.0</v>
      </c>
      <c r="W540" s="50">
        <v>0.0</v>
      </c>
      <c r="X540" s="50">
        <v>5.2</v>
      </c>
      <c r="Y540" s="50">
        <v>0.0</v>
      </c>
      <c r="Z540" s="50">
        <v>0.0</v>
      </c>
      <c r="AA540" s="50">
        <v>1.7</v>
      </c>
      <c r="AB540" s="50">
        <v>1.7</v>
      </c>
      <c r="AC540" s="50">
        <v>15.6</v>
      </c>
      <c r="AD540" s="51"/>
      <c r="AE540" s="50">
        <v>103.0</v>
      </c>
      <c r="AF540" s="50">
        <v>128.0</v>
      </c>
    </row>
  </sheetData>
  <hyperlinks>
    <hyperlink r:id="rId1" ref="B2"/>
    <hyperlink r:id="rId2" ref="E2"/>
    <hyperlink r:id="rId3" ref="B3"/>
    <hyperlink r:id="rId4" ref="E3"/>
    <hyperlink r:id="rId5" ref="B4"/>
    <hyperlink r:id="rId6" ref="E4"/>
    <hyperlink r:id="rId7" ref="B5"/>
    <hyperlink r:id="rId8" ref="E5"/>
    <hyperlink r:id="rId9" ref="B6"/>
    <hyperlink r:id="rId10" ref="E6"/>
    <hyperlink r:id="rId11" ref="B7"/>
    <hyperlink r:id="rId12" ref="E7"/>
    <hyperlink r:id="rId13" ref="B8"/>
    <hyperlink r:id="rId14" ref="E8"/>
    <hyperlink r:id="rId15" ref="B9"/>
    <hyperlink r:id="rId16" ref="E9"/>
    <hyperlink r:id="rId17" ref="B10"/>
    <hyperlink r:id="rId18" ref="E10"/>
    <hyperlink r:id="rId19" ref="B11"/>
    <hyperlink r:id="rId20" ref="E11"/>
    <hyperlink r:id="rId21" ref="B12"/>
    <hyperlink r:id="rId22" ref="E12"/>
    <hyperlink r:id="rId23" ref="B13"/>
    <hyperlink r:id="rId24" ref="E13"/>
    <hyperlink r:id="rId25" ref="B14"/>
    <hyperlink r:id="rId26" ref="E14"/>
    <hyperlink r:id="rId27" ref="B15"/>
    <hyperlink r:id="rId28" ref="E15"/>
    <hyperlink r:id="rId29" ref="B16"/>
    <hyperlink r:id="rId30" ref="E16"/>
    <hyperlink r:id="rId31" ref="B17"/>
    <hyperlink r:id="rId32" ref="E17"/>
    <hyperlink r:id="rId33" ref="B18"/>
    <hyperlink r:id="rId34" ref="E18"/>
    <hyperlink r:id="rId35" ref="B19"/>
    <hyperlink r:id="rId36" ref="E19"/>
    <hyperlink r:id="rId37" ref="B20"/>
    <hyperlink r:id="rId38" ref="E20"/>
    <hyperlink r:id="rId39" ref="B21"/>
    <hyperlink r:id="rId40" ref="E21"/>
    <hyperlink r:id="rId41" ref="B22"/>
    <hyperlink r:id="rId42" ref="E22"/>
    <hyperlink r:id="rId43" ref="B23"/>
    <hyperlink r:id="rId44" ref="E23"/>
    <hyperlink r:id="rId45" ref="B24"/>
    <hyperlink r:id="rId46" ref="E24"/>
    <hyperlink r:id="rId47" ref="B25"/>
    <hyperlink r:id="rId48" ref="B26"/>
    <hyperlink r:id="rId49" ref="E26"/>
    <hyperlink r:id="rId50" ref="B27"/>
    <hyperlink r:id="rId51" ref="E27"/>
    <hyperlink r:id="rId52" ref="B28"/>
    <hyperlink r:id="rId53" ref="E28"/>
    <hyperlink r:id="rId54" ref="B29"/>
    <hyperlink r:id="rId55" ref="E29"/>
    <hyperlink r:id="rId56" ref="B30"/>
    <hyperlink r:id="rId57" ref="E30"/>
    <hyperlink r:id="rId58" ref="B31"/>
    <hyperlink r:id="rId59" ref="E31"/>
    <hyperlink r:id="rId60" ref="B32"/>
    <hyperlink r:id="rId61" ref="E32"/>
    <hyperlink r:id="rId62" ref="B33"/>
    <hyperlink r:id="rId63" ref="E33"/>
    <hyperlink r:id="rId64" ref="B34"/>
    <hyperlink r:id="rId65" ref="E34"/>
    <hyperlink r:id="rId66" ref="B35"/>
    <hyperlink r:id="rId67" ref="E35"/>
    <hyperlink r:id="rId68" ref="B36"/>
    <hyperlink r:id="rId69" ref="E36"/>
    <hyperlink r:id="rId70" ref="B37"/>
    <hyperlink r:id="rId71" ref="E37"/>
    <hyperlink r:id="rId72" ref="B38"/>
    <hyperlink r:id="rId73" ref="E38"/>
    <hyperlink r:id="rId74" ref="B39"/>
    <hyperlink r:id="rId75" ref="E39"/>
    <hyperlink r:id="rId76" ref="B40"/>
    <hyperlink r:id="rId77" ref="E40"/>
    <hyperlink r:id="rId78" ref="B41"/>
    <hyperlink r:id="rId79" ref="E41"/>
    <hyperlink r:id="rId80" ref="B42"/>
    <hyperlink r:id="rId81" ref="E42"/>
    <hyperlink r:id="rId82" ref="B43"/>
    <hyperlink r:id="rId83" ref="B44"/>
    <hyperlink r:id="rId84" ref="E44"/>
    <hyperlink r:id="rId85" ref="B45"/>
    <hyperlink r:id="rId86" ref="E45"/>
    <hyperlink r:id="rId87" ref="B46"/>
    <hyperlink r:id="rId88" ref="E46"/>
    <hyperlink r:id="rId89" ref="B47"/>
    <hyperlink r:id="rId90" ref="E47"/>
    <hyperlink r:id="rId91" ref="B48"/>
    <hyperlink r:id="rId92" ref="E48"/>
    <hyperlink r:id="rId93" ref="B49"/>
    <hyperlink r:id="rId94" ref="E49"/>
    <hyperlink r:id="rId95" ref="B50"/>
    <hyperlink r:id="rId96" ref="E50"/>
    <hyperlink r:id="rId97" ref="B51"/>
    <hyperlink r:id="rId98" ref="B52"/>
    <hyperlink r:id="rId99" ref="E52"/>
    <hyperlink r:id="rId100" ref="B53"/>
    <hyperlink r:id="rId101" ref="E53"/>
    <hyperlink r:id="rId102" ref="B54"/>
    <hyperlink r:id="rId103" ref="E54"/>
    <hyperlink r:id="rId104" ref="B55"/>
    <hyperlink r:id="rId105" ref="E55"/>
    <hyperlink r:id="rId106" ref="B56"/>
    <hyperlink r:id="rId107" ref="B57"/>
    <hyperlink r:id="rId108" ref="E57"/>
    <hyperlink r:id="rId109" ref="B58"/>
    <hyperlink r:id="rId110" ref="E58"/>
    <hyperlink r:id="rId111" ref="B59"/>
    <hyperlink r:id="rId112" ref="E59"/>
    <hyperlink r:id="rId113" ref="B60"/>
    <hyperlink r:id="rId114" ref="E60"/>
    <hyperlink r:id="rId115" ref="B61"/>
    <hyperlink r:id="rId116" ref="E61"/>
    <hyperlink r:id="rId117" ref="B62"/>
    <hyperlink r:id="rId118" ref="E62"/>
    <hyperlink r:id="rId119" ref="B63"/>
    <hyperlink r:id="rId120" ref="E63"/>
    <hyperlink r:id="rId121" ref="B64"/>
    <hyperlink r:id="rId122" ref="E64"/>
    <hyperlink r:id="rId123" ref="B65"/>
    <hyperlink r:id="rId124" ref="E65"/>
    <hyperlink r:id="rId125" ref="B66"/>
    <hyperlink r:id="rId126" ref="E66"/>
    <hyperlink r:id="rId127" ref="B67"/>
    <hyperlink r:id="rId128" ref="E67"/>
    <hyperlink r:id="rId129" ref="B68"/>
    <hyperlink r:id="rId130" ref="E68"/>
    <hyperlink r:id="rId131" ref="B69"/>
    <hyperlink r:id="rId132" ref="E69"/>
    <hyperlink r:id="rId133" ref="B70"/>
    <hyperlink r:id="rId134" ref="E70"/>
    <hyperlink r:id="rId135" ref="B71"/>
    <hyperlink r:id="rId136" ref="E71"/>
    <hyperlink r:id="rId137" ref="B72"/>
    <hyperlink r:id="rId138" ref="E72"/>
    <hyperlink r:id="rId139" ref="B73"/>
    <hyperlink r:id="rId140" ref="E73"/>
    <hyperlink r:id="rId141" ref="B74"/>
    <hyperlink r:id="rId142" ref="B75"/>
    <hyperlink r:id="rId143" ref="E75"/>
    <hyperlink r:id="rId144" ref="B76"/>
    <hyperlink r:id="rId145" ref="E76"/>
    <hyperlink r:id="rId146" ref="B77"/>
    <hyperlink r:id="rId147" ref="E77"/>
    <hyperlink r:id="rId148" ref="B78"/>
    <hyperlink r:id="rId149" ref="B79"/>
    <hyperlink r:id="rId150" ref="E79"/>
    <hyperlink r:id="rId151" ref="B80"/>
    <hyperlink r:id="rId152" ref="E80"/>
    <hyperlink r:id="rId153" ref="B81"/>
    <hyperlink r:id="rId154" ref="B82"/>
    <hyperlink r:id="rId155" ref="B83"/>
    <hyperlink r:id="rId156" ref="E83"/>
    <hyperlink r:id="rId157" ref="B84"/>
    <hyperlink r:id="rId158" ref="E84"/>
    <hyperlink r:id="rId159" ref="B85"/>
    <hyperlink r:id="rId160" ref="E85"/>
    <hyperlink r:id="rId161" ref="B86"/>
    <hyperlink r:id="rId162" ref="E86"/>
    <hyperlink r:id="rId163" ref="B87"/>
    <hyperlink r:id="rId164" ref="E87"/>
    <hyperlink r:id="rId165" ref="B88"/>
    <hyperlink r:id="rId166" ref="E88"/>
    <hyperlink r:id="rId167" ref="B89"/>
    <hyperlink r:id="rId168" ref="E89"/>
    <hyperlink r:id="rId169" ref="B90"/>
    <hyperlink r:id="rId170" ref="E90"/>
    <hyperlink r:id="rId171" ref="B91"/>
    <hyperlink r:id="rId172" ref="E91"/>
    <hyperlink r:id="rId173" ref="B92"/>
    <hyperlink r:id="rId174" ref="E92"/>
    <hyperlink r:id="rId175" ref="B93"/>
    <hyperlink r:id="rId176" ref="B94"/>
    <hyperlink r:id="rId177" ref="E94"/>
    <hyperlink r:id="rId178" ref="B95"/>
    <hyperlink r:id="rId179" ref="E95"/>
    <hyperlink r:id="rId180" ref="B96"/>
    <hyperlink r:id="rId181" ref="E96"/>
    <hyperlink r:id="rId182" ref="B97"/>
    <hyperlink r:id="rId183" ref="E97"/>
    <hyperlink r:id="rId184" ref="B98"/>
    <hyperlink r:id="rId185" ref="E98"/>
    <hyperlink r:id="rId186" ref="B99"/>
    <hyperlink r:id="rId187" ref="E99"/>
    <hyperlink r:id="rId188" ref="B100"/>
    <hyperlink r:id="rId189" ref="E100"/>
    <hyperlink r:id="rId190" ref="B101"/>
    <hyperlink r:id="rId191" ref="E101"/>
    <hyperlink r:id="rId192" ref="B102"/>
    <hyperlink r:id="rId193" ref="E102"/>
    <hyperlink r:id="rId194" ref="B103"/>
    <hyperlink r:id="rId195" ref="E103"/>
    <hyperlink r:id="rId196" ref="B104"/>
    <hyperlink r:id="rId197" ref="E104"/>
    <hyperlink r:id="rId198" ref="B105"/>
    <hyperlink r:id="rId199" ref="E105"/>
    <hyperlink r:id="rId200" ref="B106"/>
    <hyperlink r:id="rId201" ref="E106"/>
    <hyperlink r:id="rId202" ref="B107"/>
    <hyperlink r:id="rId203" ref="E107"/>
    <hyperlink r:id="rId204" ref="B108"/>
    <hyperlink r:id="rId205" ref="E108"/>
    <hyperlink r:id="rId206" ref="B109"/>
    <hyperlink r:id="rId207" ref="E109"/>
    <hyperlink r:id="rId208" ref="B110"/>
    <hyperlink r:id="rId209" ref="E110"/>
    <hyperlink r:id="rId210" ref="B111"/>
    <hyperlink r:id="rId211" ref="E111"/>
    <hyperlink r:id="rId212" ref="B112"/>
    <hyperlink r:id="rId213" ref="E112"/>
    <hyperlink r:id="rId214" ref="B113"/>
    <hyperlink r:id="rId215" ref="E113"/>
    <hyperlink r:id="rId216" ref="B114"/>
    <hyperlink r:id="rId217" ref="E114"/>
    <hyperlink r:id="rId218" ref="B115"/>
    <hyperlink r:id="rId219" ref="E115"/>
    <hyperlink r:id="rId220" ref="B116"/>
    <hyperlink r:id="rId221" ref="E116"/>
    <hyperlink r:id="rId222" ref="B117"/>
    <hyperlink r:id="rId223" ref="E117"/>
    <hyperlink r:id="rId224" ref="B118"/>
    <hyperlink r:id="rId225" ref="E118"/>
    <hyperlink r:id="rId226" ref="B119"/>
    <hyperlink r:id="rId227" ref="E119"/>
    <hyperlink r:id="rId228" ref="B120"/>
    <hyperlink r:id="rId229" ref="E120"/>
    <hyperlink r:id="rId230" ref="B121"/>
    <hyperlink r:id="rId231" ref="E121"/>
    <hyperlink r:id="rId232" ref="B122"/>
    <hyperlink r:id="rId233" ref="E122"/>
    <hyperlink r:id="rId234" ref="B123"/>
    <hyperlink r:id="rId235" ref="B124"/>
    <hyperlink r:id="rId236" ref="B125"/>
    <hyperlink r:id="rId237" ref="E125"/>
    <hyperlink r:id="rId238" ref="B126"/>
    <hyperlink r:id="rId239" ref="B127"/>
    <hyperlink r:id="rId240" ref="E127"/>
    <hyperlink r:id="rId241" ref="B128"/>
    <hyperlink r:id="rId242" ref="E128"/>
    <hyperlink r:id="rId243" ref="B129"/>
    <hyperlink r:id="rId244" ref="E129"/>
    <hyperlink r:id="rId245" ref="B130"/>
    <hyperlink r:id="rId246" ref="E130"/>
    <hyperlink r:id="rId247" ref="B131"/>
    <hyperlink r:id="rId248" ref="E131"/>
    <hyperlink r:id="rId249" ref="B132"/>
    <hyperlink r:id="rId250" ref="B133"/>
    <hyperlink r:id="rId251" ref="E133"/>
    <hyperlink r:id="rId252" ref="B134"/>
    <hyperlink r:id="rId253" ref="B135"/>
    <hyperlink r:id="rId254" ref="E135"/>
    <hyperlink r:id="rId255" ref="B136"/>
    <hyperlink r:id="rId256" ref="B137"/>
    <hyperlink r:id="rId257" ref="E137"/>
    <hyperlink r:id="rId258" ref="B138"/>
    <hyperlink r:id="rId259" ref="B139"/>
    <hyperlink r:id="rId260" ref="E139"/>
    <hyperlink r:id="rId261" ref="B140"/>
    <hyperlink r:id="rId262" ref="E140"/>
    <hyperlink r:id="rId263" ref="B141"/>
    <hyperlink r:id="rId264" ref="E141"/>
    <hyperlink r:id="rId265" ref="B142"/>
    <hyperlink r:id="rId266" ref="E142"/>
    <hyperlink r:id="rId267" ref="B143"/>
    <hyperlink r:id="rId268" ref="B144"/>
    <hyperlink r:id="rId269" ref="E144"/>
    <hyperlink r:id="rId270" ref="B145"/>
    <hyperlink r:id="rId271" ref="E145"/>
    <hyperlink r:id="rId272" ref="B146"/>
    <hyperlink r:id="rId273" ref="E146"/>
    <hyperlink r:id="rId274" ref="B147"/>
    <hyperlink r:id="rId275" ref="E147"/>
    <hyperlink r:id="rId276" ref="B148"/>
    <hyperlink r:id="rId277" ref="E148"/>
    <hyperlink r:id="rId278" ref="B149"/>
    <hyperlink r:id="rId279" ref="E149"/>
    <hyperlink r:id="rId280" ref="B150"/>
    <hyperlink r:id="rId281" ref="E150"/>
    <hyperlink r:id="rId282" ref="B151"/>
    <hyperlink r:id="rId283" ref="B152"/>
    <hyperlink r:id="rId284" ref="E152"/>
    <hyperlink r:id="rId285" ref="B153"/>
    <hyperlink r:id="rId286" ref="E153"/>
    <hyperlink r:id="rId287" ref="B154"/>
    <hyperlink r:id="rId288" ref="E154"/>
    <hyperlink r:id="rId289" ref="B155"/>
    <hyperlink r:id="rId290" ref="E155"/>
    <hyperlink r:id="rId291" ref="B156"/>
    <hyperlink r:id="rId292" ref="E156"/>
    <hyperlink r:id="rId293" ref="B157"/>
    <hyperlink r:id="rId294" ref="E157"/>
    <hyperlink r:id="rId295" ref="B158"/>
    <hyperlink r:id="rId296" ref="E158"/>
    <hyperlink r:id="rId297" ref="B159"/>
    <hyperlink r:id="rId298" ref="E159"/>
    <hyperlink r:id="rId299" ref="B160"/>
    <hyperlink r:id="rId300" ref="E160"/>
    <hyperlink r:id="rId301" ref="B161"/>
    <hyperlink r:id="rId302" ref="E161"/>
    <hyperlink r:id="rId303" ref="B162"/>
    <hyperlink r:id="rId304" ref="E162"/>
    <hyperlink r:id="rId305" ref="B163"/>
    <hyperlink r:id="rId306" ref="E163"/>
    <hyperlink r:id="rId307" ref="B164"/>
    <hyperlink r:id="rId308" ref="E164"/>
    <hyperlink r:id="rId309" ref="B165"/>
    <hyperlink r:id="rId310" ref="E165"/>
    <hyperlink r:id="rId311" ref="B166"/>
    <hyperlink r:id="rId312" ref="E166"/>
    <hyperlink r:id="rId313" ref="B167"/>
    <hyperlink r:id="rId314" ref="E167"/>
    <hyperlink r:id="rId315" ref="B168"/>
    <hyperlink r:id="rId316" ref="E168"/>
    <hyperlink r:id="rId317" ref="B169"/>
    <hyperlink r:id="rId318" ref="B170"/>
    <hyperlink r:id="rId319" ref="E170"/>
    <hyperlink r:id="rId320" ref="B171"/>
    <hyperlink r:id="rId321" ref="E171"/>
    <hyperlink r:id="rId322" ref="B172"/>
    <hyperlink r:id="rId323" ref="E172"/>
    <hyperlink r:id="rId324" ref="B173"/>
    <hyperlink r:id="rId325" ref="E173"/>
    <hyperlink r:id="rId326" ref="B174"/>
    <hyperlink r:id="rId327" ref="E174"/>
    <hyperlink r:id="rId328" ref="B175"/>
    <hyperlink r:id="rId329" ref="E175"/>
    <hyperlink r:id="rId330" ref="B176"/>
    <hyperlink r:id="rId331" ref="E176"/>
    <hyperlink r:id="rId332" ref="B177"/>
    <hyperlink r:id="rId333" ref="E177"/>
    <hyperlink r:id="rId334" ref="B178"/>
    <hyperlink r:id="rId335" ref="E178"/>
    <hyperlink r:id="rId336" ref="B179"/>
    <hyperlink r:id="rId337" ref="E179"/>
    <hyperlink r:id="rId338" ref="B180"/>
    <hyperlink r:id="rId339" ref="B181"/>
    <hyperlink r:id="rId340" ref="E181"/>
    <hyperlink r:id="rId341" ref="B182"/>
    <hyperlink r:id="rId342" ref="E182"/>
    <hyperlink r:id="rId343" ref="B183"/>
    <hyperlink r:id="rId344" ref="E183"/>
    <hyperlink r:id="rId345" ref="B184"/>
    <hyperlink r:id="rId346" ref="E184"/>
    <hyperlink r:id="rId347" ref="B185"/>
    <hyperlink r:id="rId348" ref="E185"/>
    <hyperlink r:id="rId349" ref="B186"/>
    <hyperlink r:id="rId350" ref="E186"/>
    <hyperlink r:id="rId351" ref="B187"/>
    <hyperlink r:id="rId352" ref="E187"/>
    <hyperlink r:id="rId353" ref="B188"/>
    <hyperlink r:id="rId354" ref="E188"/>
    <hyperlink r:id="rId355" ref="B189"/>
    <hyperlink r:id="rId356" ref="E189"/>
    <hyperlink r:id="rId357" ref="B190"/>
    <hyperlink r:id="rId358" ref="E190"/>
    <hyperlink r:id="rId359" ref="B191"/>
    <hyperlink r:id="rId360" ref="E191"/>
    <hyperlink r:id="rId361" ref="B192"/>
    <hyperlink r:id="rId362" ref="E192"/>
    <hyperlink r:id="rId363" ref="B193"/>
    <hyperlink r:id="rId364" ref="B194"/>
    <hyperlink r:id="rId365" ref="E194"/>
    <hyperlink r:id="rId366" ref="B195"/>
    <hyperlink r:id="rId367" ref="E195"/>
    <hyperlink r:id="rId368" ref="B196"/>
    <hyperlink r:id="rId369" ref="E196"/>
    <hyperlink r:id="rId370" ref="B197"/>
    <hyperlink r:id="rId371" ref="E197"/>
    <hyperlink r:id="rId372" ref="B198"/>
    <hyperlink r:id="rId373" ref="E198"/>
    <hyperlink r:id="rId374" ref="B199"/>
    <hyperlink r:id="rId375" ref="E199"/>
    <hyperlink r:id="rId376" ref="B200"/>
    <hyperlink r:id="rId377" ref="E200"/>
    <hyperlink r:id="rId378" ref="B201"/>
    <hyperlink r:id="rId379" ref="E201"/>
    <hyperlink r:id="rId380" ref="B202"/>
    <hyperlink r:id="rId381" ref="E202"/>
    <hyperlink r:id="rId382" ref="B203"/>
    <hyperlink r:id="rId383" ref="E203"/>
    <hyperlink r:id="rId384" ref="B204"/>
    <hyperlink r:id="rId385" ref="E204"/>
    <hyperlink r:id="rId386" ref="B205"/>
    <hyperlink r:id="rId387" ref="E205"/>
    <hyperlink r:id="rId388" ref="B206"/>
    <hyperlink r:id="rId389" ref="B207"/>
    <hyperlink r:id="rId390" ref="B208"/>
    <hyperlink r:id="rId391" ref="E208"/>
    <hyperlink r:id="rId392" ref="B209"/>
    <hyperlink r:id="rId393" ref="E209"/>
    <hyperlink r:id="rId394" ref="B210"/>
    <hyperlink r:id="rId395" ref="E210"/>
    <hyperlink r:id="rId396" ref="B211"/>
    <hyperlink r:id="rId397" ref="B212"/>
    <hyperlink r:id="rId398" ref="E212"/>
    <hyperlink r:id="rId399" ref="B213"/>
    <hyperlink r:id="rId400" ref="E213"/>
    <hyperlink r:id="rId401" ref="B214"/>
    <hyperlink r:id="rId402" ref="E214"/>
    <hyperlink r:id="rId403" ref="B215"/>
    <hyperlink r:id="rId404" ref="E215"/>
    <hyperlink r:id="rId405" ref="B216"/>
    <hyperlink r:id="rId406" ref="E216"/>
    <hyperlink r:id="rId407" ref="B217"/>
    <hyperlink r:id="rId408" ref="E217"/>
    <hyperlink r:id="rId409" ref="B218"/>
    <hyperlink r:id="rId410" ref="E218"/>
    <hyperlink r:id="rId411" ref="B219"/>
    <hyperlink r:id="rId412" ref="B220"/>
    <hyperlink r:id="rId413" ref="E220"/>
    <hyperlink r:id="rId414" ref="B221"/>
    <hyperlink r:id="rId415" ref="E221"/>
    <hyperlink r:id="rId416" ref="B222"/>
    <hyperlink r:id="rId417" ref="E222"/>
    <hyperlink r:id="rId418" ref="B223"/>
    <hyperlink r:id="rId419" ref="E223"/>
    <hyperlink r:id="rId420" ref="B224"/>
    <hyperlink r:id="rId421" ref="E224"/>
    <hyperlink r:id="rId422" ref="B225"/>
    <hyperlink r:id="rId423" ref="E225"/>
    <hyperlink r:id="rId424" ref="B226"/>
    <hyperlink r:id="rId425" ref="E226"/>
    <hyperlink r:id="rId426" ref="B227"/>
    <hyperlink r:id="rId427" ref="E227"/>
    <hyperlink r:id="rId428" ref="B228"/>
    <hyperlink r:id="rId429" ref="E228"/>
    <hyperlink r:id="rId430" ref="B229"/>
    <hyperlink r:id="rId431" ref="E229"/>
    <hyperlink r:id="rId432" ref="B230"/>
    <hyperlink r:id="rId433" ref="E230"/>
    <hyperlink r:id="rId434" ref="B231"/>
    <hyperlink r:id="rId435" ref="E231"/>
    <hyperlink r:id="rId436" ref="B232"/>
    <hyperlink r:id="rId437" ref="B233"/>
    <hyperlink r:id="rId438" ref="E233"/>
    <hyperlink r:id="rId439" ref="B234"/>
    <hyperlink r:id="rId440" ref="E234"/>
    <hyperlink r:id="rId441" ref="B235"/>
    <hyperlink r:id="rId442" ref="E235"/>
    <hyperlink r:id="rId443" ref="B236"/>
    <hyperlink r:id="rId444" ref="E236"/>
    <hyperlink r:id="rId445" ref="B237"/>
    <hyperlink r:id="rId446" ref="E237"/>
    <hyperlink r:id="rId447" ref="B238"/>
    <hyperlink r:id="rId448" ref="E238"/>
    <hyperlink r:id="rId449" ref="B239"/>
    <hyperlink r:id="rId450" ref="E239"/>
    <hyperlink r:id="rId451" ref="B240"/>
    <hyperlink r:id="rId452" ref="E240"/>
    <hyperlink r:id="rId453" ref="B241"/>
    <hyperlink r:id="rId454" ref="E241"/>
    <hyperlink r:id="rId455" ref="B242"/>
    <hyperlink r:id="rId456" ref="E242"/>
    <hyperlink r:id="rId457" ref="B243"/>
    <hyperlink r:id="rId458" ref="E243"/>
    <hyperlink r:id="rId459" ref="B244"/>
    <hyperlink r:id="rId460" ref="E244"/>
    <hyperlink r:id="rId461" ref="B245"/>
    <hyperlink r:id="rId462" ref="E245"/>
    <hyperlink r:id="rId463" ref="B246"/>
    <hyperlink r:id="rId464" ref="E246"/>
    <hyperlink r:id="rId465" ref="B247"/>
    <hyperlink r:id="rId466" ref="E247"/>
    <hyperlink r:id="rId467" ref="B248"/>
    <hyperlink r:id="rId468" ref="E248"/>
    <hyperlink r:id="rId469" ref="B249"/>
    <hyperlink r:id="rId470" ref="E249"/>
    <hyperlink r:id="rId471" ref="B250"/>
    <hyperlink r:id="rId472" ref="E250"/>
    <hyperlink r:id="rId473" ref="B251"/>
    <hyperlink r:id="rId474" ref="E251"/>
    <hyperlink r:id="rId475" ref="B252"/>
    <hyperlink r:id="rId476" ref="E252"/>
    <hyperlink r:id="rId477" ref="B253"/>
    <hyperlink r:id="rId478" ref="B254"/>
    <hyperlink r:id="rId479" ref="E254"/>
    <hyperlink r:id="rId480" ref="B255"/>
    <hyperlink r:id="rId481" ref="E255"/>
    <hyperlink r:id="rId482" ref="B256"/>
    <hyperlink r:id="rId483" ref="E256"/>
    <hyperlink r:id="rId484" ref="B257"/>
    <hyperlink r:id="rId485" ref="E257"/>
    <hyperlink r:id="rId486" ref="B258"/>
    <hyperlink r:id="rId487" ref="E258"/>
    <hyperlink r:id="rId488" ref="B259"/>
    <hyperlink r:id="rId489" ref="B260"/>
    <hyperlink r:id="rId490" ref="E260"/>
    <hyperlink r:id="rId491" ref="B261"/>
    <hyperlink r:id="rId492" ref="E261"/>
    <hyperlink r:id="rId493" ref="B262"/>
    <hyperlink r:id="rId494" ref="E262"/>
    <hyperlink r:id="rId495" ref="B263"/>
    <hyperlink r:id="rId496" ref="E263"/>
    <hyperlink r:id="rId497" ref="B264"/>
    <hyperlink r:id="rId498" ref="E264"/>
    <hyperlink r:id="rId499" ref="B265"/>
    <hyperlink r:id="rId500" ref="E265"/>
    <hyperlink r:id="rId501" ref="B266"/>
    <hyperlink r:id="rId502" ref="E266"/>
    <hyperlink r:id="rId503" ref="B267"/>
    <hyperlink r:id="rId504" ref="E267"/>
    <hyperlink r:id="rId505" ref="B268"/>
    <hyperlink r:id="rId506" ref="B269"/>
    <hyperlink r:id="rId507" ref="E269"/>
    <hyperlink r:id="rId508" ref="B270"/>
    <hyperlink r:id="rId509" ref="E270"/>
    <hyperlink r:id="rId510" ref="B271"/>
    <hyperlink r:id="rId511" ref="B272"/>
    <hyperlink r:id="rId512" ref="B273"/>
    <hyperlink r:id="rId513" ref="E273"/>
    <hyperlink r:id="rId514" ref="B274"/>
    <hyperlink r:id="rId515" ref="E274"/>
    <hyperlink r:id="rId516" ref="B275"/>
    <hyperlink r:id="rId517" ref="E275"/>
    <hyperlink r:id="rId518" ref="B276"/>
    <hyperlink r:id="rId519" ref="E276"/>
    <hyperlink r:id="rId520" ref="B277"/>
    <hyperlink r:id="rId521" ref="E277"/>
    <hyperlink r:id="rId522" ref="B278"/>
    <hyperlink r:id="rId523" ref="E278"/>
    <hyperlink r:id="rId524" ref="B279"/>
    <hyperlink r:id="rId525" ref="E279"/>
    <hyperlink r:id="rId526" ref="B280"/>
    <hyperlink r:id="rId527" ref="E280"/>
    <hyperlink r:id="rId528" ref="B281"/>
    <hyperlink r:id="rId529" ref="B282"/>
    <hyperlink r:id="rId530" ref="E282"/>
    <hyperlink r:id="rId531" ref="B283"/>
    <hyperlink r:id="rId532" ref="E283"/>
    <hyperlink r:id="rId533" ref="B284"/>
    <hyperlink r:id="rId534" ref="E284"/>
    <hyperlink r:id="rId535" ref="B285"/>
    <hyperlink r:id="rId536" ref="E285"/>
    <hyperlink r:id="rId537" ref="B286"/>
    <hyperlink r:id="rId538" ref="E286"/>
    <hyperlink r:id="rId539" ref="B287"/>
    <hyperlink r:id="rId540" ref="E287"/>
    <hyperlink r:id="rId541" ref="B288"/>
    <hyperlink r:id="rId542" ref="E288"/>
    <hyperlink r:id="rId543" ref="B289"/>
    <hyperlink r:id="rId544" ref="E289"/>
    <hyperlink r:id="rId545" ref="B290"/>
    <hyperlink r:id="rId546" ref="E290"/>
    <hyperlink r:id="rId547" ref="B291"/>
    <hyperlink r:id="rId548" ref="B292"/>
    <hyperlink r:id="rId549" ref="E292"/>
    <hyperlink r:id="rId550" ref="B293"/>
    <hyperlink r:id="rId551" ref="E293"/>
    <hyperlink r:id="rId552" ref="B294"/>
    <hyperlink r:id="rId553" ref="E294"/>
    <hyperlink r:id="rId554" ref="B295"/>
    <hyperlink r:id="rId555" ref="E295"/>
    <hyperlink r:id="rId556" ref="B296"/>
    <hyperlink r:id="rId557" ref="E296"/>
    <hyperlink r:id="rId558" ref="B297"/>
    <hyperlink r:id="rId559" ref="E297"/>
    <hyperlink r:id="rId560" ref="B298"/>
    <hyperlink r:id="rId561" ref="B299"/>
    <hyperlink r:id="rId562" ref="E299"/>
    <hyperlink r:id="rId563" ref="B300"/>
    <hyperlink r:id="rId564" ref="E300"/>
    <hyperlink r:id="rId565" ref="B301"/>
    <hyperlink r:id="rId566" ref="E301"/>
    <hyperlink r:id="rId567" ref="B302"/>
    <hyperlink r:id="rId568" ref="E302"/>
    <hyperlink r:id="rId569" ref="B303"/>
    <hyperlink r:id="rId570" ref="E303"/>
    <hyperlink r:id="rId571" ref="B304"/>
    <hyperlink r:id="rId572" ref="E304"/>
    <hyperlink r:id="rId573" ref="B305"/>
    <hyperlink r:id="rId574" ref="E305"/>
    <hyperlink r:id="rId575" ref="B306"/>
    <hyperlink r:id="rId576" ref="B307"/>
    <hyperlink r:id="rId577" ref="E307"/>
    <hyperlink r:id="rId578" ref="B308"/>
    <hyperlink r:id="rId579" ref="E308"/>
    <hyperlink r:id="rId580" ref="B309"/>
    <hyperlink r:id="rId581" ref="E309"/>
    <hyperlink r:id="rId582" ref="B310"/>
    <hyperlink r:id="rId583" ref="E310"/>
    <hyperlink r:id="rId584" ref="B311"/>
    <hyperlink r:id="rId585" ref="B312"/>
    <hyperlink r:id="rId586" ref="B313"/>
    <hyperlink r:id="rId587" ref="E313"/>
    <hyperlink r:id="rId588" ref="B314"/>
    <hyperlink r:id="rId589" ref="E314"/>
    <hyperlink r:id="rId590" ref="B315"/>
    <hyperlink r:id="rId591" ref="E315"/>
    <hyperlink r:id="rId592" ref="B316"/>
    <hyperlink r:id="rId593" ref="E316"/>
    <hyperlink r:id="rId594" ref="B317"/>
    <hyperlink r:id="rId595" ref="E317"/>
    <hyperlink r:id="rId596" ref="B318"/>
    <hyperlink r:id="rId597" ref="B319"/>
    <hyperlink r:id="rId598" ref="E319"/>
    <hyperlink r:id="rId599" ref="B320"/>
    <hyperlink r:id="rId600" ref="E320"/>
    <hyperlink r:id="rId601" ref="B321"/>
    <hyperlink r:id="rId602" ref="E321"/>
    <hyperlink r:id="rId603" ref="B322"/>
    <hyperlink r:id="rId604" ref="E322"/>
    <hyperlink r:id="rId605" ref="B323"/>
    <hyperlink r:id="rId606" ref="E323"/>
    <hyperlink r:id="rId607" ref="B324"/>
    <hyperlink r:id="rId608" ref="E324"/>
    <hyperlink r:id="rId609" ref="B325"/>
    <hyperlink r:id="rId610" ref="E325"/>
    <hyperlink r:id="rId611" ref="B326"/>
    <hyperlink r:id="rId612" ref="E326"/>
    <hyperlink r:id="rId613" ref="B327"/>
    <hyperlink r:id="rId614" ref="E327"/>
    <hyperlink r:id="rId615" ref="B328"/>
    <hyperlink r:id="rId616" ref="E328"/>
    <hyperlink r:id="rId617" ref="B329"/>
    <hyperlink r:id="rId618" ref="E329"/>
    <hyperlink r:id="rId619" ref="B330"/>
    <hyperlink r:id="rId620" ref="B331"/>
    <hyperlink r:id="rId621" ref="E331"/>
    <hyperlink r:id="rId622" ref="B332"/>
    <hyperlink r:id="rId623" ref="B333"/>
    <hyperlink r:id="rId624" ref="E333"/>
    <hyperlink r:id="rId625" ref="B334"/>
    <hyperlink r:id="rId626" ref="B335"/>
    <hyperlink r:id="rId627" ref="E335"/>
    <hyperlink r:id="rId628" ref="B336"/>
    <hyperlink r:id="rId629" ref="B337"/>
    <hyperlink r:id="rId630" ref="E337"/>
    <hyperlink r:id="rId631" ref="B338"/>
    <hyperlink r:id="rId632" ref="B339"/>
    <hyperlink r:id="rId633" ref="E339"/>
    <hyperlink r:id="rId634" ref="B340"/>
    <hyperlink r:id="rId635" ref="E340"/>
    <hyperlink r:id="rId636" ref="B341"/>
    <hyperlink r:id="rId637" ref="E341"/>
    <hyperlink r:id="rId638" ref="B342"/>
    <hyperlink r:id="rId639" ref="E342"/>
    <hyperlink r:id="rId640" ref="B343"/>
    <hyperlink r:id="rId641" ref="E343"/>
    <hyperlink r:id="rId642" ref="B344"/>
    <hyperlink r:id="rId643" ref="E344"/>
    <hyperlink r:id="rId644" ref="B345"/>
    <hyperlink r:id="rId645" ref="E345"/>
    <hyperlink r:id="rId646" ref="B346"/>
    <hyperlink r:id="rId647" ref="E346"/>
    <hyperlink r:id="rId648" ref="B347"/>
    <hyperlink r:id="rId649" ref="E347"/>
    <hyperlink r:id="rId650" ref="B348"/>
    <hyperlink r:id="rId651" ref="E348"/>
    <hyperlink r:id="rId652" ref="B349"/>
    <hyperlink r:id="rId653" ref="B350"/>
    <hyperlink r:id="rId654" ref="E350"/>
    <hyperlink r:id="rId655" ref="B351"/>
    <hyperlink r:id="rId656" ref="E351"/>
    <hyperlink r:id="rId657" ref="B352"/>
    <hyperlink r:id="rId658" ref="E352"/>
    <hyperlink r:id="rId659" ref="B353"/>
    <hyperlink r:id="rId660" ref="E353"/>
    <hyperlink r:id="rId661" ref="B354"/>
    <hyperlink r:id="rId662" ref="E354"/>
    <hyperlink r:id="rId663" ref="B355"/>
    <hyperlink r:id="rId664" ref="E355"/>
    <hyperlink r:id="rId665" ref="B356"/>
    <hyperlink r:id="rId666" ref="E356"/>
    <hyperlink r:id="rId667" ref="B357"/>
    <hyperlink r:id="rId668" ref="E357"/>
    <hyperlink r:id="rId669" ref="B358"/>
    <hyperlink r:id="rId670" ref="E358"/>
    <hyperlink r:id="rId671" ref="B359"/>
    <hyperlink r:id="rId672" ref="E359"/>
    <hyperlink r:id="rId673" ref="B360"/>
    <hyperlink r:id="rId674" ref="E360"/>
    <hyperlink r:id="rId675" ref="B361"/>
    <hyperlink r:id="rId676" ref="E361"/>
    <hyperlink r:id="rId677" ref="B362"/>
    <hyperlink r:id="rId678" ref="E362"/>
    <hyperlink r:id="rId679" ref="B363"/>
    <hyperlink r:id="rId680" ref="E363"/>
    <hyperlink r:id="rId681" ref="B364"/>
    <hyperlink r:id="rId682" ref="E364"/>
    <hyperlink r:id="rId683" ref="B365"/>
    <hyperlink r:id="rId684" ref="E365"/>
    <hyperlink r:id="rId685" ref="B366"/>
    <hyperlink r:id="rId686" ref="E366"/>
    <hyperlink r:id="rId687" ref="B367"/>
    <hyperlink r:id="rId688" ref="E367"/>
    <hyperlink r:id="rId689" ref="B368"/>
    <hyperlink r:id="rId690" ref="E368"/>
    <hyperlink r:id="rId691" ref="B369"/>
    <hyperlink r:id="rId692" ref="E369"/>
    <hyperlink r:id="rId693" ref="B370"/>
    <hyperlink r:id="rId694" ref="B371"/>
    <hyperlink r:id="rId695" ref="E371"/>
    <hyperlink r:id="rId696" ref="B372"/>
    <hyperlink r:id="rId697" ref="B373"/>
    <hyperlink r:id="rId698" ref="E373"/>
    <hyperlink r:id="rId699" ref="B374"/>
    <hyperlink r:id="rId700" ref="E374"/>
    <hyperlink r:id="rId701" ref="B375"/>
    <hyperlink r:id="rId702" ref="E375"/>
    <hyperlink r:id="rId703" ref="B376"/>
    <hyperlink r:id="rId704" ref="E376"/>
    <hyperlink r:id="rId705" ref="B377"/>
    <hyperlink r:id="rId706" ref="E377"/>
    <hyperlink r:id="rId707" ref="B378"/>
    <hyperlink r:id="rId708" ref="E378"/>
    <hyperlink r:id="rId709" ref="B379"/>
    <hyperlink r:id="rId710" ref="E379"/>
    <hyperlink r:id="rId711" ref="B380"/>
    <hyperlink r:id="rId712" ref="E380"/>
    <hyperlink r:id="rId713" ref="B381"/>
    <hyperlink r:id="rId714" ref="E381"/>
    <hyperlink r:id="rId715" ref="B382"/>
    <hyperlink r:id="rId716" ref="E382"/>
    <hyperlink r:id="rId717" ref="B383"/>
    <hyperlink r:id="rId718" ref="B384"/>
    <hyperlink r:id="rId719" ref="E384"/>
    <hyperlink r:id="rId720" ref="B385"/>
    <hyperlink r:id="rId721" ref="E385"/>
    <hyperlink r:id="rId722" ref="B386"/>
    <hyperlink r:id="rId723" ref="E386"/>
    <hyperlink r:id="rId724" ref="B387"/>
    <hyperlink r:id="rId725" ref="E387"/>
    <hyperlink r:id="rId726" ref="B388"/>
    <hyperlink r:id="rId727" ref="E388"/>
    <hyperlink r:id="rId728" ref="B389"/>
    <hyperlink r:id="rId729" ref="E389"/>
    <hyperlink r:id="rId730" ref="B390"/>
    <hyperlink r:id="rId731" ref="E390"/>
    <hyperlink r:id="rId732" ref="B391"/>
    <hyperlink r:id="rId733" ref="E391"/>
    <hyperlink r:id="rId734" ref="B392"/>
    <hyperlink r:id="rId735" ref="E392"/>
    <hyperlink r:id="rId736" ref="B393"/>
    <hyperlink r:id="rId737" ref="B394"/>
    <hyperlink r:id="rId738" ref="E394"/>
    <hyperlink r:id="rId739" ref="B395"/>
    <hyperlink r:id="rId740" ref="E395"/>
    <hyperlink r:id="rId741" ref="B396"/>
    <hyperlink r:id="rId742" ref="E396"/>
    <hyperlink r:id="rId743" ref="B397"/>
    <hyperlink r:id="rId744" ref="E397"/>
    <hyperlink r:id="rId745" ref="B398"/>
    <hyperlink r:id="rId746" ref="B399"/>
    <hyperlink r:id="rId747" ref="B400"/>
    <hyperlink r:id="rId748" ref="B401"/>
    <hyperlink r:id="rId749" ref="E401"/>
    <hyperlink r:id="rId750" ref="B402"/>
    <hyperlink r:id="rId751" ref="E402"/>
    <hyperlink r:id="rId752" ref="B403"/>
    <hyperlink r:id="rId753" ref="E403"/>
    <hyperlink r:id="rId754" ref="B404"/>
    <hyperlink r:id="rId755" ref="E404"/>
    <hyperlink r:id="rId756" ref="B405"/>
    <hyperlink r:id="rId757" ref="E405"/>
    <hyperlink r:id="rId758" ref="B406"/>
    <hyperlink r:id="rId759" ref="B407"/>
    <hyperlink r:id="rId760" ref="E407"/>
    <hyperlink r:id="rId761" ref="B408"/>
    <hyperlink r:id="rId762" ref="B409"/>
    <hyperlink r:id="rId763" ref="E409"/>
    <hyperlink r:id="rId764" ref="B410"/>
    <hyperlink r:id="rId765" ref="E410"/>
    <hyperlink r:id="rId766" ref="B411"/>
    <hyperlink r:id="rId767" ref="E411"/>
    <hyperlink r:id="rId768" ref="B412"/>
    <hyperlink r:id="rId769" ref="E412"/>
    <hyperlink r:id="rId770" ref="B413"/>
    <hyperlink r:id="rId771" ref="E413"/>
    <hyperlink r:id="rId772" ref="B414"/>
    <hyperlink r:id="rId773" ref="E414"/>
    <hyperlink r:id="rId774" ref="B415"/>
    <hyperlink r:id="rId775" ref="E415"/>
    <hyperlink r:id="rId776" ref="B416"/>
    <hyperlink r:id="rId777" ref="E416"/>
    <hyperlink r:id="rId778" ref="B417"/>
    <hyperlink r:id="rId779" ref="B418"/>
    <hyperlink r:id="rId780" ref="B419"/>
    <hyperlink r:id="rId781" ref="E419"/>
    <hyperlink r:id="rId782" ref="B420"/>
    <hyperlink r:id="rId783" ref="B421"/>
    <hyperlink r:id="rId784" ref="E421"/>
    <hyperlink r:id="rId785" ref="B422"/>
    <hyperlink r:id="rId786" ref="E422"/>
    <hyperlink r:id="rId787" ref="B423"/>
    <hyperlink r:id="rId788" ref="E423"/>
    <hyperlink r:id="rId789" ref="B424"/>
    <hyperlink r:id="rId790" ref="B425"/>
    <hyperlink r:id="rId791" ref="E425"/>
    <hyperlink r:id="rId792" ref="B426"/>
    <hyperlink r:id="rId793" ref="E426"/>
    <hyperlink r:id="rId794" ref="B427"/>
    <hyperlink r:id="rId795" ref="B428"/>
    <hyperlink r:id="rId796" ref="E428"/>
    <hyperlink r:id="rId797" ref="B429"/>
    <hyperlink r:id="rId798" ref="E429"/>
    <hyperlink r:id="rId799" ref="B430"/>
    <hyperlink r:id="rId800" ref="B431"/>
    <hyperlink r:id="rId801" ref="E431"/>
    <hyperlink r:id="rId802" ref="B432"/>
    <hyperlink r:id="rId803" ref="E432"/>
    <hyperlink r:id="rId804" ref="B433"/>
    <hyperlink r:id="rId805" ref="E433"/>
    <hyperlink r:id="rId806" ref="B434"/>
    <hyperlink r:id="rId807" ref="E434"/>
    <hyperlink r:id="rId808" ref="B435"/>
    <hyperlink r:id="rId809" ref="B436"/>
    <hyperlink r:id="rId810" ref="E436"/>
    <hyperlink r:id="rId811" ref="B437"/>
    <hyperlink r:id="rId812" ref="E437"/>
    <hyperlink r:id="rId813" ref="B438"/>
    <hyperlink r:id="rId814" ref="E438"/>
    <hyperlink r:id="rId815" ref="B439"/>
    <hyperlink r:id="rId816" ref="B440"/>
    <hyperlink r:id="rId817" ref="E440"/>
    <hyperlink r:id="rId818" ref="B441"/>
    <hyperlink r:id="rId819" ref="B442"/>
    <hyperlink r:id="rId820" ref="E442"/>
    <hyperlink r:id="rId821" ref="B443"/>
    <hyperlink r:id="rId822" ref="E443"/>
    <hyperlink r:id="rId823" ref="B444"/>
    <hyperlink r:id="rId824" ref="E444"/>
    <hyperlink r:id="rId825" ref="B445"/>
    <hyperlink r:id="rId826" ref="E445"/>
    <hyperlink r:id="rId827" ref="B446"/>
    <hyperlink r:id="rId828" ref="E446"/>
    <hyperlink r:id="rId829" ref="B447"/>
    <hyperlink r:id="rId830" ref="E447"/>
    <hyperlink r:id="rId831" ref="B448"/>
    <hyperlink r:id="rId832" ref="E448"/>
    <hyperlink r:id="rId833" ref="B449"/>
    <hyperlink r:id="rId834" ref="E449"/>
    <hyperlink r:id="rId835" ref="B450"/>
    <hyperlink r:id="rId836" ref="E450"/>
    <hyperlink r:id="rId837" ref="B451"/>
    <hyperlink r:id="rId838" ref="E451"/>
    <hyperlink r:id="rId839" ref="B452"/>
    <hyperlink r:id="rId840" ref="E452"/>
    <hyperlink r:id="rId841" ref="B453"/>
    <hyperlink r:id="rId842" ref="E453"/>
    <hyperlink r:id="rId843" ref="B454"/>
    <hyperlink r:id="rId844" ref="E454"/>
    <hyperlink r:id="rId845" ref="B455"/>
    <hyperlink r:id="rId846" ref="B456"/>
    <hyperlink r:id="rId847" ref="E456"/>
    <hyperlink r:id="rId848" ref="B457"/>
    <hyperlink r:id="rId849" ref="E457"/>
    <hyperlink r:id="rId850" ref="B458"/>
    <hyperlink r:id="rId851" ref="E458"/>
    <hyperlink r:id="rId852" ref="B459"/>
    <hyperlink r:id="rId853" ref="E459"/>
    <hyperlink r:id="rId854" ref="B460"/>
    <hyperlink r:id="rId855" ref="B461"/>
    <hyperlink r:id="rId856" ref="E461"/>
    <hyperlink r:id="rId857" ref="B462"/>
    <hyperlink r:id="rId858" ref="E462"/>
    <hyperlink r:id="rId859" ref="B463"/>
    <hyperlink r:id="rId860" ref="E463"/>
    <hyperlink r:id="rId861" ref="B464"/>
    <hyperlink r:id="rId862" ref="E464"/>
    <hyperlink r:id="rId863" ref="B465"/>
    <hyperlink r:id="rId864" ref="E465"/>
    <hyperlink r:id="rId865" ref="B466"/>
    <hyperlink r:id="rId866" ref="E466"/>
    <hyperlink r:id="rId867" ref="B467"/>
    <hyperlink r:id="rId868" ref="E467"/>
    <hyperlink r:id="rId869" ref="B468"/>
    <hyperlink r:id="rId870" ref="E468"/>
    <hyperlink r:id="rId871" ref="B469"/>
    <hyperlink r:id="rId872" ref="E469"/>
    <hyperlink r:id="rId873" ref="B470"/>
    <hyperlink r:id="rId874" ref="E470"/>
    <hyperlink r:id="rId875" ref="B471"/>
    <hyperlink r:id="rId876" ref="E471"/>
    <hyperlink r:id="rId877" ref="B472"/>
    <hyperlink r:id="rId878" ref="E472"/>
    <hyperlink r:id="rId879" ref="B473"/>
    <hyperlink r:id="rId880" ref="E473"/>
    <hyperlink r:id="rId881" ref="B474"/>
    <hyperlink r:id="rId882" ref="E474"/>
    <hyperlink r:id="rId883" ref="B475"/>
    <hyperlink r:id="rId884" ref="E475"/>
    <hyperlink r:id="rId885" ref="B476"/>
    <hyperlink r:id="rId886" ref="B477"/>
    <hyperlink r:id="rId887" ref="E477"/>
    <hyperlink r:id="rId888" ref="B478"/>
    <hyperlink r:id="rId889" ref="E478"/>
    <hyperlink r:id="rId890" ref="B479"/>
    <hyperlink r:id="rId891" ref="E479"/>
    <hyperlink r:id="rId892" ref="B480"/>
    <hyperlink r:id="rId893" ref="E480"/>
    <hyperlink r:id="rId894" ref="B481"/>
    <hyperlink r:id="rId895" ref="E481"/>
    <hyperlink r:id="rId896" ref="B482"/>
    <hyperlink r:id="rId897" ref="E482"/>
    <hyperlink r:id="rId898" ref="B483"/>
    <hyperlink r:id="rId899" ref="E483"/>
    <hyperlink r:id="rId900" ref="B484"/>
    <hyperlink r:id="rId901" ref="E484"/>
    <hyperlink r:id="rId902" ref="B485"/>
    <hyperlink r:id="rId903" ref="E485"/>
    <hyperlink r:id="rId904" ref="B486"/>
    <hyperlink r:id="rId905" ref="E486"/>
    <hyperlink r:id="rId906" ref="B487"/>
    <hyperlink r:id="rId907" ref="E487"/>
    <hyperlink r:id="rId908" ref="B488"/>
    <hyperlink r:id="rId909" ref="E488"/>
    <hyperlink r:id="rId910" ref="B489"/>
    <hyperlink r:id="rId911" ref="E489"/>
    <hyperlink r:id="rId912" ref="B490"/>
    <hyperlink r:id="rId913" ref="E490"/>
    <hyperlink r:id="rId914" ref="B491"/>
    <hyperlink r:id="rId915" ref="E491"/>
    <hyperlink r:id="rId916" ref="B492"/>
    <hyperlink r:id="rId917" ref="E492"/>
    <hyperlink r:id="rId918" ref="B493"/>
    <hyperlink r:id="rId919" ref="E493"/>
    <hyperlink r:id="rId920" ref="B494"/>
    <hyperlink r:id="rId921" ref="E494"/>
    <hyperlink r:id="rId922" ref="B495"/>
    <hyperlink r:id="rId923" ref="E495"/>
    <hyperlink r:id="rId924" ref="B496"/>
    <hyperlink r:id="rId925" ref="E496"/>
    <hyperlink r:id="rId926" ref="B497"/>
    <hyperlink r:id="rId927" ref="E497"/>
    <hyperlink r:id="rId928" ref="B498"/>
    <hyperlink r:id="rId929" ref="E498"/>
    <hyperlink r:id="rId930" ref="B499"/>
    <hyperlink r:id="rId931" ref="E499"/>
    <hyperlink r:id="rId932" ref="B500"/>
    <hyperlink r:id="rId933" ref="E500"/>
    <hyperlink r:id="rId934" ref="B501"/>
    <hyperlink r:id="rId935" ref="E501"/>
    <hyperlink r:id="rId936" ref="B502"/>
    <hyperlink r:id="rId937" ref="E502"/>
    <hyperlink r:id="rId938" ref="B503"/>
    <hyperlink r:id="rId939" ref="E503"/>
    <hyperlink r:id="rId940" ref="B504"/>
    <hyperlink r:id="rId941" ref="E504"/>
    <hyperlink r:id="rId942" ref="B505"/>
    <hyperlink r:id="rId943" ref="B506"/>
    <hyperlink r:id="rId944" ref="E506"/>
    <hyperlink r:id="rId945" ref="B507"/>
    <hyperlink r:id="rId946" ref="E507"/>
    <hyperlink r:id="rId947" ref="B508"/>
    <hyperlink r:id="rId948" ref="E508"/>
    <hyperlink r:id="rId949" ref="B509"/>
    <hyperlink r:id="rId950" ref="E509"/>
    <hyperlink r:id="rId951" ref="B510"/>
    <hyperlink r:id="rId952" ref="E510"/>
    <hyperlink r:id="rId953" ref="B511"/>
    <hyperlink r:id="rId954" ref="E511"/>
    <hyperlink r:id="rId955" ref="B512"/>
    <hyperlink r:id="rId956" ref="E512"/>
    <hyperlink r:id="rId957" ref="B513"/>
    <hyperlink r:id="rId958" ref="B514"/>
    <hyperlink r:id="rId959" ref="E514"/>
    <hyperlink r:id="rId960" ref="B515"/>
    <hyperlink r:id="rId961" ref="E515"/>
    <hyperlink r:id="rId962" ref="B516"/>
    <hyperlink r:id="rId963" ref="E516"/>
    <hyperlink r:id="rId964" ref="B517"/>
    <hyperlink r:id="rId965" ref="E517"/>
    <hyperlink r:id="rId966" ref="B518"/>
    <hyperlink r:id="rId967" ref="B519"/>
    <hyperlink r:id="rId968" ref="B520"/>
    <hyperlink r:id="rId969" ref="E520"/>
    <hyperlink r:id="rId970" ref="B521"/>
    <hyperlink r:id="rId971" ref="E521"/>
    <hyperlink r:id="rId972" ref="B522"/>
    <hyperlink r:id="rId973" ref="E522"/>
    <hyperlink r:id="rId974" ref="B523"/>
    <hyperlink r:id="rId975" ref="E523"/>
    <hyperlink r:id="rId976" ref="B524"/>
    <hyperlink r:id="rId977" ref="E524"/>
    <hyperlink r:id="rId978" ref="B525"/>
    <hyperlink r:id="rId979" ref="E525"/>
    <hyperlink r:id="rId980" ref="B526"/>
    <hyperlink r:id="rId981" ref="E526"/>
    <hyperlink r:id="rId982" ref="B527"/>
    <hyperlink r:id="rId983" ref="B528"/>
    <hyperlink r:id="rId984" ref="E528"/>
    <hyperlink r:id="rId985" ref="B529"/>
    <hyperlink r:id="rId986" ref="E529"/>
    <hyperlink r:id="rId987" ref="B530"/>
    <hyperlink r:id="rId988" ref="E530"/>
    <hyperlink r:id="rId989" ref="B531"/>
    <hyperlink r:id="rId990" ref="E531"/>
    <hyperlink r:id="rId991" ref="B532"/>
    <hyperlink r:id="rId992" ref="E532"/>
    <hyperlink r:id="rId993" ref="B533"/>
    <hyperlink r:id="rId994" ref="E533"/>
    <hyperlink r:id="rId995" ref="B534"/>
    <hyperlink r:id="rId996" ref="E534"/>
    <hyperlink r:id="rId997" ref="B535"/>
    <hyperlink r:id="rId998" ref="E535"/>
    <hyperlink r:id="rId999" ref="B536"/>
    <hyperlink r:id="rId1000" ref="E536"/>
    <hyperlink r:id="rId1001" ref="B537"/>
    <hyperlink r:id="rId1002" ref="E537"/>
    <hyperlink r:id="rId1003" ref="B538"/>
    <hyperlink r:id="rId1004" ref="E538"/>
    <hyperlink r:id="rId1005" ref="B539"/>
    <hyperlink r:id="rId1006" ref="E539"/>
    <hyperlink r:id="rId1007" ref="B540"/>
    <hyperlink r:id="rId1008" ref="E540"/>
  </hyperlinks>
  <drawing r:id="rId100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</cols>
  <sheetData>
    <row r="1">
      <c r="A1" s="4">
        <v>1.0</v>
      </c>
      <c r="B1" s="5" t="s">
        <v>412</v>
      </c>
      <c r="C1" s="6" t="s">
        <v>47</v>
      </c>
      <c r="D1" s="7">
        <v>23.0</v>
      </c>
      <c r="E1" s="5" t="s">
        <v>88</v>
      </c>
      <c r="F1" s="7">
        <v>55.0</v>
      </c>
      <c r="G1" s="7">
        <v>12.0</v>
      </c>
      <c r="H1" s="7">
        <v>20.7</v>
      </c>
      <c r="I1" s="7">
        <v>3.6</v>
      </c>
      <c r="J1" s="7">
        <v>7.3</v>
      </c>
      <c r="K1" s="7">
        <v>0.485</v>
      </c>
      <c r="L1" s="7">
        <v>0.5</v>
      </c>
      <c r="M1" s="7">
        <v>2.0</v>
      </c>
      <c r="N1" s="7">
        <v>0.269</v>
      </c>
      <c r="O1" s="7">
        <v>3.0</v>
      </c>
      <c r="P1" s="7">
        <v>5.4</v>
      </c>
      <c r="Q1" s="7">
        <v>0.564</v>
      </c>
      <c r="R1" s="7">
        <v>0.521</v>
      </c>
      <c r="S1" s="7">
        <v>1.6</v>
      </c>
      <c r="T1" s="7">
        <v>2.3</v>
      </c>
      <c r="U1" s="7">
        <v>0.702</v>
      </c>
      <c r="V1" s="7">
        <v>1.8</v>
      </c>
      <c r="W1" s="7">
        <v>4.1</v>
      </c>
      <c r="X1" s="7">
        <v>6.0</v>
      </c>
      <c r="Y1" s="7">
        <v>0.9</v>
      </c>
      <c r="Z1" s="7">
        <v>0.6</v>
      </c>
      <c r="AA1" s="7">
        <v>0.5</v>
      </c>
      <c r="AB1" s="7">
        <v>1.1</v>
      </c>
      <c r="AC1" s="7">
        <v>1.9</v>
      </c>
      <c r="AD1" s="7">
        <v>9.2</v>
      </c>
    </row>
    <row r="2">
      <c r="A2" s="4">
        <v>2.0</v>
      </c>
      <c r="B2" s="5" t="s">
        <v>437</v>
      </c>
      <c r="C2" s="6" t="s">
        <v>47</v>
      </c>
      <c r="D2" s="7">
        <v>29.0</v>
      </c>
      <c r="E2" s="5" t="s">
        <v>52</v>
      </c>
      <c r="F2" s="7">
        <v>42.0</v>
      </c>
      <c r="G2" s="7">
        <v>42.0</v>
      </c>
      <c r="H2" s="7">
        <v>27.0</v>
      </c>
      <c r="I2" s="7">
        <v>3.7</v>
      </c>
      <c r="J2" s="7">
        <v>6.3</v>
      </c>
      <c r="K2" s="7">
        <v>0.597</v>
      </c>
      <c r="L2" s="7">
        <v>0.0</v>
      </c>
      <c r="M2" s="7">
        <v>0.0</v>
      </c>
      <c r="N2" s="7">
        <v>0.0</v>
      </c>
      <c r="O2" s="7">
        <v>3.7</v>
      </c>
      <c r="P2" s="7">
        <v>6.2</v>
      </c>
      <c r="Q2" s="7">
        <v>0.599</v>
      </c>
      <c r="R2" s="7">
        <v>0.597</v>
      </c>
      <c r="S2" s="7">
        <v>1.1</v>
      </c>
      <c r="T2" s="7">
        <v>3.1</v>
      </c>
      <c r="U2" s="7">
        <v>0.364</v>
      </c>
      <c r="V2" s="7">
        <v>5.1</v>
      </c>
      <c r="W2" s="7">
        <v>6.5</v>
      </c>
      <c r="X2" s="7">
        <v>11.5</v>
      </c>
      <c r="Y2" s="7">
        <v>2.3</v>
      </c>
      <c r="Z2" s="7">
        <v>0.9</v>
      </c>
      <c r="AA2" s="7">
        <v>1.1</v>
      </c>
      <c r="AB2" s="7">
        <v>1.9</v>
      </c>
      <c r="AC2" s="7">
        <v>2.3</v>
      </c>
      <c r="AD2" s="7">
        <v>8.6</v>
      </c>
    </row>
    <row r="3">
      <c r="A3" s="4">
        <v>3.0</v>
      </c>
      <c r="B3" s="5" t="s">
        <v>477</v>
      </c>
      <c r="C3" s="6" t="s">
        <v>47</v>
      </c>
      <c r="D3" s="7">
        <v>25.0</v>
      </c>
      <c r="E3" s="5" t="s">
        <v>42</v>
      </c>
      <c r="F3" s="7">
        <v>75.0</v>
      </c>
      <c r="G3" s="7">
        <v>75.0</v>
      </c>
      <c r="H3" s="7">
        <v>34.6</v>
      </c>
      <c r="I3" s="7">
        <v>8.0</v>
      </c>
      <c r="J3" s="7">
        <v>14.9</v>
      </c>
      <c r="K3" s="7">
        <v>0.54</v>
      </c>
      <c r="L3" s="7">
        <v>0.0</v>
      </c>
      <c r="M3" s="7">
        <v>0.2</v>
      </c>
      <c r="N3" s="7">
        <v>0.083</v>
      </c>
      <c r="O3" s="7">
        <v>8.0</v>
      </c>
      <c r="P3" s="7">
        <v>14.7</v>
      </c>
      <c r="Q3" s="7">
        <v>0.545</v>
      </c>
      <c r="R3" s="7">
        <v>0.541</v>
      </c>
      <c r="S3" s="7">
        <v>4.3</v>
      </c>
      <c r="T3" s="7">
        <v>5.4</v>
      </c>
      <c r="U3" s="7">
        <v>0.806</v>
      </c>
      <c r="V3" s="7">
        <v>2.5</v>
      </c>
      <c r="W3" s="7">
        <v>6.7</v>
      </c>
      <c r="X3" s="7">
        <v>9.2</v>
      </c>
      <c r="Y3" s="7">
        <v>3.2</v>
      </c>
      <c r="Z3" s="7">
        <v>1.2</v>
      </c>
      <c r="AA3" s="7">
        <v>0.8</v>
      </c>
      <c r="AB3" s="7">
        <v>2.5</v>
      </c>
      <c r="AC3" s="7">
        <v>2.8</v>
      </c>
      <c r="AD3" s="7">
        <v>20.4</v>
      </c>
    </row>
    <row r="4">
      <c r="A4" s="4">
        <v>4.0</v>
      </c>
      <c r="B4" s="5" t="s">
        <v>436</v>
      </c>
      <c r="C4" s="6" t="s">
        <v>33</v>
      </c>
      <c r="D4" s="7">
        <v>22.0</v>
      </c>
      <c r="E4" s="5" t="s">
        <v>48</v>
      </c>
      <c r="F4" s="7">
        <v>59.0</v>
      </c>
      <c r="G4" s="7">
        <v>22.0</v>
      </c>
      <c r="H4" s="7">
        <v>20.5</v>
      </c>
      <c r="I4" s="7">
        <v>2.8</v>
      </c>
      <c r="J4" s="7">
        <v>6.5</v>
      </c>
      <c r="K4" s="7">
        <v>0.427</v>
      </c>
      <c r="L4" s="7">
        <v>1.4</v>
      </c>
      <c r="M4" s="7">
        <v>3.9</v>
      </c>
      <c r="N4" s="7">
        <v>0.355</v>
      </c>
      <c r="O4" s="7">
        <v>1.4</v>
      </c>
      <c r="P4" s="7">
        <v>2.7</v>
      </c>
      <c r="Q4" s="7">
        <v>0.532</v>
      </c>
      <c r="R4" s="7">
        <v>0.532</v>
      </c>
      <c r="S4" s="7">
        <v>0.9</v>
      </c>
      <c r="T4" s="7">
        <v>1.2</v>
      </c>
      <c r="U4" s="7">
        <v>0.812</v>
      </c>
      <c r="V4" s="7">
        <v>0.7</v>
      </c>
      <c r="W4" s="7">
        <v>1.3</v>
      </c>
      <c r="X4" s="7">
        <v>2.1</v>
      </c>
      <c r="Y4" s="7">
        <v>1.1</v>
      </c>
      <c r="Z4" s="7">
        <v>0.3</v>
      </c>
      <c r="AA4" s="7">
        <v>0.3</v>
      </c>
      <c r="AB4" s="7">
        <v>0.7</v>
      </c>
      <c r="AC4" s="7">
        <v>1.7</v>
      </c>
      <c r="AD4" s="7">
        <v>7.9</v>
      </c>
    </row>
    <row r="5">
      <c r="A5" s="4">
        <v>5.0</v>
      </c>
      <c r="B5" s="5" t="s">
        <v>64</v>
      </c>
      <c r="C5" s="6" t="s">
        <v>44</v>
      </c>
      <c r="D5" s="7">
        <v>22.0</v>
      </c>
      <c r="E5" s="5" t="s">
        <v>52</v>
      </c>
      <c r="F5" s="7">
        <v>77.0</v>
      </c>
      <c r="G5" s="7">
        <v>20.0</v>
      </c>
      <c r="H5" s="7">
        <v>21.8</v>
      </c>
      <c r="I5" s="7">
        <v>3.2</v>
      </c>
      <c r="J5" s="7">
        <v>6.8</v>
      </c>
      <c r="K5" s="7">
        <v>0.47</v>
      </c>
      <c r="L5" s="7">
        <v>1.2</v>
      </c>
      <c r="M5" s="7">
        <v>3.5</v>
      </c>
      <c r="N5" s="7">
        <v>0.353</v>
      </c>
      <c r="O5" s="7">
        <v>2.0</v>
      </c>
      <c r="P5" s="7">
        <v>3.4</v>
      </c>
      <c r="Q5" s="7">
        <v>0.591</v>
      </c>
      <c r="R5" s="7">
        <v>0.56</v>
      </c>
      <c r="S5" s="7">
        <v>1.4</v>
      </c>
      <c r="T5" s="7">
        <v>1.9</v>
      </c>
      <c r="U5" s="7">
        <v>0.75</v>
      </c>
      <c r="V5" s="7">
        <v>1.1</v>
      </c>
      <c r="W5" s="7">
        <v>3.7</v>
      </c>
      <c r="X5" s="7">
        <v>4.8</v>
      </c>
      <c r="Y5" s="7">
        <v>1.3</v>
      </c>
      <c r="Z5" s="7">
        <v>0.6</v>
      </c>
      <c r="AA5" s="7">
        <v>0.6</v>
      </c>
      <c r="AB5" s="7">
        <v>0.8</v>
      </c>
      <c r="AC5" s="7">
        <v>1.9</v>
      </c>
      <c r="AD5" s="7">
        <v>9.0</v>
      </c>
    </row>
    <row r="6">
      <c r="A6" s="4">
        <v>6.0</v>
      </c>
      <c r="B6" s="5" t="s">
        <v>402</v>
      </c>
      <c r="C6" s="6" t="s">
        <v>33</v>
      </c>
      <c r="D6" s="7">
        <v>24.0</v>
      </c>
      <c r="E6" s="9" t="s">
        <v>36</v>
      </c>
      <c r="F6" s="7">
        <v>59.0</v>
      </c>
      <c r="G6" s="7">
        <v>3.0</v>
      </c>
      <c r="H6" s="7">
        <v>15.0</v>
      </c>
      <c r="I6" s="7">
        <v>2.2</v>
      </c>
      <c r="J6" s="7">
        <v>5.0</v>
      </c>
      <c r="K6" s="7">
        <v>0.444</v>
      </c>
      <c r="L6" s="7">
        <v>1.0</v>
      </c>
      <c r="M6" s="7">
        <v>2.7</v>
      </c>
      <c r="N6" s="7">
        <v>0.384</v>
      </c>
      <c r="O6" s="7">
        <v>1.2</v>
      </c>
      <c r="P6" s="7">
        <v>2.3</v>
      </c>
      <c r="Q6" s="7">
        <v>0.515</v>
      </c>
      <c r="R6" s="7">
        <v>0.547</v>
      </c>
      <c r="S6" s="7">
        <v>0.7</v>
      </c>
      <c r="T6" s="7">
        <v>1.0</v>
      </c>
      <c r="U6" s="7">
        <v>0.667</v>
      </c>
      <c r="V6" s="7">
        <v>0.3</v>
      </c>
      <c r="W6" s="7">
        <v>1.5</v>
      </c>
      <c r="X6" s="7">
        <v>1.7</v>
      </c>
      <c r="Y6" s="7">
        <v>1.8</v>
      </c>
      <c r="Z6" s="7">
        <v>0.5</v>
      </c>
      <c r="AA6" s="7">
        <v>0.4</v>
      </c>
      <c r="AB6" s="7">
        <v>0.9</v>
      </c>
      <c r="AC6" s="7">
        <v>1.5</v>
      </c>
      <c r="AD6" s="7">
        <v>6.2</v>
      </c>
    </row>
    <row r="7">
      <c r="A7" s="10">
        <v>6.0</v>
      </c>
      <c r="B7" s="11" t="s">
        <v>402</v>
      </c>
      <c r="C7" s="12" t="s">
        <v>33</v>
      </c>
      <c r="D7" s="13">
        <v>24.0</v>
      </c>
      <c r="E7" s="11" t="s">
        <v>48</v>
      </c>
      <c r="F7" s="13">
        <v>36.0</v>
      </c>
      <c r="G7" s="13">
        <v>3.0</v>
      </c>
      <c r="H7" s="13">
        <v>14.7</v>
      </c>
      <c r="I7" s="13">
        <v>2.3</v>
      </c>
      <c r="J7" s="13">
        <v>4.7</v>
      </c>
      <c r="K7" s="13">
        <v>0.488</v>
      </c>
      <c r="L7" s="13">
        <v>1.0</v>
      </c>
      <c r="M7" s="13">
        <v>2.4</v>
      </c>
      <c r="N7" s="13">
        <v>0.402</v>
      </c>
      <c r="O7" s="13">
        <v>1.3</v>
      </c>
      <c r="P7" s="13">
        <v>2.3</v>
      </c>
      <c r="Q7" s="13">
        <v>0.578</v>
      </c>
      <c r="R7" s="13">
        <v>0.591</v>
      </c>
      <c r="S7" s="13">
        <v>0.8</v>
      </c>
      <c r="T7" s="13">
        <v>1.1</v>
      </c>
      <c r="U7" s="13">
        <v>0.692</v>
      </c>
      <c r="V7" s="13">
        <v>0.2</v>
      </c>
      <c r="W7" s="13">
        <v>1.4</v>
      </c>
      <c r="X7" s="13">
        <v>1.6</v>
      </c>
      <c r="Y7" s="13">
        <v>2.1</v>
      </c>
      <c r="Z7" s="13">
        <v>0.7</v>
      </c>
      <c r="AA7" s="13">
        <v>0.4</v>
      </c>
      <c r="AB7" s="13">
        <v>1.3</v>
      </c>
      <c r="AC7" s="13">
        <v>1.6</v>
      </c>
      <c r="AD7" s="13">
        <v>6.3</v>
      </c>
    </row>
    <row r="8">
      <c r="A8" s="10">
        <v>6.0</v>
      </c>
      <c r="B8" s="11" t="s">
        <v>402</v>
      </c>
      <c r="C8" s="12" t="s">
        <v>33</v>
      </c>
      <c r="D8" s="13">
        <v>24.0</v>
      </c>
      <c r="E8" s="11" t="s">
        <v>37</v>
      </c>
      <c r="F8" s="13">
        <v>23.0</v>
      </c>
      <c r="G8" s="13">
        <v>0.0</v>
      </c>
      <c r="H8" s="13">
        <v>15.5</v>
      </c>
      <c r="I8" s="13">
        <v>2.1</v>
      </c>
      <c r="J8" s="13">
        <v>5.4</v>
      </c>
      <c r="K8" s="13">
        <v>0.384</v>
      </c>
      <c r="L8" s="13">
        <v>1.1</v>
      </c>
      <c r="M8" s="13">
        <v>3.1</v>
      </c>
      <c r="N8" s="13">
        <v>0.361</v>
      </c>
      <c r="O8" s="13">
        <v>1.0</v>
      </c>
      <c r="P8" s="13">
        <v>2.3</v>
      </c>
      <c r="Q8" s="13">
        <v>0.415</v>
      </c>
      <c r="R8" s="13">
        <v>0.488</v>
      </c>
      <c r="S8" s="13">
        <v>0.6</v>
      </c>
      <c r="T8" s="13">
        <v>0.9</v>
      </c>
      <c r="U8" s="13">
        <v>0.619</v>
      </c>
      <c r="V8" s="13">
        <v>0.3</v>
      </c>
      <c r="W8" s="13">
        <v>1.5</v>
      </c>
      <c r="X8" s="13">
        <v>1.8</v>
      </c>
      <c r="Y8" s="13">
        <v>1.4</v>
      </c>
      <c r="Z8" s="13">
        <v>0.3</v>
      </c>
      <c r="AA8" s="13">
        <v>0.3</v>
      </c>
      <c r="AB8" s="13">
        <v>0.4</v>
      </c>
      <c r="AC8" s="13">
        <v>1.3</v>
      </c>
      <c r="AD8" s="13">
        <v>5.9</v>
      </c>
    </row>
    <row r="9">
      <c r="A9" s="4">
        <v>7.0</v>
      </c>
      <c r="B9" s="5" t="s">
        <v>324</v>
      </c>
      <c r="C9" s="6" t="s">
        <v>33</v>
      </c>
      <c r="D9" s="7">
        <v>27.0</v>
      </c>
      <c r="E9" s="5" t="s">
        <v>34</v>
      </c>
      <c r="F9" s="7">
        <v>72.0</v>
      </c>
      <c r="G9" s="7">
        <v>70.0</v>
      </c>
      <c r="H9" s="7">
        <v>27.4</v>
      </c>
      <c r="I9" s="7">
        <v>3.4</v>
      </c>
      <c r="J9" s="7">
        <v>7.7</v>
      </c>
      <c r="K9" s="7">
        <v>0.44</v>
      </c>
      <c r="L9" s="7">
        <v>2.0</v>
      </c>
      <c r="M9" s="7">
        <v>5.1</v>
      </c>
      <c r="N9" s="7">
        <v>0.399</v>
      </c>
      <c r="O9" s="7">
        <v>1.4</v>
      </c>
      <c r="P9" s="7">
        <v>2.7</v>
      </c>
      <c r="Q9" s="7">
        <v>0.518</v>
      </c>
      <c r="R9" s="7">
        <v>0.571</v>
      </c>
      <c r="S9" s="7">
        <v>1.6</v>
      </c>
      <c r="T9" s="7">
        <v>1.8</v>
      </c>
      <c r="U9" s="7">
        <v>0.905</v>
      </c>
      <c r="V9" s="7">
        <v>0.8</v>
      </c>
      <c r="W9" s="7">
        <v>2.4</v>
      </c>
      <c r="X9" s="7">
        <v>3.3</v>
      </c>
      <c r="Y9" s="7">
        <v>2.3</v>
      </c>
      <c r="Z9" s="7">
        <v>0.9</v>
      </c>
      <c r="AA9" s="7">
        <v>0.2</v>
      </c>
      <c r="AB9" s="7">
        <v>1.0</v>
      </c>
      <c r="AC9" s="7">
        <v>1.6</v>
      </c>
      <c r="AD9" s="7">
        <v>10.4</v>
      </c>
    </row>
    <row r="10">
      <c r="A10" s="4">
        <v>8.0</v>
      </c>
      <c r="B10" s="5" t="s">
        <v>590</v>
      </c>
      <c r="C10" s="6" t="s">
        <v>47</v>
      </c>
      <c r="D10" s="7">
        <v>24.0</v>
      </c>
      <c r="E10" s="5" t="s">
        <v>77</v>
      </c>
      <c r="F10" s="7">
        <v>68.0</v>
      </c>
      <c r="G10" s="7">
        <v>68.0</v>
      </c>
      <c r="H10" s="7">
        <v>32.6</v>
      </c>
      <c r="I10" s="7">
        <v>5.9</v>
      </c>
      <c r="J10" s="7">
        <v>9.2</v>
      </c>
      <c r="K10" s="7">
        <v>0.644</v>
      </c>
      <c r="L10" s="7">
        <v>0.0</v>
      </c>
      <c r="M10" s="7">
        <v>0.1</v>
      </c>
      <c r="N10" s="7">
        <v>0.1</v>
      </c>
      <c r="O10" s="7">
        <v>5.9</v>
      </c>
      <c r="P10" s="7">
        <v>9.1</v>
      </c>
      <c r="Q10" s="7">
        <v>0.653</v>
      </c>
      <c r="R10" s="7">
        <v>0.645</v>
      </c>
      <c r="S10" s="7">
        <v>2.4</v>
      </c>
      <c r="T10" s="7">
        <v>3.3</v>
      </c>
      <c r="U10" s="7">
        <v>0.733</v>
      </c>
      <c r="V10" s="7">
        <v>3.3</v>
      </c>
      <c r="W10" s="7">
        <v>6.5</v>
      </c>
      <c r="X10" s="7">
        <v>9.8</v>
      </c>
      <c r="Y10" s="7">
        <v>1.7</v>
      </c>
      <c r="Z10" s="7">
        <v>0.8</v>
      </c>
      <c r="AA10" s="7">
        <v>1.2</v>
      </c>
      <c r="AB10" s="7">
        <v>1.4</v>
      </c>
      <c r="AC10" s="7">
        <v>2.3</v>
      </c>
      <c r="AD10" s="7">
        <v>14.3</v>
      </c>
    </row>
    <row r="11">
      <c r="A11" s="4">
        <v>9.0</v>
      </c>
      <c r="B11" s="5" t="s">
        <v>115</v>
      </c>
      <c r="C11" s="6" t="s">
        <v>71</v>
      </c>
      <c r="D11" s="7">
        <v>24.0</v>
      </c>
      <c r="E11" s="5" t="s">
        <v>116</v>
      </c>
      <c r="F11" s="7">
        <v>61.0</v>
      </c>
      <c r="G11" s="7">
        <v>10.0</v>
      </c>
      <c r="H11" s="7">
        <v>21.5</v>
      </c>
      <c r="I11" s="7">
        <v>3.3</v>
      </c>
      <c r="J11" s="7">
        <v>8.0</v>
      </c>
      <c r="K11" s="7">
        <v>0.411</v>
      </c>
      <c r="L11" s="7">
        <v>1.4</v>
      </c>
      <c r="M11" s="7">
        <v>4.0</v>
      </c>
      <c r="N11" s="7">
        <v>0.336</v>
      </c>
      <c r="O11" s="7">
        <v>1.9</v>
      </c>
      <c r="P11" s="7">
        <v>4.0</v>
      </c>
      <c r="Q11" s="7">
        <v>0.488</v>
      </c>
      <c r="R11" s="7">
        <v>0.496</v>
      </c>
      <c r="S11" s="7">
        <v>1.1</v>
      </c>
      <c r="T11" s="7">
        <v>1.3</v>
      </c>
      <c r="U11" s="7">
        <v>0.813</v>
      </c>
      <c r="V11" s="7">
        <v>0.5</v>
      </c>
      <c r="W11" s="7">
        <v>1.9</v>
      </c>
      <c r="X11" s="7">
        <v>2.3</v>
      </c>
      <c r="Y11" s="7">
        <v>3.0</v>
      </c>
      <c r="Z11" s="7">
        <v>1.1</v>
      </c>
      <c r="AA11" s="7">
        <v>0.2</v>
      </c>
      <c r="AB11" s="7">
        <v>1.3</v>
      </c>
      <c r="AC11" s="7">
        <v>2.0</v>
      </c>
      <c r="AD11" s="7">
        <v>9.0</v>
      </c>
    </row>
    <row r="12">
      <c r="A12" s="4">
        <v>10.0</v>
      </c>
      <c r="B12" s="5" t="s">
        <v>555</v>
      </c>
      <c r="C12" s="6" t="s">
        <v>44</v>
      </c>
      <c r="D12" s="7">
        <v>29.0</v>
      </c>
      <c r="E12" s="5" t="s">
        <v>37</v>
      </c>
      <c r="F12" s="7">
        <v>69.0</v>
      </c>
      <c r="G12" s="7">
        <v>46.0</v>
      </c>
      <c r="H12" s="7">
        <v>28.4</v>
      </c>
      <c r="I12" s="7">
        <v>3.7</v>
      </c>
      <c r="J12" s="7">
        <v>7.2</v>
      </c>
      <c r="K12" s="7">
        <v>0.509</v>
      </c>
      <c r="L12" s="7">
        <v>0.6</v>
      </c>
      <c r="M12" s="7">
        <v>1.5</v>
      </c>
      <c r="N12" s="7">
        <v>0.41</v>
      </c>
      <c r="O12" s="7">
        <v>3.0</v>
      </c>
      <c r="P12" s="7">
        <v>5.7</v>
      </c>
      <c r="Q12" s="7">
        <v>0.536</v>
      </c>
      <c r="R12" s="7">
        <v>0.553</v>
      </c>
      <c r="S12" s="7">
        <v>1.4</v>
      </c>
      <c r="T12" s="7">
        <v>2.0</v>
      </c>
      <c r="U12" s="7">
        <v>0.735</v>
      </c>
      <c r="V12" s="7">
        <v>1.0</v>
      </c>
      <c r="W12" s="7">
        <v>4.4</v>
      </c>
      <c r="X12" s="7">
        <v>5.3</v>
      </c>
      <c r="Y12" s="7">
        <v>4.9</v>
      </c>
      <c r="Z12" s="7">
        <v>1.1</v>
      </c>
      <c r="AA12" s="7">
        <v>0.9</v>
      </c>
      <c r="AB12" s="7">
        <v>1.5</v>
      </c>
      <c r="AC12" s="7">
        <v>2.1</v>
      </c>
      <c r="AD12" s="7">
        <v>9.4</v>
      </c>
    </row>
    <row r="13">
      <c r="A13" s="4">
        <v>11.0</v>
      </c>
      <c r="B13" s="5" t="s">
        <v>283</v>
      </c>
      <c r="C13" s="6" t="s">
        <v>44</v>
      </c>
      <c r="D13" s="7">
        <v>28.0</v>
      </c>
      <c r="E13" s="5" t="s">
        <v>34</v>
      </c>
      <c r="F13" s="7">
        <v>63.0</v>
      </c>
      <c r="G13" s="7">
        <v>63.0</v>
      </c>
      <c r="H13" s="7">
        <v>32.1</v>
      </c>
      <c r="I13" s="7">
        <v>11.2</v>
      </c>
      <c r="J13" s="7">
        <v>20.3</v>
      </c>
      <c r="K13" s="7">
        <v>0.553</v>
      </c>
      <c r="L13" s="7">
        <v>0.7</v>
      </c>
      <c r="M13" s="7">
        <v>2.7</v>
      </c>
      <c r="N13" s="7">
        <v>0.275</v>
      </c>
      <c r="O13" s="7">
        <v>10.5</v>
      </c>
      <c r="P13" s="7">
        <v>17.6</v>
      </c>
      <c r="Q13" s="7">
        <v>0.596</v>
      </c>
      <c r="R13" s="7">
        <v>0.572</v>
      </c>
      <c r="S13" s="7">
        <v>7.9</v>
      </c>
      <c r="T13" s="7">
        <v>12.3</v>
      </c>
      <c r="U13" s="7">
        <v>0.645</v>
      </c>
      <c r="V13" s="7">
        <v>2.2</v>
      </c>
      <c r="W13" s="7">
        <v>9.6</v>
      </c>
      <c r="X13" s="7">
        <v>11.8</v>
      </c>
      <c r="Y13" s="7">
        <v>5.7</v>
      </c>
      <c r="Z13" s="7">
        <v>0.8</v>
      </c>
      <c r="AA13" s="7">
        <v>0.8</v>
      </c>
      <c r="AB13" s="7">
        <v>3.9</v>
      </c>
      <c r="AC13" s="7">
        <v>3.1</v>
      </c>
      <c r="AD13" s="7">
        <v>31.1</v>
      </c>
    </row>
    <row r="14">
      <c r="A14" s="4">
        <v>12.0</v>
      </c>
      <c r="B14" s="5" t="s">
        <v>531</v>
      </c>
      <c r="C14" s="6" t="s">
        <v>44</v>
      </c>
      <c r="D14" s="7">
        <v>30.0</v>
      </c>
      <c r="E14" s="5" t="s">
        <v>34</v>
      </c>
      <c r="F14" s="7">
        <v>37.0</v>
      </c>
      <c r="G14" s="7">
        <v>0.0</v>
      </c>
      <c r="H14" s="7">
        <v>5.6</v>
      </c>
      <c r="I14" s="7">
        <v>0.5</v>
      </c>
      <c r="J14" s="7">
        <v>1.2</v>
      </c>
      <c r="K14" s="7">
        <v>0.435</v>
      </c>
      <c r="L14" s="7">
        <v>0.0</v>
      </c>
      <c r="M14" s="7">
        <v>0.2</v>
      </c>
      <c r="N14" s="7">
        <v>0.0</v>
      </c>
      <c r="O14" s="7">
        <v>0.5</v>
      </c>
      <c r="P14" s="7">
        <v>1.0</v>
      </c>
      <c r="Q14" s="7">
        <v>0.526</v>
      </c>
      <c r="R14" s="7">
        <v>0.435</v>
      </c>
      <c r="S14" s="7">
        <v>0.3</v>
      </c>
      <c r="T14" s="7">
        <v>0.6</v>
      </c>
      <c r="U14" s="7">
        <v>0.5</v>
      </c>
      <c r="V14" s="7">
        <v>0.4</v>
      </c>
      <c r="W14" s="7">
        <v>0.8</v>
      </c>
      <c r="X14" s="7">
        <v>1.2</v>
      </c>
      <c r="Y14" s="7">
        <v>0.4</v>
      </c>
      <c r="Z14" s="7">
        <v>0.1</v>
      </c>
      <c r="AA14" s="7">
        <v>0.1</v>
      </c>
      <c r="AB14" s="7">
        <v>0.3</v>
      </c>
      <c r="AC14" s="7">
        <v>0.6</v>
      </c>
      <c r="AD14" s="7">
        <v>1.4</v>
      </c>
    </row>
    <row r="15">
      <c r="A15" s="4">
        <v>13.0</v>
      </c>
      <c r="B15" s="5" t="s">
        <v>146</v>
      </c>
      <c r="C15" s="6" t="s">
        <v>71</v>
      </c>
      <c r="D15" s="7">
        <v>22.0</v>
      </c>
      <c r="E15" s="5" t="s">
        <v>50</v>
      </c>
      <c r="F15" s="7">
        <v>60.0</v>
      </c>
      <c r="G15" s="7">
        <v>4.0</v>
      </c>
      <c r="H15" s="7">
        <v>25.9</v>
      </c>
      <c r="I15" s="7">
        <v>4.6</v>
      </c>
      <c r="J15" s="7">
        <v>10.2</v>
      </c>
      <c r="K15" s="7">
        <v>0.454</v>
      </c>
      <c r="L15" s="7">
        <v>1.3</v>
      </c>
      <c r="M15" s="7">
        <v>3.4</v>
      </c>
      <c r="N15" s="7">
        <v>0.364</v>
      </c>
      <c r="O15" s="7">
        <v>3.4</v>
      </c>
      <c r="P15" s="7">
        <v>6.7</v>
      </c>
      <c r="Q15" s="7">
        <v>0.5</v>
      </c>
      <c r="R15" s="7">
        <v>0.516</v>
      </c>
      <c r="S15" s="7">
        <v>2.5</v>
      </c>
      <c r="T15" s="7">
        <v>2.8</v>
      </c>
      <c r="U15" s="7">
        <v>0.894</v>
      </c>
      <c r="V15" s="7">
        <v>0.8</v>
      </c>
      <c r="W15" s="7">
        <v>4.0</v>
      </c>
      <c r="X15" s="7">
        <v>4.8</v>
      </c>
      <c r="Y15" s="7">
        <v>3.9</v>
      </c>
      <c r="Z15" s="7">
        <v>0.6</v>
      </c>
      <c r="AA15" s="7">
        <v>0.5</v>
      </c>
      <c r="AB15" s="7">
        <v>1.5</v>
      </c>
      <c r="AC15" s="7">
        <v>2.6</v>
      </c>
      <c r="AD15" s="7">
        <v>13.0</v>
      </c>
    </row>
    <row r="16">
      <c r="A16" s="4">
        <v>14.0</v>
      </c>
      <c r="B16" s="5" t="s">
        <v>581</v>
      </c>
      <c r="C16" s="6" t="s">
        <v>40</v>
      </c>
      <c r="D16" s="7">
        <v>25.0</v>
      </c>
      <c r="E16" s="5" t="s">
        <v>88</v>
      </c>
      <c r="F16" s="7">
        <v>67.0</v>
      </c>
      <c r="G16" s="7">
        <v>67.0</v>
      </c>
      <c r="H16" s="7">
        <v>35.6</v>
      </c>
      <c r="I16" s="7">
        <v>6.3</v>
      </c>
      <c r="J16" s="7">
        <v>13.2</v>
      </c>
      <c r="K16" s="7">
        <v>0.476</v>
      </c>
      <c r="L16" s="7">
        <v>2.1</v>
      </c>
      <c r="M16" s="7">
        <v>5.5</v>
      </c>
      <c r="N16" s="7">
        <v>0.387</v>
      </c>
      <c r="O16" s="7">
        <v>4.2</v>
      </c>
      <c r="P16" s="7">
        <v>7.7</v>
      </c>
      <c r="Q16" s="7">
        <v>0.539</v>
      </c>
      <c r="R16" s="7">
        <v>0.556</v>
      </c>
      <c r="S16" s="7">
        <v>2.1</v>
      </c>
      <c r="T16" s="7">
        <v>2.5</v>
      </c>
      <c r="U16" s="7">
        <v>0.838</v>
      </c>
      <c r="V16" s="7">
        <v>1.4</v>
      </c>
      <c r="W16" s="7">
        <v>3.5</v>
      </c>
      <c r="X16" s="7">
        <v>5.0</v>
      </c>
      <c r="Y16" s="7">
        <v>2.0</v>
      </c>
      <c r="Z16" s="7">
        <v>1.9</v>
      </c>
      <c r="AA16" s="7">
        <v>0.7</v>
      </c>
      <c r="AB16" s="7">
        <v>2.0</v>
      </c>
      <c r="AC16" s="7">
        <v>3.0</v>
      </c>
      <c r="AD16" s="7">
        <v>16.8</v>
      </c>
    </row>
    <row r="17">
      <c r="A17" s="4">
        <v>15.0</v>
      </c>
      <c r="B17" s="5" t="s">
        <v>532</v>
      </c>
      <c r="C17" s="6" t="s">
        <v>71</v>
      </c>
      <c r="D17" s="7">
        <v>28.0</v>
      </c>
      <c r="E17" s="9" t="s">
        <v>36</v>
      </c>
      <c r="F17" s="7">
        <v>20.0</v>
      </c>
      <c r="G17" s="7">
        <v>4.0</v>
      </c>
      <c r="H17" s="7">
        <v>8.6</v>
      </c>
      <c r="I17" s="7">
        <v>0.5</v>
      </c>
      <c r="J17" s="7">
        <v>1.9</v>
      </c>
      <c r="K17" s="7">
        <v>0.243</v>
      </c>
      <c r="L17" s="7">
        <v>0.4</v>
      </c>
      <c r="M17" s="7">
        <v>1.2</v>
      </c>
      <c r="N17" s="7">
        <v>0.348</v>
      </c>
      <c r="O17" s="7">
        <v>0.1</v>
      </c>
      <c r="P17" s="7">
        <v>0.7</v>
      </c>
      <c r="Q17" s="7">
        <v>0.071</v>
      </c>
      <c r="R17" s="7">
        <v>0.351</v>
      </c>
      <c r="S17" s="7">
        <v>0.0</v>
      </c>
      <c r="T17" s="7">
        <v>0.0</v>
      </c>
      <c r="U17" s="15"/>
      <c r="V17" s="7">
        <v>0.0</v>
      </c>
      <c r="W17" s="7">
        <v>0.8</v>
      </c>
      <c r="X17" s="7">
        <v>0.8</v>
      </c>
      <c r="Y17" s="7">
        <v>1.2</v>
      </c>
      <c r="Z17" s="7">
        <v>0.3</v>
      </c>
      <c r="AA17" s="7">
        <v>0.0</v>
      </c>
      <c r="AB17" s="7">
        <v>0.4</v>
      </c>
      <c r="AC17" s="7">
        <v>0.9</v>
      </c>
      <c r="AD17" s="7">
        <v>1.3</v>
      </c>
    </row>
    <row r="18">
      <c r="A18" s="10">
        <v>15.0</v>
      </c>
      <c r="B18" s="11" t="s">
        <v>532</v>
      </c>
      <c r="C18" s="12" t="s">
        <v>71</v>
      </c>
      <c r="D18" s="13">
        <v>28.0</v>
      </c>
      <c r="E18" s="11" t="s">
        <v>83</v>
      </c>
      <c r="F18" s="13">
        <v>11.0</v>
      </c>
      <c r="G18" s="13">
        <v>0.0</v>
      </c>
      <c r="H18" s="13">
        <v>2.4</v>
      </c>
      <c r="I18" s="13">
        <v>0.1</v>
      </c>
      <c r="J18" s="13">
        <v>0.5</v>
      </c>
      <c r="K18" s="13">
        <v>0.2</v>
      </c>
      <c r="L18" s="13">
        <v>0.1</v>
      </c>
      <c r="M18" s="13">
        <v>0.3</v>
      </c>
      <c r="N18" s="13">
        <v>0.333</v>
      </c>
      <c r="O18" s="13">
        <v>0.0</v>
      </c>
      <c r="P18" s="13">
        <v>0.2</v>
      </c>
      <c r="Q18" s="13">
        <v>0.0</v>
      </c>
      <c r="R18" s="13">
        <v>0.3</v>
      </c>
      <c r="S18" s="13">
        <v>0.0</v>
      </c>
      <c r="T18" s="13">
        <v>0.0</v>
      </c>
      <c r="U18" s="21"/>
      <c r="V18" s="13">
        <v>0.0</v>
      </c>
      <c r="W18" s="13">
        <v>0.4</v>
      </c>
      <c r="X18" s="13">
        <v>0.4</v>
      </c>
      <c r="Y18" s="13">
        <v>0.2</v>
      </c>
      <c r="Z18" s="13">
        <v>0.2</v>
      </c>
      <c r="AA18" s="13">
        <v>0.0</v>
      </c>
      <c r="AB18" s="13">
        <v>0.1</v>
      </c>
      <c r="AC18" s="13">
        <v>0.3</v>
      </c>
      <c r="AD18" s="13">
        <v>0.3</v>
      </c>
    </row>
    <row r="19">
      <c r="A19" s="10">
        <v>15.0</v>
      </c>
      <c r="B19" s="11" t="s">
        <v>532</v>
      </c>
      <c r="C19" s="12" t="s">
        <v>71</v>
      </c>
      <c r="D19" s="13">
        <v>28.0</v>
      </c>
      <c r="E19" s="11" t="s">
        <v>126</v>
      </c>
      <c r="F19" s="13">
        <v>9.0</v>
      </c>
      <c r="G19" s="13">
        <v>4.0</v>
      </c>
      <c r="H19" s="13">
        <v>16.2</v>
      </c>
      <c r="I19" s="13">
        <v>0.9</v>
      </c>
      <c r="J19" s="13">
        <v>3.6</v>
      </c>
      <c r="K19" s="13">
        <v>0.25</v>
      </c>
      <c r="L19" s="13">
        <v>0.8</v>
      </c>
      <c r="M19" s="13">
        <v>2.2</v>
      </c>
      <c r="N19" s="13">
        <v>0.35</v>
      </c>
      <c r="O19" s="13">
        <v>0.1</v>
      </c>
      <c r="P19" s="13">
        <v>1.3</v>
      </c>
      <c r="Q19" s="13">
        <v>0.083</v>
      </c>
      <c r="R19" s="13">
        <v>0.359</v>
      </c>
      <c r="S19" s="13">
        <v>0.0</v>
      </c>
      <c r="T19" s="13">
        <v>0.0</v>
      </c>
      <c r="U19" s="21"/>
      <c r="V19" s="13">
        <v>0.0</v>
      </c>
      <c r="W19" s="13">
        <v>1.2</v>
      </c>
      <c r="X19" s="13">
        <v>1.2</v>
      </c>
      <c r="Y19" s="13">
        <v>2.3</v>
      </c>
      <c r="Z19" s="13">
        <v>0.3</v>
      </c>
      <c r="AA19" s="13">
        <v>0.0</v>
      </c>
      <c r="AB19" s="13">
        <v>0.7</v>
      </c>
      <c r="AC19" s="13">
        <v>1.6</v>
      </c>
      <c r="AD19" s="13">
        <v>2.6</v>
      </c>
    </row>
    <row r="20">
      <c r="A20" s="4">
        <v>16.0</v>
      </c>
      <c r="B20" s="5" t="s">
        <v>56</v>
      </c>
      <c r="C20" s="6" t="s">
        <v>40</v>
      </c>
      <c r="D20" s="7">
        <v>22.0</v>
      </c>
      <c r="E20" s="5" t="s">
        <v>45</v>
      </c>
      <c r="F20" s="7">
        <v>76.0</v>
      </c>
      <c r="G20" s="7">
        <v>40.0</v>
      </c>
      <c r="H20" s="7">
        <v>26.6</v>
      </c>
      <c r="I20" s="7">
        <v>3.3</v>
      </c>
      <c r="J20" s="7">
        <v>7.6</v>
      </c>
      <c r="K20" s="7">
        <v>0.437</v>
      </c>
      <c r="L20" s="7">
        <v>0.9</v>
      </c>
      <c r="M20" s="7">
        <v>3.1</v>
      </c>
      <c r="N20" s="7">
        <v>0.297</v>
      </c>
      <c r="O20" s="7">
        <v>2.4</v>
      </c>
      <c r="P20" s="7">
        <v>4.6</v>
      </c>
      <c r="Q20" s="7">
        <v>0.53</v>
      </c>
      <c r="R20" s="7">
        <v>0.497</v>
      </c>
      <c r="S20" s="7">
        <v>1.6</v>
      </c>
      <c r="T20" s="7">
        <v>2.2</v>
      </c>
      <c r="U20" s="7">
        <v>0.739</v>
      </c>
      <c r="V20" s="7">
        <v>1.0</v>
      </c>
      <c r="W20" s="7">
        <v>5.4</v>
      </c>
      <c r="X20" s="7">
        <v>6.4</v>
      </c>
      <c r="Y20" s="7">
        <v>2.8</v>
      </c>
      <c r="Z20" s="7">
        <v>0.9</v>
      </c>
      <c r="AA20" s="7">
        <v>0.4</v>
      </c>
      <c r="AB20" s="7">
        <v>1.6</v>
      </c>
      <c r="AC20" s="7">
        <v>2.8</v>
      </c>
      <c r="AD20" s="7">
        <v>9.2</v>
      </c>
    </row>
    <row r="21">
      <c r="A21" s="4">
        <v>17.0</v>
      </c>
      <c r="B21" s="5" t="s">
        <v>544</v>
      </c>
      <c r="C21" s="6" t="s">
        <v>47</v>
      </c>
      <c r="D21" s="7">
        <v>24.0</v>
      </c>
      <c r="E21" s="5" t="s">
        <v>91</v>
      </c>
      <c r="F21" s="7">
        <v>67.0</v>
      </c>
      <c r="G21" s="7">
        <v>67.0</v>
      </c>
      <c r="H21" s="7">
        <v>30.4</v>
      </c>
      <c r="I21" s="7">
        <v>7.8</v>
      </c>
      <c r="J21" s="7">
        <v>13.2</v>
      </c>
      <c r="K21" s="7">
        <v>0.589</v>
      </c>
      <c r="L21" s="7">
        <v>0.1</v>
      </c>
      <c r="M21" s="7">
        <v>0.4</v>
      </c>
      <c r="N21" s="7">
        <v>0.292</v>
      </c>
      <c r="O21" s="7">
        <v>7.7</v>
      </c>
      <c r="P21" s="7">
        <v>12.9</v>
      </c>
      <c r="Q21" s="7">
        <v>0.597</v>
      </c>
      <c r="R21" s="7">
        <v>0.592</v>
      </c>
      <c r="S21" s="7">
        <v>2.3</v>
      </c>
      <c r="T21" s="7">
        <v>3.0</v>
      </c>
      <c r="U21" s="7">
        <v>0.76</v>
      </c>
      <c r="V21" s="7">
        <v>2.6</v>
      </c>
      <c r="W21" s="7">
        <v>7.4</v>
      </c>
      <c r="X21" s="7">
        <v>10.0</v>
      </c>
      <c r="Y21" s="7">
        <v>1.7</v>
      </c>
      <c r="Z21" s="7">
        <v>0.6</v>
      </c>
      <c r="AA21" s="7">
        <v>0.8</v>
      </c>
      <c r="AB21" s="7">
        <v>1.8</v>
      </c>
      <c r="AC21" s="7">
        <v>2.8</v>
      </c>
      <c r="AD21" s="7">
        <v>18.0</v>
      </c>
    </row>
    <row r="22">
      <c r="A22" s="4">
        <v>18.0</v>
      </c>
      <c r="B22" s="5" t="s">
        <v>607</v>
      </c>
      <c r="C22" s="6" t="s">
        <v>47</v>
      </c>
      <c r="D22" s="7">
        <v>23.0</v>
      </c>
      <c r="E22" s="5" t="s">
        <v>48</v>
      </c>
      <c r="F22" s="7">
        <v>36.0</v>
      </c>
      <c r="G22" s="7">
        <v>4.0</v>
      </c>
      <c r="H22" s="7">
        <v>10.0</v>
      </c>
      <c r="I22" s="7">
        <v>1.6</v>
      </c>
      <c r="J22" s="7">
        <v>2.0</v>
      </c>
      <c r="K22" s="7">
        <v>0.819</v>
      </c>
      <c r="L22" s="7">
        <v>0.0</v>
      </c>
      <c r="M22" s="7">
        <v>0.0</v>
      </c>
      <c r="N22" s="15"/>
      <c r="O22" s="7">
        <v>1.6</v>
      </c>
      <c r="P22" s="7">
        <v>2.0</v>
      </c>
      <c r="Q22" s="7">
        <v>0.819</v>
      </c>
      <c r="R22" s="7">
        <v>0.819</v>
      </c>
      <c r="S22" s="7">
        <v>0.2</v>
      </c>
      <c r="T22" s="7">
        <v>0.6</v>
      </c>
      <c r="U22" s="7">
        <v>0.35</v>
      </c>
      <c r="V22" s="7">
        <v>0.9</v>
      </c>
      <c r="W22" s="7">
        <v>2.4</v>
      </c>
      <c r="X22" s="7">
        <v>3.3</v>
      </c>
      <c r="Y22" s="7">
        <v>0.3</v>
      </c>
      <c r="Z22" s="7">
        <v>0.2</v>
      </c>
      <c r="AA22" s="7">
        <v>0.4</v>
      </c>
      <c r="AB22" s="7">
        <v>0.5</v>
      </c>
      <c r="AC22" s="7">
        <v>0.9</v>
      </c>
      <c r="AD22" s="7">
        <v>3.5</v>
      </c>
    </row>
    <row r="23">
      <c r="A23" s="4">
        <v>19.0</v>
      </c>
      <c r="B23" s="5" t="s">
        <v>108</v>
      </c>
      <c r="C23" s="6" t="s">
        <v>47</v>
      </c>
      <c r="D23" s="7">
        <v>23.0</v>
      </c>
      <c r="E23" s="5" t="s">
        <v>100</v>
      </c>
      <c r="F23" s="7">
        <v>42.0</v>
      </c>
      <c r="G23" s="7">
        <v>25.0</v>
      </c>
      <c r="H23" s="7">
        <v>23.6</v>
      </c>
      <c r="I23" s="7">
        <v>4.8</v>
      </c>
      <c r="J23" s="7">
        <v>9.1</v>
      </c>
      <c r="K23" s="7">
        <v>0.529</v>
      </c>
      <c r="L23" s="7">
        <v>0.5</v>
      </c>
      <c r="M23" s="7">
        <v>1.6</v>
      </c>
      <c r="N23" s="7">
        <v>0.288</v>
      </c>
      <c r="O23" s="7">
        <v>4.4</v>
      </c>
      <c r="P23" s="7">
        <v>7.5</v>
      </c>
      <c r="Q23" s="7">
        <v>0.579</v>
      </c>
      <c r="R23" s="7">
        <v>0.554</v>
      </c>
      <c r="S23" s="7">
        <v>1.9</v>
      </c>
      <c r="T23" s="7">
        <v>2.6</v>
      </c>
      <c r="U23" s="7">
        <v>0.75</v>
      </c>
      <c r="V23" s="7">
        <v>2.2</v>
      </c>
      <c r="W23" s="7">
        <v>4.2</v>
      </c>
      <c r="X23" s="7">
        <v>6.4</v>
      </c>
      <c r="Y23" s="7">
        <v>0.9</v>
      </c>
      <c r="Z23" s="7">
        <v>0.5</v>
      </c>
      <c r="AA23" s="7">
        <v>0.7</v>
      </c>
      <c r="AB23" s="7">
        <v>1.1</v>
      </c>
      <c r="AC23" s="7">
        <v>1.9</v>
      </c>
      <c r="AD23" s="7">
        <v>12.0</v>
      </c>
    </row>
    <row r="24">
      <c r="A24" s="4">
        <v>20.0</v>
      </c>
      <c r="B24" s="5" t="s">
        <v>361</v>
      </c>
      <c r="C24" s="6" t="s">
        <v>40</v>
      </c>
      <c r="D24" s="7">
        <v>20.0</v>
      </c>
      <c r="E24" s="5" t="s">
        <v>58</v>
      </c>
      <c r="F24" s="7">
        <v>31.0</v>
      </c>
      <c r="G24" s="7">
        <v>0.0</v>
      </c>
      <c r="H24" s="7">
        <v>7.3</v>
      </c>
      <c r="I24" s="7">
        <v>1.4</v>
      </c>
      <c r="J24" s="7">
        <v>3.5</v>
      </c>
      <c r="K24" s="7">
        <v>0.394</v>
      </c>
      <c r="L24" s="7">
        <v>1.0</v>
      </c>
      <c r="M24" s="7">
        <v>2.7</v>
      </c>
      <c r="N24" s="7">
        <v>0.381</v>
      </c>
      <c r="O24" s="7">
        <v>0.4</v>
      </c>
      <c r="P24" s="7">
        <v>0.8</v>
      </c>
      <c r="Q24" s="7">
        <v>0.44</v>
      </c>
      <c r="R24" s="7">
        <v>0.541</v>
      </c>
      <c r="S24" s="7">
        <v>0.1</v>
      </c>
      <c r="T24" s="7">
        <v>0.2</v>
      </c>
      <c r="U24" s="7">
        <v>0.667</v>
      </c>
      <c r="V24" s="7">
        <v>0.0</v>
      </c>
      <c r="W24" s="7">
        <v>1.3</v>
      </c>
      <c r="X24" s="7">
        <v>1.3</v>
      </c>
      <c r="Y24" s="7">
        <v>0.4</v>
      </c>
      <c r="Z24" s="7">
        <v>0.2</v>
      </c>
      <c r="AA24" s="7">
        <v>0.1</v>
      </c>
      <c r="AB24" s="7">
        <v>0.4</v>
      </c>
      <c r="AC24" s="7">
        <v>0.5</v>
      </c>
      <c r="AD24" s="7">
        <v>3.9</v>
      </c>
    </row>
    <row r="25">
      <c r="A25" s="52" t="s">
        <v>705</v>
      </c>
      <c r="B25" s="53" t="s">
        <v>0</v>
      </c>
      <c r="C25" s="53" t="s">
        <v>1</v>
      </c>
      <c r="D25" s="53" t="s">
        <v>5</v>
      </c>
      <c r="E25" s="53" t="s">
        <v>706</v>
      </c>
      <c r="F25" s="53" t="s">
        <v>7</v>
      </c>
      <c r="G25" s="53" t="s">
        <v>707</v>
      </c>
      <c r="H25" s="53" t="s">
        <v>8</v>
      </c>
      <c r="I25" s="53" t="s">
        <v>708</v>
      </c>
      <c r="J25" s="53" t="s">
        <v>709</v>
      </c>
      <c r="K25" s="53" t="s">
        <v>710</v>
      </c>
      <c r="L25" s="53" t="s">
        <v>711</v>
      </c>
      <c r="M25" s="53" t="s">
        <v>712</v>
      </c>
      <c r="N25" s="53" t="s">
        <v>713</v>
      </c>
      <c r="O25" s="53" t="s">
        <v>714</v>
      </c>
      <c r="P25" s="53" t="s">
        <v>715</v>
      </c>
      <c r="Q25" s="53" t="s">
        <v>716</v>
      </c>
      <c r="R25" s="53" t="s">
        <v>731</v>
      </c>
      <c r="S25" s="53" t="s">
        <v>717</v>
      </c>
      <c r="T25" s="53" t="s">
        <v>718</v>
      </c>
      <c r="U25" s="53" t="s">
        <v>719</v>
      </c>
      <c r="V25" s="53" t="s">
        <v>720</v>
      </c>
      <c r="W25" s="53" t="s">
        <v>721</v>
      </c>
      <c r="X25" s="53" t="s">
        <v>722</v>
      </c>
      <c r="Y25" s="53" t="s">
        <v>723</v>
      </c>
      <c r="Z25" s="53" t="s">
        <v>724</v>
      </c>
      <c r="AA25" s="53" t="s">
        <v>725</v>
      </c>
      <c r="AB25" s="53" t="s">
        <v>726</v>
      </c>
      <c r="AC25" s="53" t="s">
        <v>44</v>
      </c>
      <c r="AD25" s="53" t="s">
        <v>727</v>
      </c>
    </row>
    <row r="26">
      <c r="A26" s="4">
        <v>21.0</v>
      </c>
      <c r="B26" s="5" t="s">
        <v>124</v>
      </c>
      <c r="C26" s="6" t="s">
        <v>71</v>
      </c>
      <c r="D26" s="7">
        <v>21.0</v>
      </c>
      <c r="E26" s="5" t="s">
        <v>74</v>
      </c>
      <c r="F26" s="7">
        <v>36.0</v>
      </c>
      <c r="G26" s="7">
        <v>36.0</v>
      </c>
      <c r="H26" s="7">
        <v>35.2</v>
      </c>
      <c r="I26" s="7">
        <v>8.2</v>
      </c>
      <c r="J26" s="7">
        <v>20.0</v>
      </c>
      <c r="K26" s="7">
        <v>0.411</v>
      </c>
      <c r="L26" s="7">
        <v>4.0</v>
      </c>
      <c r="M26" s="7">
        <v>10.6</v>
      </c>
      <c r="N26" s="7">
        <v>0.376</v>
      </c>
      <c r="O26" s="7">
        <v>4.2</v>
      </c>
      <c r="P26" s="7">
        <v>9.4</v>
      </c>
      <c r="Q26" s="7">
        <v>0.45</v>
      </c>
      <c r="R26" s="7">
        <v>0.51</v>
      </c>
      <c r="S26" s="7">
        <v>2.8</v>
      </c>
      <c r="T26" s="7">
        <v>3.4</v>
      </c>
      <c r="U26" s="7">
        <v>0.836</v>
      </c>
      <c r="V26" s="7">
        <v>1.2</v>
      </c>
      <c r="W26" s="7">
        <v>5.3</v>
      </c>
      <c r="X26" s="7">
        <v>6.4</v>
      </c>
      <c r="Y26" s="7">
        <v>8.4</v>
      </c>
      <c r="Z26" s="7">
        <v>1.3</v>
      </c>
      <c r="AA26" s="7">
        <v>0.3</v>
      </c>
      <c r="AB26" s="7">
        <v>3.6</v>
      </c>
      <c r="AC26" s="7">
        <v>3.3</v>
      </c>
      <c r="AD26" s="7">
        <v>23.3</v>
      </c>
    </row>
    <row r="27">
      <c r="A27" s="4">
        <v>22.0</v>
      </c>
      <c r="B27" s="5" t="s">
        <v>469</v>
      </c>
      <c r="C27" s="6" t="s">
        <v>47</v>
      </c>
      <c r="D27" s="7">
        <v>24.0</v>
      </c>
      <c r="E27" s="9" t="s">
        <v>36</v>
      </c>
      <c r="F27" s="7">
        <v>49.0</v>
      </c>
      <c r="G27" s="7">
        <v>7.0</v>
      </c>
      <c r="H27" s="7">
        <v>15.7</v>
      </c>
      <c r="I27" s="7">
        <v>2.4</v>
      </c>
      <c r="J27" s="7">
        <v>4.9</v>
      </c>
      <c r="K27" s="7">
        <v>0.485</v>
      </c>
      <c r="L27" s="7">
        <v>1.0</v>
      </c>
      <c r="M27" s="7">
        <v>2.5</v>
      </c>
      <c r="N27" s="7">
        <v>0.387</v>
      </c>
      <c r="O27" s="7">
        <v>1.4</v>
      </c>
      <c r="P27" s="7">
        <v>2.4</v>
      </c>
      <c r="Q27" s="7">
        <v>0.59</v>
      </c>
      <c r="R27" s="7">
        <v>0.585</v>
      </c>
      <c r="S27" s="7">
        <v>0.8</v>
      </c>
      <c r="T27" s="7">
        <v>1.3</v>
      </c>
      <c r="U27" s="7">
        <v>0.661</v>
      </c>
      <c r="V27" s="7">
        <v>1.2</v>
      </c>
      <c r="W27" s="7">
        <v>3.4</v>
      </c>
      <c r="X27" s="7">
        <v>4.6</v>
      </c>
      <c r="Y27" s="7">
        <v>0.9</v>
      </c>
      <c r="Z27" s="7">
        <v>0.3</v>
      </c>
      <c r="AA27" s="7">
        <v>0.9</v>
      </c>
      <c r="AB27" s="7">
        <v>0.6</v>
      </c>
      <c r="AC27" s="7">
        <v>2.1</v>
      </c>
      <c r="AD27" s="7">
        <v>6.6</v>
      </c>
    </row>
    <row r="28">
      <c r="A28" s="10">
        <v>22.0</v>
      </c>
      <c r="B28" s="11" t="s">
        <v>469</v>
      </c>
      <c r="C28" s="12" t="s">
        <v>47</v>
      </c>
      <c r="D28" s="13">
        <v>24.0</v>
      </c>
      <c r="E28" s="11" t="s">
        <v>50</v>
      </c>
      <c r="F28" s="13">
        <v>40.0</v>
      </c>
      <c r="G28" s="13">
        <v>6.0</v>
      </c>
      <c r="H28" s="13">
        <v>17.0</v>
      </c>
      <c r="I28" s="13">
        <v>2.7</v>
      </c>
      <c r="J28" s="13">
        <v>5.4</v>
      </c>
      <c r="K28" s="13">
        <v>0.495</v>
      </c>
      <c r="L28" s="13">
        <v>1.1</v>
      </c>
      <c r="M28" s="13">
        <v>2.7</v>
      </c>
      <c r="N28" s="13">
        <v>0.398</v>
      </c>
      <c r="O28" s="13">
        <v>1.6</v>
      </c>
      <c r="P28" s="13">
        <v>2.7</v>
      </c>
      <c r="Q28" s="13">
        <v>0.594</v>
      </c>
      <c r="R28" s="13">
        <v>0.596</v>
      </c>
      <c r="S28" s="13">
        <v>0.9</v>
      </c>
      <c r="T28" s="13">
        <v>1.3</v>
      </c>
      <c r="U28" s="13">
        <v>0.686</v>
      </c>
      <c r="V28" s="13">
        <v>1.2</v>
      </c>
      <c r="W28" s="13">
        <v>3.4</v>
      </c>
      <c r="X28" s="13">
        <v>4.6</v>
      </c>
      <c r="Y28" s="13">
        <v>1.1</v>
      </c>
      <c r="Z28" s="13">
        <v>0.3</v>
      </c>
      <c r="AA28" s="13">
        <v>1.0</v>
      </c>
      <c r="AB28" s="13">
        <v>0.6</v>
      </c>
      <c r="AC28" s="13">
        <v>2.2</v>
      </c>
      <c r="AD28" s="13">
        <v>7.3</v>
      </c>
    </row>
    <row r="29">
      <c r="A29" s="10">
        <v>22.0</v>
      </c>
      <c r="B29" s="11" t="s">
        <v>469</v>
      </c>
      <c r="C29" s="12" t="s">
        <v>47</v>
      </c>
      <c r="D29" s="13">
        <v>24.0</v>
      </c>
      <c r="E29" s="11" t="s">
        <v>112</v>
      </c>
      <c r="F29" s="13">
        <v>9.0</v>
      </c>
      <c r="G29" s="13">
        <v>1.0</v>
      </c>
      <c r="H29" s="13">
        <v>9.8</v>
      </c>
      <c r="I29" s="13">
        <v>1.2</v>
      </c>
      <c r="J29" s="13">
        <v>3.0</v>
      </c>
      <c r="K29" s="13">
        <v>0.407</v>
      </c>
      <c r="L29" s="13">
        <v>0.6</v>
      </c>
      <c r="M29" s="13">
        <v>1.8</v>
      </c>
      <c r="N29" s="13">
        <v>0.313</v>
      </c>
      <c r="O29" s="13">
        <v>0.7</v>
      </c>
      <c r="P29" s="13">
        <v>1.2</v>
      </c>
      <c r="Q29" s="13">
        <v>0.545</v>
      </c>
      <c r="R29" s="13">
        <v>0.5</v>
      </c>
      <c r="S29" s="13">
        <v>0.7</v>
      </c>
      <c r="T29" s="13">
        <v>1.2</v>
      </c>
      <c r="U29" s="13">
        <v>0.545</v>
      </c>
      <c r="V29" s="13">
        <v>1.2</v>
      </c>
      <c r="W29" s="13">
        <v>3.3</v>
      </c>
      <c r="X29" s="13">
        <v>4.6</v>
      </c>
      <c r="Y29" s="13">
        <v>0.4</v>
      </c>
      <c r="Z29" s="13">
        <v>0.1</v>
      </c>
      <c r="AA29" s="13">
        <v>0.6</v>
      </c>
      <c r="AB29" s="13">
        <v>0.9</v>
      </c>
      <c r="AC29" s="13">
        <v>2.1</v>
      </c>
      <c r="AD29" s="13">
        <v>3.7</v>
      </c>
    </row>
    <row r="30">
      <c r="A30" s="4">
        <v>23.0</v>
      </c>
      <c r="B30" s="5" t="s">
        <v>245</v>
      </c>
      <c r="C30" s="6" t="s">
        <v>44</v>
      </c>
      <c r="D30" s="7">
        <v>20.0</v>
      </c>
      <c r="E30" s="5" t="s">
        <v>50</v>
      </c>
      <c r="F30" s="7">
        <v>72.0</v>
      </c>
      <c r="G30" s="7">
        <v>72.0</v>
      </c>
      <c r="H30" s="7">
        <v>33.8</v>
      </c>
      <c r="I30" s="7">
        <v>6.7</v>
      </c>
      <c r="J30" s="7">
        <v>15.6</v>
      </c>
      <c r="K30" s="7">
        <v>0.427</v>
      </c>
      <c r="L30" s="7">
        <v>1.2</v>
      </c>
      <c r="M30" s="7">
        <v>4.0</v>
      </c>
      <c r="N30" s="7">
        <v>0.298</v>
      </c>
      <c r="O30" s="7">
        <v>5.5</v>
      </c>
      <c r="P30" s="7">
        <v>11.6</v>
      </c>
      <c r="Q30" s="7">
        <v>0.471</v>
      </c>
      <c r="R30" s="7">
        <v>0.465</v>
      </c>
      <c r="S30" s="7">
        <v>5.5</v>
      </c>
      <c r="T30" s="7">
        <v>7.4</v>
      </c>
      <c r="U30" s="7">
        <v>0.738</v>
      </c>
      <c r="V30" s="7">
        <v>1.2</v>
      </c>
      <c r="W30" s="7">
        <v>5.7</v>
      </c>
      <c r="X30" s="7">
        <v>6.9</v>
      </c>
      <c r="Y30" s="7">
        <v>3.7</v>
      </c>
      <c r="Z30" s="7">
        <v>0.8</v>
      </c>
      <c r="AA30" s="7">
        <v>0.5</v>
      </c>
      <c r="AB30" s="7">
        <v>2.8</v>
      </c>
      <c r="AC30" s="7">
        <v>2.2</v>
      </c>
      <c r="AD30" s="7">
        <v>20.0</v>
      </c>
    </row>
    <row r="31">
      <c r="A31" s="4">
        <v>24.0</v>
      </c>
      <c r="B31" s="5" t="s">
        <v>51</v>
      </c>
      <c r="C31" s="6" t="s">
        <v>33</v>
      </c>
      <c r="D31" s="7">
        <v>24.0</v>
      </c>
      <c r="E31" s="5" t="s">
        <v>52</v>
      </c>
      <c r="F31" s="7">
        <v>58.0</v>
      </c>
      <c r="G31" s="7">
        <v>58.0</v>
      </c>
      <c r="H31" s="7">
        <v>31.7</v>
      </c>
      <c r="I31" s="7">
        <v>7.8</v>
      </c>
      <c r="J31" s="7">
        <v>16.2</v>
      </c>
      <c r="K31" s="7">
        <v>0.479</v>
      </c>
      <c r="L31" s="7">
        <v>2.9</v>
      </c>
      <c r="M31" s="7">
        <v>7.0</v>
      </c>
      <c r="N31" s="7">
        <v>0.408</v>
      </c>
      <c r="O31" s="7">
        <v>4.9</v>
      </c>
      <c r="P31" s="7">
        <v>9.2</v>
      </c>
      <c r="Q31" s="7">
        <v>0.534</v>
      </c>
      <c r="R31" s="7">
        <v>0.568</v>
      </c>
      <c r="S31" s="7">
        <v>3.1</v>
      </c>
      <c r="T31" s="7">
        <v>3.5</v>
      </c>
      <c r="U31" s="7">
        <v>0.883</v>
      </c>
      <c r="V31" s="7">
        <v>0.7</v>
      </c>
      <c r="W31" s="7">
        <v>4.3</v>
      </c>
      <c r="X31" s="7">
        <v>5.0</v>
      </c>
      <c r="Y31" s="7">
        <v>4.4</v>
      </c>
      <c r="Z31" s="7">
        <v>1.0</v>
      </c>
      <c r="AA31" s="7">
        <v>0.4</v>
      </c>
      <c r="AB31" s="7">
        <v>2.2</v>
      </c>
      <c r="AC31" s="7">
        <v>2.6</v>
      </c>
      <c r="AD31" s="7">
        <v>21.5</v>
      </c>
    </row>
    <row r="32">
      <c r="A32" s="4">
        <v>25.0</v>
      </c>
      <c r="B32" s="5" t="s">
        <v>87</v>
      </c>
      <c r="C32" s="6" t="s">
        <v>71</v>
      </c>
      <c r="D32" s="7">
        <v>23.0</v>
      </c>
      <c r="E32" s="5" t="s">
        <v>88</v>
      </c>
      <c r="F32" s="7">
        <v>31.0</v>
      </c>
      <c r="G32" s="7">
        <v>2.0</v>
      </c>
      <c r="H32" s="7">
        <v>9.0</v>
      </c>
      <c r="I32" s="7">
        <v>1.8</v>
      </c>
      <c r="J32" s="7">
        <v>4.2</v>
      </c>
      <c r="K32" s="7">
        <v>0.423</v>
      </c>
      <c r="L32" s="7">
        <v>0.5</v>
      </c>
      <c r="M32" s="7">
        <v>1.6</v>
      </c>
      <c r="N32" s="7">
        <v>0.294</v>
      </c>
      <c r="O32" s="7">
        <v>1.3</v>
      </c>
      <c r="P32" s="7">
        <v>2.5</v>
      </c>
      <c r="Q32" s="7">
        <v>0.506</v>
      </c>
      <c r="R32" s="7">
        <v>0.481</v>
      </c>
      <c r="S32" s="7">
        <v>0.5</v>
      </c>
      <c r="T32" s="7">
        <v>0.8</v>
      </c>
      <c r="U32" s="7">
        <v>0.708</v>
      </c>
      <c r="V32" s="7">
        <v>0.4</v>
      </c>
      <c r="W32" s="7">
        <v>1.1</v>
      </c>
      <c r="X32" s="7">
        <v>1.5</v>
      </c>
      <c r="Y32" s="7">
        <v>1.2</v>
      </c>
      <c r="Z32" s="7">
        <v>0.4</v>
      </c>
      <c r="AA32" s="7">
        <v>0.4</v>
      </c>
      <c r="AB32" s="7">
        <v>0.6</v>
      </c>
      <c r="AC32" s="7">
        <v>1.1</v>
      </c>
      <c r="AD32" s="7">
        <v>4.6</v>
      </c>
    </row>
    <row r="33">
      <c r="A33" s="4">
        <v>26.0</v>
      </c>
      <c r="B33" s="5" t="s">
        <v>211</v>
      </c>
      <c r="C33" s="6" t="s">
        <v>44</v>
      </c>
      <c r="D33" s="7">
        <v>19.0</v>
      </c>
      <c r="E33" s="5" t="s">
        <v>61</v>
      </c>
      <c r="F33" s="7">
        <v>28.0</v>
      </c>
      <c r="G33" s="7">
        <v>0.0</v>
      </c>
      <c r="H33" s="7">
        <v>14.6</v>
      </c>
      <c r="I33" s="7">
        <v>1.6</v>
      </c>
      <c r="J33" s="7">
        <v>3.1</v>
      </c>
      <c r="K33" s="7">
        <v>0.535</v>
      </c>
      <c r="L33" s="7">
        <v>0.0</v>
      </c>
      <c r="M33" s="7">
        <v>0.1</v>
      </c>
      <c r="N33" s="7">
        <v>0.0</v>
      </c>
      <c r="O33" s="7">
        <v>1.6</v>
      </c>
      <c r="P33" s="7">
        <v>2.9</v>
      </c>
      <c r="Q33" s="7">
        <v>0.561</v>
      </c>
      <c r="R33" s="7">
        <v>0.535</v>
      </c>
      <c r="S33" s="7">
        <v>0.6</v>
      </c>
      <c r="T33" s="7">
        <v>0.9</v>
      </c>
      <c r="U33" s="7">
        <v>0.72</v>
      </c>
      <c r="V33" s="7">
        <v>1.6</v>
      </c>
      <c r="W33" s="7">
        <v>2.0</v>
      </c>
      <c r="X33" s="7">
        <v>3.6</v>
      </c>
      <c r="Y33" s="7">
        <v>0.9</v>
      </c>
      <c r="Z33" s="7">
        <v>0.4</v>
      </c>
      <c r="AA33" s="7">
        <v>0.7</v>
      </c>
      <c r="AB33" s="7">
        <v>0.5</v>
      </c>
      <c r="AC33" s="7">
        <v>2.0</v>
      </c>
      <c r="AD33" s="7">
        <v>3.9</v>
      </c>
    </row>
    <row r="34">
      <c r="A34" s="4">
        <v>27.0</v>
      </c>
      <c r="B34" s="5" t="s">
        <v>314</v>
      </c>
      <c r="C34" s="6" t="s">
        <v>44</v>
      </c>
      <c r="D34" s="7">
        <v>30.0</v>
      </c>
      <c r="E34" s="5" t="s">
        <v>86</v>
      </c>
      <c r="F34" s="7">
        <v>82.0</v>
      </c>
      <c r="G34" s="7">
        <v>82.0</v>
      </c>
      <c r="H34" s="7">
        <v>32.5</v>
      </c>
      <c r="I34" s="7">
        <v>4.6</v>
      </c>
      <c r="J34" s="7">
        <v>9.6</v>
      </c>
      <c r="K34" s="7">
        <v>0.473</v>
      </c>
      <c r="L34" s="7">
        <v>1.6</v>
      </c>
      <c r="M34" s="7">
        <v>4.3</v>
      </c>
      <c r="N34" s="7">
        <v>0.374</v>
      </c>
      <c r="O34" s="7">
        <v>3.0</v>
      </c>
      <c r="P34" s="7">
        <v>5.3</v>
      </c>
      <c r="Q34" s="7">
        <v>0.553</v>
      </c>
      <c r="R34" s="7">
        <v>0.556</v>
      </c>
      <c r="S34" s="7">
        <v>4.3</v>
      </c>
      <c r="T34" s="7">
        <v>5.0</v>
      </c>
      <c r="U34" s="7">
        <v>0.847</v>
      </c>
      <c r="V34" s="7">
        <v>1.1</v>
      </c>
      <c r="W34" s="7">
        <v>3.4</v>
      </c>
      <c r="X34" s="7">
        <v>4.5</v>
      </c>
      <c r="Y34" s="7">
        <v>1.6</v>
      </c>
      <c r="Z34" s="7">
        <v>0.7</v>
      </c>
      <c r="AA34" s="7">
        <v>0.1</v>
      </c>
      <c r="AB34" s="7">
        <v>1.0</v>
      </c>
      <c r="AC34" s="7">
        <v>1.3</v>
      </c>
      <c r="AD34" s="7">
        <v>15.0</v>
      </c>
    </row>
    <row r="35">
      <c r="A35" s="4">
        <v>28.0</v>
      </c>
      <c r="B35" s="5" t="s">
        <v>574</v>
      </c>
      <c r="C35" s="6" t="s">
        <v>40</v>
      </c>
      <c r="D35" s="7">
        <v>21.0</v>
      </c>
      <c r="E35" s="5" t="s">
        <v>88</v>
      </c>
      <c r="F35" s="7">
        <v>77.0</v>
      </c>
      <c r="G35" s="7">
        <v>76.0</v>
      </c>
      <c r="H35" s="7">
        <v>34.8</v>
      </c>
      <c r="I35" s="7">
        <v>6.0</v>
      </c>
      <c r="J35" s="7">
        <v>13.2</v>
      </c>
      <c r="K35" s="7">
        <v>0.456</v>
      </c>
      <c r="L35" s="7">
        <v>0.8</v>
      </c>
      <c r="M35" s="7">
        <v>2.9</v>
      </c>
      <c r="N35" s="7">
        <v>0.281</v>
      </c>
      <c r="O35" s="7">
        <v>5.2</v>
      </c>
      <c r="P35" s="7">
        <v>10.3</v>
      </c>
      <c r="Q35" s="7">
        <v>0.505</v>
      </c>
      <c r="R35" s="7">
        <v>0.487</v>
      </c>
      <c r="S35" s="7">
        <v>2.5</v>
      </c>
      <c r="T35" s="7">
        <v>3.2</v>
      </c>
      <c r="U35" s="7">
        <v>0.772</v>
      </c>
      <c r="V35" s="7">
        <v>2.3</v>
      </c>
      <c r="W35" s="7">
        <v>4.3</v>
      </c>
      <c r="X35" s="7">
        <v>6.6</v>
      </c>
      <c r="Y35" s="7">
        <v>4.8</v>
      </c>
      <c r="Z35" s="7">
        <v>1.1</v>
      </c>
      <c r="AA35" s="7">
        <v>0.8</v>
      </c>
      <c r="AB35" s="7">
        <v>2.0</v>
      </c>
      <c r="AC35" s="7">
        <v>2.2</v>
      </c>
      <c r="AD35" s="7">
        <v>15.3</v>
      </c>
    </row>
    <row r="36">
      <c r="A36" s="4">
        <v>29.0</v>
      </c>
      <c r="B36" s="5" t="s">
        <v>381</v>
      </c>
      <c r="C36" s="6" t="s">
        <v>33</v>
      </c>
      <c r="D36" s="7">
        <v>22.0</v>
      </c>
      <c r="E36" s="5" t="s">
        <v>83</v>
      </c>
      <c r="F36" s="7">
        <v>73.0</v>
      </c>
      <c r="G36" s="7">
        <v>73.0</v>
      </c>
      <c r="H36" s="7">
        <v>33.9</v>
      </c>
      <c r="I36" s="7">
        <v>7.0</v>
      </c>
      <c r="J36" s="7">
        <v>16.1</v>
      </c>
      <c r="K36" s="7">
        <v>0.434</v>
      </c>
      <c r="L36" s="7">
        <v>1.7</v>
      </c>
      <c r="M36" s="7">
        <v>5.3</v>
      </c>
      <c r="N36" s="7">
        <v>0.31</v>
      </c>
      <c r="O36" s="7">
        <v>5.3</v>
      </c>
      <c r="P36" s="7">
        <v>10.8</v>
      </c>
      <c r="Q36" s="7">
        <v>0.495</v>
      </c>
      <c r="R36" s="7">
        <v>0.485</v>
      </c>
      <c r="S36" s="7">
        <v>4.0</v>
      </c>
      <c r="T36" s="7">
        <v>5.4</v>
      </c>
      <c r="U36" s="7">
        <v>0.74</v>
      </c>
      <c r="V36" s="7">
        <v>0.8</v>
      </c>
      <c r="W36" s="7">
        <v>4.2</v>
      </c>
      <c r="X36" s="7">
        <v>5.0</v>
      </c>
      <c r="Y36" s="7">
        <v>2.8</v>
      </c>
      <c r="Z36" s="7">
        <v>0.4</v>
      </c>
      <c r="AA36" s="7">
        <v>0.2</v>
      </c>
      <c r="AB36" s="7">
        <v>2.2</v>
      </c>
      <c r="AC36" s="7">
        <v>2.5</v>
      </c>
      <c r="AD36" s="7">
        <v>19.6</v>
      </c>
    </row>
    <row r="37">
      <c r="A37" s="4">
        <v>30.0</v>
      </c>
      <c r="B37" s="5" t="s">
        <v>602</v>
      </c>
      <c r="C37" s="6" t="s">
        <v>33</v>
      </c>
      <c r="D37" s="7">
        <v>32.0</v>
      </c>
      <c r="E37" s="9" t="s">
        <v>36</v>
      </c>
      <c r="F37" s="7">
        <v>56.0</v>
      </c>
      <c r="G37" s="7">
        <v>2.0</v>
      </c>
      <c r="H37" s="7">
        <v>17.7</v>
      </c>
      <c r="I37" s="7">
        <v>2.5</v>
      </c>
      <c r="J37" s="7">
        <v>6.5</v>
      </c>
      <c r="K37" s="7">
        <v>0.379</v>
      </c>
      <c r="L37" s="7">
        <v>1.2</v>
      </c>
      <c r="M37" s="7">
        <v>3.2</v>
      </c>
      <c r="N37" s="7">
        <v>0.367</v>
      </c>
      <c r="O37" s="7">
        <v>1.3</v>
      </c>
      <c r="P37" s="7">
        <v>3.3</v>
      </c>
      <c r="Q37" s="7">
        <v>0.391</v>
      </c>
      <c r="R37" s="7">
        <v>0.47</v>
      </c>
      <c r="S37" s="7">
        <v>0.7</v>
      </c>
      <c r="T37" s="7">
        <v>0.8</v>
      </c>
      <c r="U37" s="7">
        <v>0.787</v>
      </c>
      <c r="V37" s="7">
        <v>0.3</v>
      </c>
      <c r="W37" s="7">
        <v>2.2</v>
      </c>
      <c r="X37" s="7">
        <v>2.4</v>
      </c>
      <c r="Y37" s="7">
        <v>2.0</v>
      </c>
      <c r="Z37" s="7">
        <v>0.5</v>
      </c>
      <c r="AA37" s="7">
        <v>0.2</v>
      </c>
      <c r="AB37" s="7">
        <v>0.9</v>
      </c>
      <c r="AC37" s="7">
        <v>1.0</v>
      </c>
      <c r="AD37" s="7">
        <v>6.8</v>
      </c>
    </row>
    <row r="38">
      <c r="A38" s="10">
        <v>30.0</v>
      </c>
      <c r="B38" s="11" t="s">
        <v>602</v>
      </c>
      <c r="C38" s="12" t="s">
        <v>33</v>
      </c>
      <c r="D38" s="13">
        <v>32.0</v>
      </c>
      <c r="E38" s="11" t="s">
        <v>45</v>
      </c>
      <c r="F38" s="13">
        <v>40.0</v>
      </c>
      <c r="G38" s="13">
        <v>0.0</v>
      </c>
      <c r="H38" s="13">
        <v>19.6</v>
      </c>
      <c r="I38" s="13">
        <v>2.8</v>
      </c>
      <c r="J38" s="13">
        <v>7.1</v>
      </c>
      <c r="K38" s="13">
        <v>0.386</v>
      </c>
      <c r="L38" s="13">
        <v>1.3</v>
      </c>
      <c r="M38" s="13">
        <v>3.5</v>
      </c>
      <c r="N38" s="13">
        <v>0.377</v>
      </c>
      <c r="O38" s="13">
        <v>1.5</v>
      </c>
      <c r="P38" s="13">
        <v>3.7</v>
      </c>
      <c r="Q38" s="13">
        <v>0.395</v>
      </c>
      <c r="R38" s="13">
        <v>0.477</v>
      </c>
      <c r="S38" s="13">
        <v>0.9</v>
      </c>
      <c r="T38" s="13">
        <v>1.1</v>
      </c>
      <c r="U38" s="13">
        <v>0.778</v>
      </c>
      <c r="V38" s="13">
        <v>0.3</v>
      </c>
      <c r="W38" s="13">
        <v>2.5</v>
      </c>
      <c r="X38" s="13">
        <v>2.8</v>
      </c>
      <c r="Y38" s="13">
        <v>2.4</v>
      </c>
      <c r="Z38" s="13">
        <v>0.4</v>
      </c>
      <c r="AA38" s="13">
        <v>0.3</v>
      </c>
      <c r="AB38" s="13">
        <v>1.1</v>
      </c>
      <c r="AC38" s="13">
        <v>1.0</v>
      </c>
      <c r="AD38" s="13">
        <v>7.7</v>
      </c>
    </row>
    <row r="39">
      <c r="A39" s="10">
        <v>30.0</v>
      </c>
      <c r="B39" s="11" t="s">
        <v>602</v>
      </c>
      <c r="C39" s="12" t="s">
        <v>33</v>
      </c>
      <c r="D39" s="13">
        <v>32.0</v>
      </c>
      <c r="E39" s="11" t="s">
        <v>88</v>
      </c>
      <c r="F39" s="13">
        <v>16.0</v>
      </c>
      <c r="G39" s="13">
        <v>2.0</v>
      </c>
      <c r="H39" s="13">
        <v>13.2</v>
      </c>
      <c r="I39" s="13">
        <v>1.8</v>
      </c>
      <c r="J39" s="13">
        <v>4.9</v>
      </c>
      <c r="K39" s="13">
        <v>0.354</v>
      </c>
      <c r="L39" s="13">
        <v>0.9</v>
      </c>
      <c r="M39" s="13">
        <v>2.6</v>
      </c>
      <c r="N39" s="13">
        <v>0.333</v>
      </c>
      <c r="O39" s="13">
        <v>0.9</v>
      </c>
      <c r="P39" s="13">
        <v>2.3</v>
      </c>
      <c r="Q39" s="13">
        <v>0.378</v>
      </c>
      <c r="R39" s="13">
        <v>0.443</v>
      </c>
      <c r="S39" s="13">
        <v>0.1</v>
      </c>
      <c r="T39" s="13">
        <v>0.1</v>
      </c>
      <c r="U39" s="13">
        <v>1.0</v>
      </c>
      <c r="V39" s="13">
        <v>0.3</v>
      </c>
      <c r="W39" s="13">
        <v>1.3</v>
      </c>
      <c r="X39" s="13">
        <v>1.6</v>
      </c>
      <c r="Y39" s="13">
        <v>1.1</v>
      </c>
      <c r="Z39" s="13">
        <v>0.7</v>
      </c>
      <c r="AA39" s="13">
        <v>0.2</v>
      </c>
      <c r="AB39" s="13">
        <v>0.2</v>
      </c>
      <c r="AC39" s="13">
        <v>1.1</v>
      </c>
      <c r="AD39" s="13">
        <v>4.5</v>
      </c>
    </row>
    <row r="40">
      <c r="A40" s="4">
        <v>31.0</v>
      </c>
      <c r="B40" s="5" t="s">
        <v>136</v>
      </c>
      <c r="C40" s="6" t="s">
        <v>47</v>
      </c>
      <c r="D40" s="7">
        <v>22.0</v>
      </c>
      <c r="E40" s="5" t="s">
        <v>61</v>
      </c>
      <c r="F40" s="7">
        <v>35.0</v>
      </c>
      <c r="G40" s="7">
        <v>2.0</v>
      </c>
      <c r="H40" s="7">
        <v>14.5</v>
      </c>
      <c r="I40" s="7">
        <v>2.5</v>
      </c>
      <c r="J40" s="7">
        <v>3.9</v>
      </c>
      <c r="K40" s="7">
        <v>0.644</v>
      </c>
      <c r="L40" s="7">
        <v>0.1</v>
      </c>
      <c r="M40" s="7">
        <v>0.2</v>
      </c>
      <c r="N40" s="7">
        <v>0.375</v>
      </c>
      <c r="O40" s="7">
        <v>2.4</v>
      </c>
      <c r="P40" s="7">
        <v>3.6</v>
      </c>
      <c r="Q40" s="7">
        <v>0.661</v>
      </c>
      <c r="R40" s="7">
        <v>0.656</v>
      </c>
      <c r="S40" s="7">
        <v>0.6</v>
      </c>
      <c r="T40" s="7">
        <v>1.1</v>
      </c>
      <c r="U40" s="7">
        <v>0.595</v>
      </c>
      <c r="V40" s="7">
        <v>2.1</v>
      </c>
      <c r="W40" s="7">
        <v>3.4</v>
      </c>
      <c r="X40" s="7">
        <v>5.5</v>
      </c>
      <c r="Y40" s="7">
        <v>1.3</v>
      </c>
      <c r="Z40" s="7">
        <v>0.5</v>
      </c>
      <c r="AA40" s="7">
        <v>0.9</v>
      </c>
      <c r="AB40" s="7">
        <v>1.2</v>
      </c>
      <c r="AC40" s="7">
        <v>2.1</v>
      </c>
      <c r="AD40" s="7">
        <v>5.7</v>
      </c>
    </row>
    <row r="41">
      <c r="A41" s="4">
        <v>32.0</v>
      </c>
      <c r="B41" s="5" t="s">
        <v>585</v>
      </c>
      <c r="C41" s="6" t="s">
        <v>44</v>
      </c>
      <c r="D41" s="7">
        <v>27.0</v>
      </c>
      <c r="E41" s="5" t="s">
        <v>61</v>
      </c>
      <c r="F41" s="7">
        <v>67.0</v>
      </c>
      <c r="G41" s="7">
        <v>42.0</v>
      </c>
      <c r="H41" s="7">
        <v>21.7</v>
      </c>
      <c r="I41" s="7">
        <v>3.5</v>
      </c>
      <c r="J41" s="7">
        <v>6.9</v>
      </c>
      <c r="K41" s="7">
        <v>0.508</v>
      </c>
      <c r="L41" s="7">
        <v>0.8</v>
      </c>
      <c r="M41" s="7">
        <v>2.1</v>
      </c>
      <c r="N41" s="7">
        <v>0.394</v>
      </c>
      <c r="O41" s="7">
        <v>2.7</v>
      </c>
      <c r="P41" s="7">
        <v>4.8</v>
      </c>
      <c r="Q41" s="7">
        <v>0.557</v>
      </c>
      <c r="R41" s="7">
        <v>0.568</v>
      </c>
      <c r="S41" s="7">
        <v>1.8</v>
      </c>
      <c r="T41" s="7">
        <v>2.2</v>
      </c>
      <c r="U41" s="7">
        <v>0.793</v>
      </c>
      <c r="V41" s="7">
        <v>1.0</v>
      </c>
      <c r="W41" s="7">
        <v>2.7</v>
      </c>
      <c r="X41" s="7">
        <v>3.7</v>
      </c>
      <c r="Y41" s="7">
        <v>1.5</v>
      </c>
      <c r="Z41" s="7">
        <v>0.7</v>
      </c>
      <c r="AA41" s="7">
        <v>0.3</v>
      </c>
      <c r="AB41" s="7">
        <v>0.8</v>
      </c>
      <c r="AC41" s="7">
        <v>0.9</v>
      </c>
      <c r="AD41" s="7">
        <v>9.7</v>
      </c>
    </row>
    <row r="42">
      <c r="A42" s="4">
        <v>33.0</v>
      </c>
      <c r="B42" s="5" t="s">
        <v>378</v>
      </c>
      <c r="C42" s="6" t="s">
        <v>44</v>
      </c>
      <c r="D42" s="7">
        <v>34.0</v>
      </c>
      <c r="E42" s="5" t="s">
        <v>66</v>
      </c>
      <c r="F42" s="7">
        <v>78.0</v>
      </c>
      <c r="G42" s="7">
        <v>19.0</v>
      </c>
      <c r="H42" s="7">
        <v>21.9</v>
      </c>
      <c r="I42" s="7">
        <v>2.1</v>
      </c>
      <c r="J42" s="7">
        <v>4.9</v>
      </c>
      <c r="K42" s="7">
        <v>0.42</v>
      </c>
      <c r="L42" s="7">
        <v>1.6</v>
      </c>
      <c r="M42" s="7">
        <v>4.1</v>
      </c>
      <c r="N42" s="7">
        <v>0.391</v>
      </c>
      <c r="O42" s="7">
        <v>0.5</v>
      </c>
      <c r="P42" s="7">
        <v>0.8</v>
      </c>
      <c r="Q42" s="7">
        <v>0.563</v>
      </c>
      <c r="R42" s="7">
        <v>0.583</v>
      </c>
      <c r="S42" s="7">
        <v>0.4</v>
      </c>
      <c r="T42" s="7">
        <v>0.6</v>
      </c>
      <c r="U42" s="7">
        <v>0.708</v>
      </c>
      <c r="V42" s="7">
        <v>0.8</v>
      </c>
      <c r="W42" s="7">
        <v>3.0</v>
      </c>
      <c r="X42" s="7">
        <v>3.8</v>
      </c>
      <c r="Y42" s="7">
        <v>1.6</v>
      </c>
      <c r="Z42" s="7">
        <v>0.7</v>
      </c>
      <c r="AA42" s="7">
        <v>0.6</v>
      </c>
      <c r="AB42" s="7">
        <v>0.6</v>
      </c>
      <c r="AC42" s="7">
        <v>1.9</v>
      </c>
      <c r="AD42" s="7">
        <v>6.1</v>
      </c>
    </row>
    <row r="43">
      <c r="A43" s="4">
        <v>34.0</v>
      </c>
      <c r="B43" s="5" t="s">
        <v>174</v>
      </c>
      <c r="C43" s="6" t="s">
        <v>47</v>
      </c>
      <c r="D43" s="7">
        <v>22.0</v>
      </c>
      <c r="E43" s="9" t="s">
        <v>36</v>
      </c>
      <c r="F43" s="7">
        <v>43.0</v>
      </c>
      <c r="G43" s="7">
        <v>1.0</v>
      </c>
      <c r="H43" s="7">
        <v>14.3</v>
      </c>
      <c r="I43" s="7">
        <v>1.9</v>
      </c>
      <c r="J43" s="7">
        <v>4.3</v>
      </c>
      <c r="K43" s="7">
        <v>0.454</v>
      </c>
      <c r="L43" s="7">
        <v>0.5</v>
      </c>
      <c r="M43" s="7">
        <v>1.2</v>
      </c>
      <c r="N43" s="7">
        <v>0.377</v>
      </c>
      <c r="O43" s="7">
        <v>1.5</v>
      </c>
      <c r="P43" s="7">
        <v>3.0</v>
      </c>
      <c r="Q43" s="7">
        <v>0.485</v>
      </c>
      <c r="R43" s="7">
        <v>0.508</v>
      </c>
      <c r="S43" s="7">
        <v>0.9</v>
      </c>
      <c r="T43" s="7">
        <v>1.6</v>
      </c>
      <c r="U43" s="7">
        <v>0.543</v>
      </c>
      <c r="V43" s="7">
        <v>0.8</v>
      </c>
      <c r="W43" s="7">
        <v>2.4</v>
      </c>
      <c r="X43" s="7">
        <v>3.2</v>
      </c>
      <c r="Y43" s="7">
        <v>0.9</v>
      </c>
      <c r="Z43" s="7">
        <v>0.5</v>
      </c>
      <c r="AA43" s="7">
        <v>0.8</v>
      </c>
      <c r="AB43" s="7">
        <v>0.6</v>
      </c>
      <c r="AC43" s="7">
        <v>1.0</v>
      </c>
      <c r="AD43" s="7">
        <v>5.2</v>
      </c>
    </row>
    <row r="44">
      <c r="A44" s="10">
        <v>34.0</v>
      </c>
      <c r="B44" s="11" t="s">
        <v>174</v>
      </c>
      <c r="C44" s="12" t="s">
        <v>47</v>
      </c>
      <c r="D44" s="13">
        <v>22.0</v>
      </c>
      <c r="E44" s="11" t="s">
        <v>55</v>
      </c>
      <c r="F44" s="13">
        <v>36.0</v>
      </c>
      <c r="G44" s="13">
        <v>1.0</v>
      </c>
      <c r="H44" s="13">
        <v>15.4</v>
      </c>
      <c r="I44" s="13">
        <v>2.0</v>
      </c>
      <c r="J44" s="13">
        <v>4.4</v>
      </c>
      <c r="K44" s="13">
        <v>0.449</v>
      </c>
      <c r="L44" s="13">
        <v>0.5</v>
      </c>
      <c r="M44" s="13">
        <v>1.3</v>
      </c>
      <c r="N44" s="13">
        <v>0.4</v>
      </c>
      <c r="O44" s="13">
        <v>1.5</v>
      </c>
      <c r="P44" s="13">
        <v>3.1</v>
      </c>
      <c r="Q44" s="13">
        <v>0.469</v>
      </c>
      <c r="R44" s="13">
        <v>0.506</v>
      </c>
      <c r="S44" s="13">
        <v>1.0</v>
      </c>
      <c r="T44" s="13">
        <v>1.8</v>
      </c>
      <c r="U44" s="13">
        <v>0.554</v>
      </c>
      <c r="V44" s="13">
        <v>0.8</v>
      </c>
      <c r="W44" s="13">
        <v>2.6</v>
      </c>
      <c r="X44" s="13">
        <v>3.4</v>
      </c>
      <c r="Y44" s="13">
        <v>0.9</v>
      </c>
      <c r="Z44" s="13">
        <v>0.5</v>
      </c>
      <c r="AA44" s="13">
        <v>0.8</v>
      </c>
      <c r="AB44" s="13">
        <v>0.6</v>
      </c>
      <c r="AC44" s="13">
        <v>1.0</v>
      </c>
      <c r="AD44" s="13">
        <v>5.4</v>
      </c>
    </row>
    <row r="45">
      <c r="A45" s="10">
        <v>34.0</v>
      </c>
      <c r="B45" s="11" t="s">
        <v>174</v>
      </c>
      <c r="C45" s="12" t="s">
        <v>47</v>
      </c>
      <c r="D45" s="13">
        <v>22.0</v>
      </c>
      <c r="E45" s="11" t="s">
        <v>91</v>
      </c>
      <c r="F45" s="13">
        <v>7.0</v>
      </c>
      <c r="G45" s="13">
        <v>0.0</v>
      </c>
      <c r="H45" s="13">
        <v>8.7</v>
      </c>
      <c r="I45" s="13">
        <v>1.7</v>
      </c>
      <c r="J45" s="13">
        <v>3.6</v>
      </c>
      <c r="K45" s="13">
        <v>0.48</v>
      </c>
      <c r="L45" s="13">
        <v>0.3</v>
      </c>
      <c r="M45" s="13">
        <v>1.1</v>
      </c>
      <c r="N45" s="13">
        <v>0.25</v>
      </c>
      <c r="O45" s="13">
        <v>1.4</v>
      </c>
      <c r="P45" s="13">
        <v>2.4</v>
      </c>
      <c r="Q45" s="13">
        <v>0.588</v>
      </c>
      <c r="R45" s="13">
        <v>0.52</v>
      </c>
      <c r="S45" s="13">
        <v>0.3</v>
      </c>
      <c r="T45" s="13">
        <v>0.7</v>
      </c>
      <c r="U45" s="13">
        <v>0.4</v>
      </c>
      <c r="V45" s="13">
        <v>0.7</v>
      </c>
      <c r="W45" s="13">
        <v>1.6</v>
      </c>
      <c r="X45" s="13">
        <v>2.3</v>
      </c>
      <c r="Y45" s="13">
        <v>0.9</v>
      </c>
      <c r="Z45" s="13">
        <v>0.4</v>
      </c>
      <c r="AA45" s="13">
        <v>0.7</v>
      </c>
      <c r="AB45" s="13">
        <v>0.7</v>
      </c>
      <c r="AC45" s="13">
        <v>1.3</v>
      </c>
      <c r="AD45" s="13">
        <v>4.0</v>
      </c>
    </row>
    <row r="46">
      <c r="A46" s="4">
        <v>35.0</v>
      </c>
      <c r="B46" s="5" t="s">
        <v>366</v>
      </c>
      <c r="C46" s="6" t="s">
        <v>33</v>
      </c>
      <c r="D46" s="7">
        <v>29.0</v>
      </c>
      <c r="E46" s="5" t="s">
        <v>45</v>
      </c>
      <c r="F46" s="7">
        <v>50.0</v>
      </c>
      <c r="G46" s="7">
        <v>50.0</v>
      </c>
      <c r="H46" s="7">
        <v>33.5</v>
      </c>
      <c r="I46" s="7">
        <v>8.9</v>
      </c>
      <c r="J46" s="7">
        <v>17.6</v>
      </c>
      <c r="K46" s="7">
        <v>0.506</v>
      </c>
      <c r="L46" s="7">
        <v>1.6</v>
      </c>
      <c r="M46" s="7">
        <v>4.4</v>
      </c>
      <c r="N46" s="7">
        <v>0.365</v>
      </c>
      <c r="O46" s="7">
        <v>7.3</v>
      </c>
      <c r="P46" s="7">
        <v>13.2</v>
      </c>
      <c r="Q46" s="7">
        <v>0.552</v>
      </c>
      <c r="R46" s="7">
        <v>0.551</v>
      </c>
      <c r="S46" s="7">
        <v>3.8</v>
      </c>
      <c r="T46" s="7">
        <v>4.6</v>
      </c>
      <c r="U46" s="7">
        <v>0.842</v>
      </c>
      <c r="V46" s="7">
        <v>0.8</v>
      </c>
      <c r="W46" s="7">
        <v>3.1</v>
      </c>
      <c r="X46" s="7">
        <v>3.9</v>
      </c>
      <c r="Y46" s="7">
        <v>5.4</v>
      </c>
      <c r="Z46" s="7">
        <v>0.9</v>
      </c>
      <c r="AA46" s="7">
        <v>0.7</v>
      </c>
      <c r="AB46" s="7">
        <v>2.9</v>
      </c>
      <c r="AC46" s="7">
        <v>2.1</v>
      </c>
      <c r="AD46" s="7">
        <v>23.2</v>
      </c>
    </row>
    <row r="47">
      <c r="A47" s="4">
        <v>36.0</v>
      </c>
      <c r="B47" s="5" t="s">
        <v>255</v>
      </c>
      <c r="C47" s="6" t="s">
        <v>33</v>
      </c>
      <c r="D47" s="7">
        <v>26.0</v>
      </c>
      <c r="E47" s="9" t="s">
        <v>36</v>
      </c>
      <c r="F47" s="7">
        <v>81.0</v>
      </c>
      <c r="G47" s="7">
        <v>27.0</v>
      </c>
      <c r="H47" s="7">
        <v>25.8</v>
      </c>
      <c r="I47" s="7">
        <v>4.6</v>
      </c>
      <c r="J47" s="7">
        <v>11.6</v>
      </c>
      <c r="K47" s="7">
        <v>0.395</v>
      </c>
      <c r="L47" s="7">
        <v>2.9</v>
      </c>
      <c r="M47" s="7">
        <v>8.1</v>
      </c>
      <c r="N47" s="7">
        <v>0.357</v>
      </c>
      <c r="O47" s="7">
        <v>1.7</v>
      </c>
      <c r="P47" s="7">
        <v>3.4</v>
      </c>
      <c r="Q47" s="7">
        <v>0.484</v>
      </c>
      <c r="R47" s="7">
        <v>0.52</v>
      </c>
      <c r="S47" s="7">
        <v>0.6</v>
      </c>
      <c r="T47" s="7">
        <v>0.8</v>
      </c>
      <c r="U47" s="7">
        <v>0.769</v>
      </c>
      <c r="V47" s="7">
        <v>0.4</v>
      </c>
      <c r="W47" s="7">
        <v>3.1</v>
      </c>
      <c r="X47" s="7">
        <v>3.5</v>
      </c>
      <c r="Y47" s="7">
        <v>1.5</v>
      </c>
      <c r="Z47" s="7">
        <v>0.8</v>
      </c>
      <c r="AA47" s="7">
        <v>0.1</v>
      </c>
      <c r="AB47" s="7">
        <v>1.1</v>
      </c>
      <c r="AC47" s="7">
        <v>1.3</v>
      </c>
      <c r="AD47" s="7">
        <v>12.7</v>
      </c>
    </row>
    <row r="48">
      <c r="A48" s="10">
        <v>36.0</v>
      </c>
      <c r="B48" s="11" t="s">
        <v>255</v>
      </c>
      <c r="C48" s="12" t="s">
        <v>33</v>
      </c>
      <c r="D48" s="13">
        <v>26.0</v>
      </c>
      <c r="E48" s="11" t="s">
        <v>48</v>
      </c>
      <c r="F48" s="13">
        <v>55.0</v>
      </c>
      <c r="G48" s="13">
        <v>13.0</v>
      </c>
      <c r="H48" s="13">
        <v>26.8</v>
      </c>
      <c r="I48" s="13">
        <v>4.8</v>
      </c>
      <c r="J48" s="13">
        <v>12.2</v>
      </c>
      <c r="K48" s="13">
        <v>0.396</v>
      </c>
      <c r="L48" s="13">
        <v>3.1</v>
      </c>
      <c r="M48" s="13">
        <v>8.6</v>
      </c>
      <c r="N48" s="13">
        <v>0.359</v>
      </c>
      <c r="O48" s="13">
        <v>1.7</v>
      </c>
      <c r="P48" s="13">
        <v>3.6</v>
      </c>
      <c r="Q48" s="13">
        <v>0.485</v>
      </c>
      <c r="R48" s="13">
        <v>0.522</v>
      </c>
      <c r="S48" s="13">
        <v>0.7</v>
      </c>
      <c r="T48" s="13">
        <v>0.8</v>
      </c>
      <c r="U48" s="13">
        <v>0.841</v>
      </c>
      <c r="V48" s="13">
        <v>0.5</v>
      </c>
      <c r="W48" s="13">
        <v>3.1</v>
      </c>
      <c r="X48" s="13">
        <v>3.6</v>
      </c>
      <c r="Y48" s="13">
        <v>1.7</v>
      </c>
      <c r="Z48" s="13">
        <v>0.8</v>
      </c>
      <c r="AA48" s="13">
        <v>0.1</v>
      </c>
      <c r="AB48" s="13">
        <v>1.1</v>
      </c>
      <c r="AC48" s="13">
        <v>1.4</v>
      </c>
      <c r="AD48" s="13">
        <v>13.4</v>
      </c>
    </row>
    <row r="49">
      <c r="A49" s="10">
        <v>36.0</v>
      </c>
      <c r="B49" s="11" t="s">
        <v>255</v>
      </c>
      <c r="C49" s="12" t="s">
        <v>33</v>
      </c>
      <c r="D49" s="13">
        <v>26.0</v>
      </c>
      <c r="E49" s="11" t="s">
        <v>112</v>
      </c>
      <c r="F49" s="13">
        <v>26.0</v>
      </c>
      <c r="G49" s="13">
        <v>14.0</v>
      </c>
      <c r="H49" s="13">
        <v>23.9</v>
      </c>
      <c r="I49" s="13">
        <v>4.0</v>
      </c>
      <c r="J49" s="13">
        <v>10.3</v>
      </c>
      <c r="K49" s="13">
        <v>0.392</v>
      </c>
      <c r="L49" s="13">
        <v>2.5</v>
      </c>
      <c r="M49" s="13">
        <v>7.2</v>
      </c>
      <c r="N49" s="13">
        <v>0.353</v>
      </c>
      <c r="O49" s="13">
        <v>1.5</v>
      </c>
      <c r="P49" s="13">
        <v>3.1</v>
      </c>
      <c r="Q49" s="13">
        <v>0.481</v>
      </c>
      <c r="R49" s="13">
        <v>0.515</v>
      </c>
      <c r="S49" s="13">
        <v>0.5</v>
      </c>
      <c r="T49" s="13">
        <v>0.8</v>
      </c>
      <c r="U49" s="13">
        <v>0.619</v>
      </c>
      <c r="V49" s="13">
        <v>0.3</v>
      </c>
      <c r="W49" s="13">
        <v>3.0</v>
      </c>
      <c r="X49" s="13">
        <v>3.3</v>
      </c>
      <c r="Y49" s="13">
        <v>1.2</v>
      </c>
      <c r="Z49" s="13">
        <v>0.8</v>
      </c>
      <c r="AA49" s="13">
        <v>0.0</v>
      </c>
      <c r="AB49" s="13">
        <v>1.2</v>
      </c>
      <c r="AC49" s="13">
        <v>1.2</v>
      </c>
      <c r="AD49" s="13">
        <v>11.1</v>
      </c>
    </row>
    <row r="50">
      <c r="A50" s="4">
        <v>37.0</v>
      </c>
      <c r="B50" s="5" t="s">
        <v>562</v>
      </c>
      <c r="C50" s="6" t="s">
        <v>40</v>
      </c>
      <c r="D50" s="7">
        <v>22.0</v>
      </c>
      <c r="E50" s="5" t="s">
        <v>34</v>
      </c>
      <c r="F50" s="7">
        <v>52.0</v>
      </c>
      <c r="G50" s="7">
        <v>11.0</v>
      </c>
      <c r="H50" s="7">
        <v>13.5</v>
      </c>
      <c r="I50" s="7">
        <v>1.8</v>
      </c>
      <c r="J50" s="7">
        <v>4.7</v>
      </c>
      <c r="K50" s="7">
        <v>0.395</v>
      </c>
      <c r="L50" s="7">
        <v>0.9</v>
      </c>
      <c r="M50" s="7">
        <v>2.7</v>
      </c>
      <c r="N50" s="7">
        <v>0.331</v>
      </c>
      <c r="O50" s="7">
        <v>0.9</v>
      </c>
      <c r="P50" s="7">
        <v>1.9</v>
      </c>
      <c r="Q50" s="7">
        <v>0.485</v>
      </c>
      <c r="R50" s="7">
        <v>0.492</v>
      </c>
      <c r="S50" s="7">
        <v>0.5</v>
      </c>
      <c r="T50" s="7">
        <v>0.7</v>
      </c>
      <c r="U50" s="7">
        <v>0.73</v>
      </c>
      <c r="V50" s="7">
        <v>0.7</v>
      </c>
      <c r="W50" s="7">
        <v>1.5</v>
      </c>
      <c r="X50" s="7">
        <v>2.2</v>
      </c>
      <c r="Y50" s="7">
        <v>0.7</v>
      </c>
      <c r="Z50" s="7">
        <v>0.4</v>
      </c>
      <c r="AA50" s="7">
        <v>0.1</v>
      </c>
      <c r="AB50" s="7">
        <v>0.9</v>
      </c>
      <c r="AC50" s="7">
        <v>1.4</v>
      </c>
      <c r="AD50" s="7">
        <v>5.1</v>
      </c>
    </row>
    <row r="51">
      <c r="A51" s="4">
        <v>38.0</v>
      </c>
      <c r="B51" s="5" t="s">
        <v>181</v>
      </c>
      <c r="C51" s="6" t="s">
        <v>44</v>
      </c>
      <c r="D51" s="7">
        <v>30.0</v>
      </c>
      <c r="E51" s="5" t="s">
        <v>38</v>
      </c>
      <c r="F51" s="7">
        <v>45.0</v>
      </c>
      <c r="G51" s="7">
        <v>1.0</v>
      </c>
      <c r="H51" s="7">
        <v>10.9</v>
      </c>
      <c r="I51" s="7">
        <v>1.5</v>
      </c>
      <c r="J51" s="7">
        <v>3.6</v>
      </c>
      <c r="K51" s="7">
        <v>0.431</v>
      </c>
      <c r="L51" s="7">
        <v>1.2</v>
      </c>
      <c r="M51" s="7">
        <v>3.1</v>
      </c>
      <c r="N51" s="7">
        <v>0.39</v>
      </c>
      <c r="O51" s="7">
        <v>0.3</v>
      </c>
      <c r="P51" s="7">
        <v>0.4</v>
      </c>
      <c r="Q51" s="7">
        <v>0.737</v>
      </c>
      <c r="R51" s="7">
        <v>0.603</v>
      </c>
      <c r="S51" s="7">
        <v>0.3</v>
      </c>
      <c r="T51" s="7">
        <v>0.3</v>
      </c>
      <c r="U51" s="7">
        <v>0.867</v>
      </c>
      <c r="V51" s="7">
        <v>0.2</v>
      </c>
      <c r="W51" s="7">
        <v>1.0</v>
      </c>
      <c r="X51" s="7">
        <v>1.2</v>
      </c>
      <c r="Y51" s="7">
        <v>0.5</v>
      </c>
      <c r="Z51" s="7">
        <v>0.2</v>
      </c>
      <c r="AA51" s="7">
        <v>0.2</v>
      </c>
      <c r="AB51" s="7">
        <v>0.2</v>
      </c>
      <c r="AC51" s="7">
        <v>1.2</v>
      </c>
      <c r="AD51" s="7">
        <v>4.6</v>
      </c>
    </row>
    <row r="52">
      <c r="A52" s="4">
        <v>39.0</v>
      </c>
      <c r="B52" s="5" t="s">
        <v>504</v>
      </c>
      <c r="C52" s="6" t="s">
        <v>271</v>
      </c>
      <c r="D52" s="7">
        <v>34.0</v>
      </c>
      <c r="E52" s="9" t="s">
        <v>36</v>
      </c>
      <c r="F52" s="7">
        <v>67.0</v>
      </c>
      <c r="G52" s="7">
        <v>67.0</v>
      </c>
      <c r="H52" s="7">
        <v>27.1</v>
      </c>
      <c r="I52" s="7">
        <v>2.1</v>
      </c>
      <c r="J52" s="7">
        <v>5.4</v>
      </c>
      <c r="K52" s="7">
        <v>0.4</v>
      </c>
      <c r="L52" s="7">
        <v>1.2</v>
      </c>
      <c r="M52" s="7">
        <v>3.6</v>
      </c>
      <c r="N52" s="7">
        <v>0.335</v>
      </c>
      <c r="O52" s="7">
        <v>1.0</v>
      </c>
      <c r="P52" s="7">
        <v>1.8</v>
      </c>
      <c r="Q52" s="7">
        <v>0.529</v>
      </c>
      <c r="R52" s="7">
        <v>0.511</v>
      </c>
      <c r="S52" s="7">
        <v>0.7</v>
      </c>
      <c r="T52" s="7">
        <v>1.0</v>
      </c>
      <c r="U52" s="7">
        <v>0.723</v>
      </c>
      <c r="V52" s="7">
        <v>0.7</v>
      </c>
      <c r="W52" s="7">
        <v>3.0</v>
      </c>
      <c r="X52" s="7">
        <v>3.7</v>
      </c>
      <c r="Y52" s="7">
        <v>2.9</v>
      </c>
      <c r="Z52" s="7">
        <v>0.9</v>
      </c>
      <c r="AA52" s="7">
        <v>0.6</v>
      </c>
      <c r="AB52" s="7">
        <v>0.9</v>
      </c>
      <c r="AC52" s="7">
        <v>2.8</v>
      </c>
      <c r="AD52" s="7">
        <v>6.2</v>
      </c>
    </row>
    <row r="53">
      <c r="A53" s="10">
        <v>39.0</v>
      </c>
      <c r="B53" s="11" t="s">
        <v>504</v>
      </c>
      <c r="C53" s="12" t="s">
        <v>33</v>
      </c>
      <c r="D53" s="13">
        <v>34.0</v>
      </c>
      <c r="E53" s="11" t="s">
        <v>112</v>
      </c>
      <c r="F53" s="13">
        <v>45.0</v>
      </c>
      <c r="G53" s="13">
        <v>45.0</v>
      </c>
      <c r="H53" s="13">
        <v>26.9</v>
      </c>
      <c r="I53" s="13">
        <v>2.2</v>
      </c>
      <c r="J53" s="13">
        <v>5.4</v>
      </c>
      <c r="K53" s="13">
        <v>0.402</v>
      </c>
      <c r="L53" s="13">
        <v>1.2</v>
      </c>
      <c r="M53" s="13">
        <v>3.5</v>
      </c>
      <c r="N53" s="13">
        <v>0.348</v>
      </c>
      <c r="O53" s="13">
        <v>0.9</v>
      </c>
      <c r="P53" s="13">
        <v>1.8</v>
      </c>
      <c r="Q53" s="13">
        <v>0.506</v>
      </c>
      <c r="R53" s="13">
        <v>0.517</v>
      </c>
      <c r="S53" s="13">
        <v>0.9</v>
      </c>
      <c r="T53" s="13">
        <v>1.1</v>
      </c>
      <c r="U53" s="13">
        <v>0.78</v>
      </c>
      <c r="V53" s="13">
        <v>0.5</v>
      </c>
      <c r="W53" s="13">
        <v>2.6</v>
      </c>
      <c r="X53" s="13">
        <v>3.1</v>
      </c>
      <c r="Y53" s="13">
        <v>2.6</v>
      </c>
      <c r="Z53" s="13">
        <v>0.9</v>
      </c>
      <c r="AA53" s="13">
        <v>0.6</v>
      </c>
      <c r="AB53" s="13">
        <v>0.9</v>
      </c>
      <c r="AC53" s="13">
        <v>2.8</v>
      </c>
      <c r="AD53" s="13">
        <v>6.4</v>
      </c>
    </row>
    <row r="54">
      <c r="A54" s="10">
        <v>39.0</v>
      </c>
      <c r="B54" s="11" t="s">
        <v>504</v>
      </c>
      <c r="C54" s="12" t="s">
        <v>71</v>
      </c>
      <c r="D54" s="13">
        <v>34.0</v>
      </c>
      <c r="E54" s="11" t="s">
        <v>107</v>
      </c>
      <c r="F54" s="13">
        <v>22.0</v>
      </c>
      <c r="G54" s="13">
        <v>22.0</v>
      </c>
      <c r="H54" s="13">
        <v>27.5</v>
      </c>
      <c r="I54" s="13">
        <v>2.1</v>
      </c>
      <c r="J54" s="13">
        <v>5.4</v>
      </c>
      <c r="K54" s="13">
        <v>0.395</v>
      </c>
      <c r="L54" s="13">
        <v>1.1</v>
      </c>
      <c r="M54" s="13">
        <v>3.7</v>
      </c>
      <c r="N54" s="13">
        <v>0.309</v>
      </c>
      <c r="O54" s="13">
        <v>1.0</v>
      </c>
      <c r="P54" s="13">
        <v>1.7</v>
      </c>
      <c r="Q54" s="13">
        <v>0.579</v>
      </c>
      <c r="R54" s="13">
        <v>0.5</v>
      </c>
      <c r="S54" s="13">
        <v>0.4</v>
      </c>
      <c r="T54" s="13">
        <v>0.7</v>
      </c>
      <c r="U54" s="13">
        <v>0.533</v>
      </c>
      <c r="V54" s="13">
        <v>0.9</v>
      </c>
      <c r="W54" s="13">
        <v>4.0</v>
      </c>
      <c r="X54" s="13">
        <v>4.9</v>
      </c>
      <c r="Y54" s="13">
        <v>3.5</v>
      </c>
      <c r="Z54" s="13">
        <v>1.0</v>
      </c>
      <c r="AA54" s="13">
        <v>0.7</v>
      </c>
      <c r="AB54" s="13">
        <v>0.8</v>
      </c>
      <c r="AC54" s="13">
        <v>2.9</v>
      </c>
      <c r="AD54" s="13">
        <v>5.8</v>
      </c>
    </row>
    <row r="55">
      <c r="A55" s="4">
        <v>40.0</v>
      </c>
      <c r="B55" s="5" t="s">
        <v>298</v>
      </c>
      <c r="C55" s="6" t="s">
        <v>40</v>
      </c>
      <c r="D55" s="7">
        <v>23.0</v>
      </c>
      <c r="E55" s="9" t="s">
        <v>36</v>
      </c>
      <c r="F55" s="7">
        <v>77.0</v>
      </c>
      <c r="G55" s="7">
        <v>37.0</v>
      </c>
      <c r="H55" s="7">
        <v>27.6</v>
      </c>
      <c r="I55" s="7">
        <v>4.6</v>
      </c>
      <c r="J55" s="7">
        <v>10.9</v>
      </c>
      <c r="K55" s="7">
        <v>0.422</v>
      </c>
      <c r="L55" s="7">
        <v>2.0</v>
      </c>
      <c r="M55" s="7">
        <v>5.4</v>
      </c>
      <c r="N55" s="7">
        <v>0.361</v>
      </c>
      <c r="O55" s="7">
        <v>2.6</v>
      </c>
      <c r="P55" s="7">
        <v>5.4</v>
      </c>
      <c r="Q55" s="7">
        <v>0.483</v>
      </c>
      <c r="R55" s="7">
        <v>0.513</v>
      </c>
      <c r="S55" s="7">
        <v>2.7</v>
      </c>
      <c r="T55" s="7">
        <v>3.1</v>
      </c>
      <c r="U55" s="7">
        <v>0.861</v>
      </c>
      <c r="V55" s="7">
        <v>1.3</v>
      </c>
      <c r="W55" s="7">
        <v>3.4</v>
      </c>
      <c r="X55" s="7">
        <v>4.7</v>
      </c>
      <c r="Y55" s="7">
        <v>1.5</v>
      </c>
      <c r="Z55" s="7">
        <v>0.9</v>
      </c>
      <c r="AA55" s="7">
        <v>0.2</v>
      </c>
      <c r="AB55" s="7">
        <v>0.9</v>
      </c>
      <c r="AC55" s="7">
        <v>1.6</v>
      </c>
      <c r="AD55" s="7">
        <v>13.8</v>
      </c>
    </row>
    <row r="56">
      <c r="A56" s="10">
        <v>40.0</v>
      </c>
      <c r="B56" s="11" t="s">
        <v>298</v>
      </c>
      <c r="C56" s="12" t="s">
        <v>40</v>
      </c>
      <c r="D56" s="13">
        <v>23.0</v>
      </c>
      <c r="E56" s="11" t="s">
        <v>100</v>
      </c>
      <c r="F56" s="13">
        <v>52.0</v>
      </c>
      <c r="G56" s="13">
        <v>30.0</v>
      </c>
      <c r="H56" s="13">
        <v>28.8</v>
      </c>
      <c r="I56" s="13">
        <v>4.7</v>
      </c>
      <c r="J56" s="13">
        <v>11.7</v>
      </c>
      <c r="K56" s="13">
        <v>0.404</v>
      </c>
      <c r="L56" s="13">
        <v>1.9</v>
      </c>
      <c r="M56" s="13">
        <v>5.6</v>
      </c>
      <c r="N56" s="13">
        <v>0.345</v>
      </c>
      <c r="O56" s="13">
        <v>2.8</v>
      </c>
      <c r="P56" s="13">
        <v>6.0</v>
      </c>
      <c r="Q56" s="13">
        <v>0.46</v>
      </c>
      <c r="R56" s="13">
        <v>0.488</v>
      </c>
      <c r="S56" s="13">
        <v>3.5</v>
      </c>
      <c r="T56" s="13">
        <v>4.0</v>
      </c>
      <c r="U56" s="13">
        <v>0.861</v>
      </c>
      <c r="V56" s="13">
        <v>1.1</v>
      </c>
      <c r="W56" s="13">
        <v>3.5</v>
      </c>
      <c r="X56" s="13">
        <v>4.7</v>
      </c>
      <c r="Y56" s="13">
        <v>1.6</v>
      </c>
      <c r="Z56" s="13">
        <v>1.0</v>
      </c>
      <c r="AA56" s="13">
        <v>0.2</v>
      </c>
      <c r="AB56" s="13">
        <v>1.0</v>
      </c>
      <c r="AC56" s="13">
        <v>1.7</v>
      </c>
      <c r="AD56" s="13">
        <v>14.8</v>
      </c>
    </row>
    <row r="57">
      <c r="A57" s="10">
        <v>40.0</v>
      </c>
      <c r="B57" s="11" t="s">
        <v>298</v>
      </c>
      <c r="C57" s="12" t="s">
        <v>40</v>
      </c>
      <c r="D57" s="13">
        <v>23.0</v>
      </c>
      <c r="E57" s="11" t="s">
        <v>114</v>
      </c>
      <c r="F57" s="13">
        <v>25.0</v>
      </c>
      <c r="G57" s="13">
        <v>7.0</v>
      </c>
      <c r="H57" s="13">
        <v>25.2</v>
      </c>
      <c r="I57" s="13">
        <v>4.3</v>
      </c>
      <c r="J57" s="13">
        <v>9.2</v>
      </c>
      <c r="K57" s="13">
        <v>0.47</v>
      </c>
      <c r="L57" s="13">
        <v>2.0</v>
      </c>
      <c r="M57" s="13">
        <v>5.0</v>
      </c>
      <c r="N57" s="13">
        <v>0.4</v>
      </c>
      <c r="O57" s="13">
        <v>2.3</v>
      </c>
      <c r="P57" s="13">
        <v>4.2</v>
      </c>
      <c r="Q57" s="13">
        <v>0.552</v>
      </c>
      <c r="R57" s="13">
        <v>0.578</v>
      </c>
      <c r="S57" s="13">
        <v>1.0</v>
      </c>
      <c r="T57" s="13">
        <v>1.2</v>
      </c>
      <c r="U57" s="13">
        <v>0.862</v>
      </c>
      <c r="V57" s="13">
        <v>1.6</v>
      </c>
      <c r="W57" s="13">
        <v>3.2</v>
      </c>
      <c r="X57" s="13">
        <v>4.8</v>
      </c>
      <c r="Y57" s="13">
        <v>1.4</v>
      </c>
      <c r="Z57" s="13">
        <v>0.8</v>
      </c>
      <c r="AA57" s="13">
        <v>0.0</v>
      </c>
      <c r="AB57" s="13">
        <v>0.7</v>
      </c>
      <c r="AC57" s="13">
        <v>1.5</v>
      </c>
      <c r="AD57" s="13">
        <v>11.6</v>
      </c>
    </row>
    <row r="58">
      <c r="A58" s="52" t="s">
        <v>705</v>
      </c>
      <c r="B58" s="53" t="s">
        <v>0</v>
      </c>
      <c r="C58" s="53" t="s">
        <v>1</v>
      </c>
      <c r="D58" s="53" t="s">
        <v>5</v>
      </c>
      <c r="E58" s="53" t="s">
        <v>706</v>
      </c>
      <c r="F58" s="53" t="s">
        <v>7</v>
      </c>
      <c r="G58" s="53" t="s">
        <v>707</v>
      </c>
      <c r="H58" s="53" t="s">
        <v>8</v>
      </c>
      <c r="I58" s="53" t="s">
        <v>708</v>
      </c>
      <c r="J58" s="53" t="s">
        <v>709</v>
      </c>
      <c r="K58" s="53" t="s">
        <v>710</v>
      </c>
      <c r="L58" s="53" t="s">
        <v>711</v>
      </c>
      <c r="M58" s="53" t="s">
        <v>712</v>
      </c>
      <c r="N58" s="53" t="s">
        <v>713</v>
      </c>
      <c r="O58" s="53" t="s">
        <v>714</v>
      </c>
      <c r="P58" s="53" t="s">
        <v>715</v>
      </c>
      <c r="Q58" s="53" t="s">
        <v>716</v>
      </c>
      <c r="R58" s="53" t="s">
        <v>731</v>
      </c>
      <c r="S58" s="53" t="s">
        <v>717</v>
      </c>
      <c r="T58" s="53" t="s">
        <v>718</v>
      </c>
      <c r="U58" s="53" t="s">
        <v>719</v>
      </c>
      <c r="V58" s="53" t="s">
        <v>720</v>
      </c>
      <c r="W58" s="53" t="s">
        <v>721</v>
      </c>
      <c r="X58" s="53" t="s">
        <v>722</v>
      </c>
      <c r="Y58" s="53" t="s">
        <v>723</v>
      </c>
      <c r="Z58" s="53" t="s">
        <v>724</v>
      </c>
      <c r="AA58" s="53" t="s">
        <v>725</v>
      </c>
      <c r="AB58" s="53" t="s">
        <v>726</v>
      </c>
      <c r="AC58" s="53" t="s">
        <v>44</v>
      </c>
      <c r="AD58" s="53" t="s">
        <v>727</v>
      </c>
    </row>
    <row r="59">
      <c r="A59" s="4">
        <v>41.0</v>
      </c>
      <c r="B59" s="5" t="s">
        <v>424</v>
      </c>
      <c r="C59" s="6" t="s">
        <v>47</v>
      </c>
      <c r="D59" s="7">
        <v>30.0</v>
      </c>
      <c r="E59" s="5" t="s">
        <v>88</v>
      </c>
      <c r="F59" s="7">
        <v>20.0</v>
      </c>
      <c r="G59" s="7">
        <v>0.0</v>
      </c>
      <c r="H59" s="7">
        <v>8.1</v>
      </c>
      <c r="I59" s="7">
        <v>1.0</v>
      </c>
      <c r="J59" s="7">
        <v>1.6</v>
      </c>
      <c r="K59" s="7">
        <v>0.594</v>
      </c>
      <c r="L59" s="7">
        <v>0.1</v>
      </c>
      <c r="M59" s="7">
        <v>0.1</v>
      </c>
      <c r="N59" s="7">
        <v>0.5</v>
      </c>
      <c r="O59" s="7">
        <v>0.9</v>
      </c>
      <c r="P59" s="7">
        <v>1.5</v>
      </c>
      <c r="Q59" s="7">
        <v>0.6</v>
      </c>
      <c r="R59" s="7">
        <v>0.609</v>
      </c>
      <c r="S59" s="7">
        <v>0.2</v>
      </c>
      <c r="T59" s="7">
        <v>0.3</v>
      </c>
      <c r="U59" s="7">
        <v>0.8</v>
      </c>
      <c r="V59" s="7">
        <v>0.4</v>
      </c>
      <c r="W59" s="7">
        <v>0.9</v>
      </c>
      <c r="X59" s="7">
        <v>1.3</v>
      </c>
      <c r="Y59" s="7">
        <v>0.4</v>
      </c>
      <c r="Z59" s="7">
        <v>0.3</v>
      </c>
      <c r="AA59" s="7">
        <v>0.3</v>
      </c>
      <c r="AB59" s="7">
        <v>0.4</v>
      </c>
      <c r="AC59" s="7">
        <v>1.2</v>
      </c>
      <c r="AD59" s="7">
        <v>2.2</v>
      </c>
    </row>
    <row r="60">
      <c r="A60" s="4">
        <v>42.0</v>
      </c>
      <c r="B60" s="5" t="s">
        <v>235</v>
      </c>
      <c r="C60" s="6" t="s">
        <v>47</v>
      </c>
      <c r="D60" s="7">
        <v>23.0</v>
      </c>
      <c r="E60" s="9" t="s">
        <v>36</v>
      </c>
      <c r="F60" s="7">
        <v>38.0</v>
      </c>
      <c r="G60" s="7">
        <v>1.0</v>
      </c>
      <c r="H60" s="7">
        <v>12.0</v>
      </c>
      <c r="I60" s="7">
        <v>1.8</v>
      </c>
      <c r="J60" s="7">
        <v>3.3</v>
      </c>
      <c r="K60" s="7">
        <v>0.552</v>
      </c>
      <c r="L60" s="7">
        <v>0.2</v>
      </c>
      <c r="M60" s="7">
        <v>0.7</v>
      </c>
      <c r="N60" s="7">
        <v>0.231</v>
      </c>
      <c r="O60" s="7">
        <v>1.7</v>
      </c>
      <c r="P60" s="7">
        <v>2.6</v>
      </c>
      <c r="Q60" s="7">
        <v>0.636</v>
      </c>
      <c r="R60" s="7">
        <v>0.576</v>
      </c>
      <c r="S60" s="7">
        <v>0.6</v>
      </c>
      <c r="T60" s="7">
        <v>1.1</v>
      </c>
      <c r="U60" s="7">
        <v>0.548</v>
      </c>
      <c r="V60" s="7">
        <v>1.6</v>
      </c>
      <c r="W60" s="7">
        <v>2.0</v>
      </c>
      <c r="X60" s="7">
        <v>3.6</v>
      </c>
      <c r="Y60" s="7">
        <v>1.0</v>
      </c>
      <c r="Z60" s="7">
        <v>0.4</v>
      </c>
      <c r="AA60" s="7">
        <v>0.7</v>
      </c>
      <c r="AB60" s="7">
        <v>0.6</v>
      </c>
      <c r="AC60" s="7">
        <v>1.7</v>
      </c>
      <c r="AD60" s="7">
        <v>4.4</v>
      </c>
    </row>
    <row r="61">
      <c r="A61" s="10">
        <v>42.0</v>
      </c>
      <c r="B61" s="11" t="s">
        <v>235</v>
      </c>
      <c r="C61" s="12" t="s">
        <v>47</v>
      </c>
      <c r="D61" s="13">
        <v>23.0</v>
      </c>
      <c r="E61" s="11" t="s">
        <v>98</v>
      </c>
      <c r="F61" s="13">
        <v>21.0</v>
      </c>
      <c r="G61" s="13">
        <v>0.0</v>
      </c>
      <c r="H61" s="13">
        <v>9.6</v>
      </c>
      <c r="I61" s="13">
        <v>1.3</v>
      </c>
      <c r="J61" s="13">
        <v>2.5</v>
      </c>
      <c r="K61" s="13">
        <v>0.519</v>
      </c>
      <c r="L61" s="13">
        <v>0.2</v>
      </c>
      <c r="M61" s="13">
        <v>0.7</v>
      </c>
      <c r="N61" s="13">
        <v>0.286</v>
      </c>
      <c r="O61" s="13">
        <v>1.1</v>
      </c>
      <c r="P61" s="13">
        <v>1.8</v>
      </c>
      <c r="Q61" s="13">
        <v>0.605</v>
      </c>
      <c r="R61" s="13">
        <v>0.558</v>
      </c>
      <c r="S61" s="13">
        <v>0.5</v>
      </c>
      <c r="T61" s="13">
        <v>1.1</v>
      </c>
      <c r="U61" s="13">
        <v>0.458</v>
      </c>
      <c r="V61" s="13">
        <v>1.2</v>
      </c>
      <c r="W61" s="13">
        <v>1.1</v>
      </c>
      <c r="X61" s="13">
        <v>2.3</v>
      </c>
      <c r="Y61" s="13">
        <v>0.9</v>
      </c>
      <c r="Z61" s="13">
        <v>0.4</v>
      </c>
      <c r="AA61" s="13">
        <v>0.5</v>
      </c>
      <c r="AB61" s="13">
        <v>0.6</v>
      </c>
      <c r="AC61" s="13">
        <v>1.6</v>
      </c>
      <c r="AD61" s="13">
        <v>3.3</v>
      </c>
    </row>
    <row r="62">
      <c r="A62" s="10">
        <v>42.0</v>
      </c>
      <c r="B62" s="11" t="s">
        <v>235</v>
      </c>
      <c r="C62" s="12" t="s">
        <v>47</v>
      </c>
      <c r="D62" s="13">
        <v>23.0</v>
      </c>
      <c r="E62" s="11" t="s">
        <v>50</v>
      </c>
      <c r="F62" s="13">
        <v>17.0</v>
      </c>
      <c r="G62" s="13">
        <v>1.0</v>
      </c>
      <c r="H62" s="13">
        <v>15.0</v>
      </c>
      <c r="I62" s="13">
        <v>2.5</v>
      </c>
      <c r="J62" s="13">
        <v>4.3</v>
      </c>
      <c r="K62" s="13">
        <v>0.575</v>
      </c>
      <c r="L62" s="13">
        <v>0.1</v>
      </c>
      <c r="M62" s="13">
        <v>0.7</v>
      </c>
      <c r="N62" s="13">
        <v>0.167</v>
      </c>
      <c r="O62" s="13">
        <v>2.4</v>
      </c>
      <c r="P62" s="13">
        <v>3.6</v>
      </c>
      <c r="Q62" s="13">
        <v>0.656</v>
      </c>
      <c r="R62" s="13">
        <v>0.589</v>
      </c>
      <c r="S62" s="13">
        <v>0.7</v>
      </c>
      <c r="T62" s="13">
        <v>1.1</v>
      </c>
      <c r="U62" s="13">
        <v>0.667</v>
      </c>
      <c r="V62" s="13">
        <v>2.1</v>
      </c>
      <c r="W62" s="13">
        <v>3.1</v>
      </c>
      <c r="X62" s="13">
        <v>5.2</v>
      </c>
      <c r="Y62" s="13">
        <v>1.2</v>
      </c>
      <c r="Z62" s="13">
        <v>0.4</v>
      </c>
      <c r="AA62" s="13">
        <v>0.9</v>
      </c>
      <c r="AB62" s="13">
        <v>0.6</v>
      </c>
      <c r="AC62" s="13">
        <v>1.8</v>
      </c>
      <c r="AD62" s="13">
        <v>5.8</v>
      </c>
    </row>
    <row r="63">
      <c r="A63" s="4">
        <v>43.0</v>
      </c>
      <c r="B63" s="5" t="s">
        <v>90</v>
      </c>
      <c r="C63" s="6" t="s">
        <v>47</v>
      </c>
      <c r="D63" s="7">
        <v>30.0</v>
      </c>
      <c r="E63" s="5" t="s">
        <v>91</v>
      </c>
      <c r="F63" s="7">
        <v>61.0</v>
      </c>
      <c r="G63" s="7">
        <v>14.0</v>
      </c>
      <c r="H63" s="7">
        <v>14.3</v>
      </c>
      <c r="I63" s="7">
        <v>2.0</v>
      </c>
      <c r="J63" s="7">
        <v>3.4</v>
      </c>
      <c r="K63" s="7">
        <v>0.578</v>
      </c>
      <c r="L63" s="7">
        <v>0.0</v>
      </c>
      <c r="M63" s="7">
        <v>0.0</v>
      </c>
      <c r="N63" s="15"/>
      <c r="O63" s="7">
        <v>2.0</v>
      </c>
      <c r="P63" s="7">
        <v>3.4</v>
      </c>
      <c r="Q63" s="7">
        <v>0.578</v>
      </c>
      <c r="R63" s="7">
        <v>0.578</v>
      </c>
      <c r="S63" s="7">
        <v>0.4</v>
      </c>
      <c r="T63" s="7">
        <v>1.1</v>
      </c>
      <c r="U63" s="7">
        <v>0.357</v>
      </c>
      <c r="V63" s="7">
        <v>1.5</v>
      </c>
      <c r="W63" s="7">
        <v>2.8</v>
      </c>
      <c r="X63" s="7">
        <v>4.3</v>
      </c>
      <c r="Y63" s="7">
        <v>0.9</v>
      </c>
      <c r="Z63" s="7">
        <v>0.3</v>
      </c>
      <c r="AA63" s="7">
        <v>1.4</v>
      </c>
      <c r="AB63" s="7">
        <v>0.8</v>
      </c>
      <c r="AC63" s="7">
        <v>1.9</v>
      </c>
      <c r="AD63" s="7">
        <v>4.3</v>
      </c>
    </row>
    <row r="64">
      <c r="A64" s="4">
        <v>44.0</v>
      </c>
      <c r="B64" s="5" t="s">
        <v>119</v>
      </c>
      <c r="C64" s="6" t="s">
        <v>40</v>
      </c>
      <c r="D64" s="7">
        <v>23.0</v>
      </c>
      <c r="E64" s="5" t="s">
        <v>100</v>
      </c>
      <c r="F64" s="7">
        <v>10.0</v>
      </c>
      <c r="G64" s="7">
        <v>0.0</v>
      </c>
      <c r="H64" s="7">
        <v>9.0</v>
      </c>
      <c r="I64" s="7">
        <v>0.5</v>
      </c>
      <c r="J64" s="7">
        <v>2.7</v>
      </c>
      <c r="K64" s="7">
        <v>0.185</v>
      </c>
      <c r="L64" s="7">
        <v>0.4</v>
      </c>
      <c r="M64" s="7">
        <v>2.5</v>
      </c>
      <c r="N64" s="7">
        <v>0.16</v>
      </c>
      <c r="O64" s="7">
        <v>0.1</v>
      </c>
      <c r="P64" s="7">
        <v>0.2</v>
      </c>
      <c r="Q64" s="7">
        <v>0.5</v>
      </c>
      <c r="R64" s="7">
        <v>0.259</v>
      </c>
      <c r="S64" s="7">
        <v>0.2</v>
      </c>
      <c r="T64" s="7">
        <v>0.2</v>
      </c>
      <c r="U64" s="7">
        <v>1.0</v>
      </c>
      <c r="V64" s="7">
        <v>0.2</v>
      </c>
      <c r="W64" s="7">
        <v>0.4</v>
      </c>
      <c r="X64" s="7">
        <v>0.6</v>
      </c>
      <c r="Y64" s="7">
        <v>0.4</v>
      </c>
      <c r="Z64" s="7">
        <v>0.2</v>
      </c>
      <c r="AA64" s="7">
        <v>0.0</v>
      </c>
      <c r="AB64" s="7">
        <v>0.0</v>
      </c>
      <c r="AC64" s="7">
        <v>0.6</v>
      </c>
      <c r="AD64" s="7">
        <v>1.6</v>
      </c>
    </row>
    <row r="65">
      <c r="A65" s="4">
        <v>45.0</v>
      </c>
      <c r="B65" s="5" t="s">
        <v>416</v>
      </c>
      <c r="C65" s="6" t="s">
        <v>33</v>
      </c>
      <c r="D65" s="7">
        <v>30.0</v>
      </c>
      <c r="E65" s="5" t="s">
        <v>114</v>
      </c>
      <c r="F65" s="7">
        <v>54.0</v>
      </c>
      <c r="G65" s="7">
        <v>9.0</v>
      </c>
      <c r="H65" s="7">
        <v>27.9</v>
      </c>
      <c r="I65" s="7">
        <v>5.1</v>
      </c>
      <c r="J65" s="7">
        <v>11.3</v>
      </c>
      <c r="K65" s="7">
        <v>0.447</v>
      </c>
      <c r="L65" s="7">
        <v>2.7</v>
      </c>
      <c r="M65" s="7">
        <v>6.7</v>
      </c>
      <c r="N65" s="7">
        <v>0.406</v>
      </c>
      <c r="O65" s="7">
        <v>2.4</v>
      </c>
      <c r="P65" s="7">
        <v>4.6</v>
      </c>
      <c r="Q65" s="7">
        <v>0.506</v>
      </c>
      <c r="R65" s="7">
        <v>0.566</v>
      </c>
      <c r="S65" s="7">
        <v>1.2</v>
      </c>
      <c r="T65" s="7">
        <v>1.4</v>
      </c>
      <c r="U65" s="7">
        <v>0.831</v>
      </c>
      <c r="V65" s="7">
        <v>0.4</v>
      </c>
      <c r="W65" s="7">
        <v>2.6</v>
      </c>
      <c r="X65" s="7">
        <v>3.1</v>
      </c>
      <c r="Y65" s="7">
        <v>2.8</v>
      </c>
      <c r="Z65" s="7">
        <v>0.8</v>
      </c>
      <c r="AA65" s="7">
        <v>0.3</v>
      </c>
      <c r="AB65" s="7">
        <v>1.2</v>
      </c>
      <c r="AC65" s="7">
        <v>1.6</v>
      </c>
      <c r="AD65" s="7">
        <v>14.0</v>
      </c>
    </row>
    <row r="66">
      <c r="A66" s="4">
        <v>46.0</v>
      </c>
      <c r="B66" s="5" t="s">
        <v>99</v>
      </c>
      <c r="C66" s="6" t="s">
        <v>44</v>
      </c>
      <c r="D66" s="7">
        <v>33.0</v>
      </c>
      <c r="E66" s="5" t="s">
        <v>100</v>
      </c>
      <c r="F66" s="7">
        <v>59.0</v>
      </c>
      <c r="G66" s="7">
        <v>59.0</v>
      </c>
      <c r="H66" s="7">
        <v>32.1</v>
      </c>
      <c r="I66" s="7">
        <v>7.3</v>
      </c>
      <c r="J66" s="7">
        <v>14.9</v>
      </c>
      <c r="K66" s="7">
        <v>0.488</v>
      </c>
      <c r="L66" s="7">
        <v>2.5</v>
      </c>
      <c r="M66" s="7">
        <v>6.0</v>
      </c>
      <c r="N66" s="7">
        <v>0.411</v>
      </c>
      <c r="O66" s="7">
        <v>4.8</v>
      </c>
      <c r="P66" s="7">
        <v>9.0</v>
      </c>
      <c r="Q66" s="7">
        <v>0.539</v>
      </c>
      <c r="R66" s="7">
        <v>0.57</v>
      </c>
      <c r="S66" s="7">
        <v>4.5</v>
      </c>
      <c r="T66" s="7">
        <v>5.1</v>
      </c>
      <c r="U66" s="7">
        <v>0.884</v>
      </c>
      <c r="V66" s="7">
        <v>0.6</v>
      </c>
      <c r="W66" s="7">
        <v>3.2</v>
      </c>
      <c r="X66" s="7">
        <v>3.8</v>
      </c>
      <c r="Y66" s="7">
        <v>2.6</v>
      </c>
      <c r="Z66" s="7">
        <v>0.6</v>
      </c>
      <c r="AA66" s="7">
        <v>0.1</v>
      </c>
      <c r="AB66" s="7">
        <v>2.3</v>
      </c>
      <c r="AC66" s="7">
        <v>1.9</v>
      </c>
      <c r="AD66" s="7">
        <v>21.6</v>
      </c>
    </row>
    <row r="67">
      <c r="A67" s="4">
        <v>47.0</v>
      </c>
      <c r="B67" s="5" t="s">
        <v>495</v>
      </c>
      <c r="C67" s="6" t="s">
        <v>44</v>
      </c>
      <c r="D67" s="7">
        <v>23.0</v>
      </c>
      <c r="E67" s="5" t="s">
        <v>50</v>
      </c>
      <c r="F67" s="7">
        <v>70.0</v>
      </c>
      <c r="G67" s="7">
        <v>33.0</v>
      </c>
      <c r="H67" s="7">
        <v>21.5</v>
      </c>
      <c r="I67" s="7">
        <v>3.7</v>
      </c>
      <c r="J67" s="7">
        <v>6.8</v>
      </c>
      <c r="K67" s="7">
        <v>0.546</v>
      </c>
      <c r="L67" s="7">
        <v>0.4</v>
      </c>
      <c r="M67" s="7">
        <v>1.6</v>
      </c>
      <c r="N67" s="7">
        <v>0.265</v>
      </c>
      <c r="O67" s="7">
        <v>3.3</v>
      </c>
      <c r="P67" s="7">
        <v>5.2</v>
      </c>
      <c r="Q67" s="7">
        <v>0.633</v>
      </c>
      <c r="R67" s="7">
        <v>0.577</v>
      </c>
      <c r="S67" s="7">
        <v>1.2</v>
      </c>
      <c r="T67" s="7">
        <v>1.5</v>
      </c>
      <c r="U67" s="7">
        <v>0.759</v>
      </c>
      <c r="V67" s="7">
        <v>1.0</v>
      </c>
      <c r="W67" s="7">
        <v>4.8</v>
      </c>
      <c r="X67" s="7">
        <v>5.8</v>
      </c>
      <c r="Y67" s="7">
        <v>1.0</v>
      </c>
      <c r="Z67" s="7">
        <v>0.4</v>
      </c>
      <c r="AA67" s="7">
        <v>1.2</v>
      </c>
      <c r="AB67" s="7">
        <v>1.6</v>
      </c>
      <c r="AC67" s="7">
        <v>1.3</v>
      </c>
      <c r="AD67" s="7">
        <v>9.1</v>
      </c>
    </row>
    <row r="68">
      <c r="A68" s="4">
        <v>48.0</v>
      </c>
      <c r="B68" s="5" t="s">
        <v>419</v>
      </c>
      <c r="C68" s="6" t="s">
        <v>40</v>
      </c>
      <c r="D68" s="7">
        <v>22.0</v>
      </c>
      <c r="E68" s="5" t="s">
        <v>48</v>
      </c>
      <c r="F68" s="7">
        <v>14.0</v>
      </c>
      <c r="G68" s="7">
        <v>0.0</v>
      </c>
      <c r="H68" s="7">
        <v>4.9</v>
      </c>
      <c r="I68" s="7">
        <v>0.2</v>
      </c>
      <c r="J68" s="7">
        <v>1.4</v>
      </c>
      <c r="K68" s="7">
        <v>0.15</v>
      </c>
      <c r="L68" s="7">
        <v>0.0</v>
      </c>
      <c r="M68" s="7">
        <v>0.3</v>
      </c>
      <c r="N68" s="7">
        <v>0.0</v>
      </c>
      <c r="O68" s="7">
        <v>0.2</v>
      </c>
      <c r="P68" s="7">
        <v>1.1</v>
      </c>
      <c r="Q68" s="7">
        <v>0.188</v>
      </c>
      <c r="R68" s="7">
        <v>0.15</v>
      </c>
      <c r="S68" s="7">
        <v>0.0</v>
      </c>
      <c r="T68" s="7">
        <v>0.0</v>
      </c>
      <c r="U68" s="15"/>
      <c r="V68" s="7">
        <v>0.3</v>
      </c>
      <c r="W68" s="7">
        <v>0.2</v>
      </c>
      <c r="X68" s="7">
        <v>0.5</v>
      </c>
      <c r="Y68" s="7">
        <v>0.5</v>
      </c>
      <c r="Z68" s="7">
        <v>0.2</v>
      </c>
      <c r="AA68" s="7">
        <v>0.1</v>
      </c>
      <c r="AB68" s="7">
        <v>0.5</v>
      </c>
      <c r="AC68" s="7">
        <v>0.7</v>
      </c>
      <c r="AD68" s="7">
        <v>0.4</v>
      </c>
    </row>
    <row r="69">
      <c r="A69" s="4">
        <v>49.0</v>
      </c>
      <c r="B69" s="5" t="s">
        <v>267</v>
      </c>
      <c r="C69" s="6" t="s">
        <v>33</v>
      </c>
      <c r="D69" s="7">
        <v>26.0</v>
      </c>
      <c r="E69" s="5" t="s">
        <v>91</v>
      </c>
      <c r="F69" s="7">
        <v>53.0</v>
      </c>
      <c r="G69" s="7">
        <v>53.0</v>
      </c>
      <c r="H69" s="7">
        <v>34.6</v>
      </c>
      <c r="I69" s="7">
        <v>9.9</v>
      </c>
      <c r="J69" s="7">
        <v>20.1</v>
      </c>
      <c r="K69" s="7">
        <v>0.494</v>
      </c>
      <c r="L69" s="7">
        <v>2.1</v>
      </c>
      <c r="M69" s="7">
        <v>6.0</v>
      </c>
      <c r="N69" s="7">
        <v>0.351</v>
      </c>
      <c r="O69" s="7">
        <v>7.8</v>
      </c>
      <c r="P69" s="7">
        <v>14.2</v>
      </c>
      <c r="Q69" s="7">
        <v>0.554</v>
      </c>
      <c r="R69" s="7">
        <v>0.546</v>
      </c>
      <c r="S69" s="7">
        <v>5.8</v>
      </c>
      <c r="T69" s="7">
        <v>6.8</v>
      </c>
      <c r="U69" s="7">
        <v>0.855</v>
      </c>
      <c r="V69" s="7">
        <v>0.9</v>
      </c>
      <c r="W69" s="7">
        <v>3.7</v>
      </c>
      <c r="X69" s="7">
        <v>4.5</v>
      </c>
      <c r="Y69" s="7">
        <v>5.5</v>
      </c>
      <c r="Z69" s="7">
        <v>1.0</v>
      </c>
      <c r="AA69" s="7">
        <v>0.3</v>
      </c>
      <c r="AB69" s="7">
        <v>2.7</v>
      </c>
      <c r="AC69" s="7">
        <v>3.0</v>
      </c>
      <c r="AD69" s="7">
        <v>27.8</v>
      </c>
    </row>
    <row r="70">
      <c r="A70" s="4">
        <v>50.0</v>
      </c>
      <c r="B70" s="5" t="s">
        <v>388</v>
      </c>
      <c r="C70" s="6" t="s">
        <v>40</v>
      </c>
      <c r="D70" s="7">
        <v>21.0</v>
      </c>
      <c r="E70" s="5" t="s">
        <v>66</v>
      </c>
      <c r="F70" s="7">
        <v>22.0</v>
      </c>
      <c r="G70" s="7">
        <v>1.0</v>
      </c>
      <c r="H70" s="7">
        <v>11.3</v>
      </c>
      <c r="I70" s="7">
        <v>2.3</v>
      </c>
      <c r="J70" s="7">
        <v>5.5</v>
      </c>
      <c r="K70" s="7">
        <v>0.418</v>
      </c>
      <c r="L70" s="7">
        <v>0.5</v>
      </c>
      <c r="M70" s="7">
        <v>1.3</v>
      </c>
      <c r="N70" s="7">
        <v>0.414</v>
      </c>
      <c r="O70" s="7">
        <v>1.8</v>
      </c>
      <c r="P70" s="7">
        <v>4.2</v>
      </c>
      <c r="Q70" s="7">
        <v>0.419</v>
      </c>
      <c r="R70" s="7">
        <v>0.467</v>
      </c>
      <c r="S70" s="7">
        <v>1.3</v>
      </c>
      <c r="T70" s="7">
        <v>1.7</v>
      </c>
      <c r="U70" s="7">
        <v>0.763</v>
      </c>
      <c r="V70" s="7">
        <v>0.3</v>
      </c>
      <c r="W70" s="7">
        <v>1.0</v>
      </c>
      <c r="X70" s="7">
        <v>1.4</v>
      </c>
      <c r="Y70" s="7">
        <v>0.9</v>
      </c>
      <c r="Z70" s="7">
        <v>0.4</v>
      </c>
      <c r="AA70" s="7">
        <v>0.0</v>
      </c>
      <c r="AB70" s="7">
        <v>0.5</v>
      </c>
      <c r="AC70" s="7">
        <v>1.0</v>
      </c>
      <c r="AD70" s="7">
        <v>6.5</v>
      </c>
    </row>
    <row r="71">
      <c r="A71" s="4">
        <v>51.0</v>
      </c>
      <c r="B71" s="5" t="s">
        <v>583</v>
      </c>
      <c r="C71" s="6" t="s">
        <v>44</v>
      </c>
      <c r="D71" s="7">
        <v>30.0</v>
      </c>
      <c r="E71" s="5" t="s">
        <v>88</v>
      </c>
      <c r="F71" s="7">
        <v>76.0</v>
      </c>
      <c r="G71" s="7">
        <v>0.0</v>
      </c>
      <c r="H71" s="7">
        <v>20.0</v>
      </c>
      <c r="I71" s="7">
        <v>3.4</v>
      </c>
      <c r="J71" s="7">
        <v>7.0</v>
      </c>
      <c r="K71" s="7">
        <v>0.493</v>
      </c>
      <c r="L71" s="7">
        <v>0.8</v>
      </c>
      <c r="M71" s="7">
        <v>2.5</v>
      </c>
      <c r="N71" s="7">
        <v>0.328</v>
      </c>
      <c r="O71" s="7">
        <v>2.6</v>
      </c>
      <c r="P71" s="7">
        <v>4.5</v>
      </c>
      <c r="Q71" s="7">
        <v>0.585</v>
      </c>
      <c r="R71" s="7">
        <v>0.552</v>
      </c>
      <c r="S71" s="7">
        <v>1.7</v>
      </c>
      <c r="T71" s="7">
        <v>2.2</v>
      </c>
      <c r="U71" s="7">
        <v>0.762</v>
      </c>
      <c r="V71" s="7">
        <v>2.1</v>
      </c>
      <c r="W71" s="7">
        <v>3.5</v>
      </c>
      <c r="X71" s="7">
        <v>5.5</v>
      </c>
      <c r="Y71" s="7">
        <v>0.4</v>
      </c>
      <c r="Z71" s="7">
        <v>0.6</v>
      </c>
      <c r="AA71" s="7">
        <v>0.8</v>
      </c>
      <c r="AB71" s="7">
        <v>0.5</v>
      </c>
      <c r="AC71" s="7">
        <v>1.9</v>
      </c>
      <c r="AD71" s="7">
        <v>9.4</v>
      </c>
    </row>
    <row r="72">
      <c r="A72" s="4">
        <v>52.0</v>
      </c>
      <c r="B72" s="5" t="s">
        <v>365</v>
      </c>
      <c r="C72" s="6" t="s">
        <v>33</v>
      </c>
      <c r="D72" s="7">
        <v>22.0</v>
      </c>
      <c r="E72" s="5" t="s">
        <v>74</v>
      </c>
      <c r="F72" s="7">
        <v>34.0</v>
      </c>
      <c r="G72" s="7">
        <v>0.0</v>
      </c>
      <c r="H72" s="7">
        <v>15.1</v>
      </c>
      <c r="I72" s="7">
        <v>2.0</v>
      </c>
      <c r="J72" s="7">
        <v>5.7</v>
      </c>
      <c r="K72" s="7">
        <v>0.358</v>
      </c>
      <c r="L72" s="7">
        <v>1.0</v>
      </c>
      <c r="M72" s="7">
        <v>3.2</v>
      </c>
      <c r="N72" s="7">
        <v>0.303</v>
      </c>
      <c r="O72" s="7">
        <v>1.1</v>
      </c>
      <c r="P72" s="7">
        <v>2.5</v>
      </c>
      <c r="Q72" s="7">
        <v>0.429</v>
      </c>
      <c r="R72" s="7">
        <v>0.443</v>
      </c>
      <c r="S72" s="7">
        <v>0.6</v>
      </c>
      <c r="T72" s="7">
        <v>0.9</v>
      </c>
      <c r="U72" s="7">
        <v>0.667</v>
      </c>
      <c r="V72" s="7">
        <v>0.2</v>
      </c>
      <c r="W72" s="7">
        <v>1.9</v>
      </c>
      <c r="X72" s="7">
        <v>2.1</v>
      </c>
      <c r="Y72" s="7">
        <v>1.2</v>
      </c>
      <c r="Z72" s="7">
        <v>0.4</v>
      </c>
      <c r="AA72" s="7">
        <v>0.1</v>
      </c>
      <c r="AB72" s="7">
        <v>0.9</v>
      </c>
      <c r="AC72" s="7">
        <v>1.4</v>
      </c>
      <c r="AD72" s="7">
        <v>5.6</v>
      </c>
    </row>
    <row r="73">
      <c r="A73" s="4">
        <v>53.0</v>
      </c>
      <c r="B73" s="5" t="s">
        <v>301</v>
      </c>
      <c r="C73" s="6" t="s">
        <v>71</v>
      </c>
      <c r="D73" s="7">
        <v>23.0</v>
      </c>
      <c r="E73" s="9" t="s">
        <v>36</v>
      </c>
      <c r="F73" s="7">
        <v>5.0</v>
      </c>
      <c r="G73" s="7">
        <v>0.0</v>
      </c>
      <c r="H73" s="7">
        <v>14.2</v>
      </c>
      <c r="I73" s="7">
        <v>1.2</v>
      </c>
      <c r="J73" s="7">
        <v>2.8</v>
      </c>
      <c r="K73" s="7">
        <v>0.429</v>
      </c>
      <c r="L73" s="7">
        <v>0.4</v>
      </c>
      <c r="M73" s="7">
        <v>1.2</v>
      </c>
      <c r="N73" s="7">
        <v>0.333</v>
      </c>
      <c r="O73" s="7">
        <v>0.8</v>
      </c>
      <c r="P73" s="7">
        <v>1.6</v>
      </c>
      <c r="Q73" s="7">
        <v>0.5</v>
      </c>
      <c r="R73" s="7">
        <v>0.5</v>
      </c>
      <c r="S73" s="7">
        <v>0.2</v>
      </c>
      <c r="T73" s="7">
        <v>0.4</v>
      </c>
      <c r="U73" s="7">
        <v>0.5</v>
      </c>
      <c r="V73" s="7">
        <v>0.2</v>
      </c>
      <c r="W73" s="7">
        <v>1.0</v>
      </c>
      <c r="X73" s="7">
        <v>1.2</v>
      </c>
      <c r="Y73" s="7">
        <v>0.8</v>
      </c>
      <c r="Z73" s="7">
        <v>0.8</v>
      </c>
      <c r="AA73" s="7">
        <v>0.4</v>
      </c>
      <c r="AB73" s="7">
        <v>0.8</v>
      </c>
      <c r="AC73" s="7">
        <v>1.2</v>
      </c>
      <c r="AD73" s="7">
        <v>3.0</v>
      </c>
    </row>
    <row r="74">
      <c r="A74" s="10">
        <v>53.0</v>
      </c>
      <c r="B74" s="11" t="s">
        <v>301</v>
      </c>
      <c r="C74" s="12" t="s">
        <v>71</v>
      </c>
      <c r="D74" s="13">
        <v>23.0</v>
      </c>
      <c r="E74" s="11" t="s">
        <v>42</v>
      </c>
      <c r="F74" s="13">
        <v>4.0</v>
      </c>
      <c r="G74" s="13">
        <v>0.0</v>
      </c>
      <c r="H74" s="13">
        <v>16.3</v>
      </c>
      <c r="I74" s="13">
        <v>1.5</v>
      </c>
      <c r="J74" s="13">
        <v>3.3</v>
      </c>
      <c r="K74" s="13">
        <v>0.462</v>
      </c>
      <c r="L74" s="13">
        <v>0.5</v>
      </c>
      <c r="M74" s="13">
        <v>1.3</v>
      </c>
      <c r="N74" s="13">
        <v>0.4</v>
      </c>
      <c r="O74" s="13">
        <v>1.0</v>
      </c>
      <c r="P74" s="13">
        <v>2.0</v>
      </c>
      <c r="Q74" s="13">
        <v>0.5</v>
      </c>
      <c r="R74" s="13">
        <v>0.538</v>
      </c>
      <c r="S74" s="13">
        <v>0.3</v>
      </c>
      <c r="T74" s="13">
        <v>0.5</v>
      </c>
      <c r="U74" s="13">
        <v>0.5</v>
      </c>
      <c r="V74" s="13">
        <v>0.3</v>
      </c>
      <c r="W74" s="13">
        <v>1.0</v>
      </c>
      <c r="X74" s="13">
        <v>1.3</v>
      </c>
      <c r="Y74" s="13">
        <v>1.0</v>
      </c>
      <c r="Z74" s="13">
        <v>1.0</v>
      </c>
      <c r="AA74" s="13">
        <v>0.5</v>
      </c>
      <c r="AB74" s="13">
        <v>1.0</v>
      </c>
      <c r="AC74" s="13">
        <v>1.3</v>
      </c>
      <c r="AD74" s="13">
        <v>3.8</v>
      </c>
    </row>
    <row r="75">
      <c r="A75" s="10">
        <v>53.0</v>
      </c>
      <c r="B75" s="11" t="s">
        <v>301</v>
      </c>
      <c r="C75" s="12" t="s">
        <v>71</v>
      </c>
      <c r="D75" s="13">
        <v>23.0</v>
      </c>
      <c r="E75" s="11" t="s">
        <v>45</v>
      </c>
      <c r="F75" s="13">
        <v>1.0</v>
      </c>
      <c r="G75" s="13">
        <v>0.0</v>
      </c>
      <c r="H75" s="13">
        <v>6.0</v>
      </c>
      <c r="I75" s="13">
        <v>0.0</v>
      </c>
      <c r="J75" s="13">
        <v>1.0</v>
      </c>
      <c r="K75" s="13">
        <v>0.0</v>
      </c>
      <c r="L75" s="13">
        <v>0.0</v>
      </c>
      <c r="M75" s="13">
        <v>1.0</v>
      </c>
      <c r="N75" s="13">
        <v>0.0</v>
      </c>
      <c r="O75" s="13">
        <v>0.0</v>
      </c>
      <c r="P75" s="13">
        <v>0.0</v>
      </c>
      <c r="Q75" s="21"/>
      <c r="R75" s="13">
        <v>0.0</v>
      </c>
      <c r="S75" s="13">
        <v>0.0</v>
      </c>
      <c r="T75" s="13">
        <v>0.0</v>
      </c>
      <c r="U75" s="21"/>
      <c r="V75" s="13">
        <v>0.0</v>
      </c>
      <c r="W75" s="13">
        <v>1.0</v>
      </c>
      <c r="X75" s="13">
        <v>1.0</v>
      </c>
      <c r="Y75" s="13">
        <v>0.0</v>
      </c>
      <c r="Z75" s="13">
        <v>0.0</v>
      </c>
      <c r="AA75" s="13">
        <v>0.0</v>
      </c>
      <c r="AB75" s="13">
        <v>0.0</v>
      </c>
      <c r="AC75" s="13">
        <v>1.0</v>
      </c>
      <c r="AD75" s="13">
        <v>0.0</v>
      </c>
    </row>
    <row r="76">
      <c r="A76" s="4">
        <v>54.0</v>
      </c>
      <c r="B76" s="5" t="s">
        <v>570</v>
      </c>
      <c r="C76" s="6" t="s">
        <v>47</v>
      </c>
      <c r="D76" s="7">
        <v>25.0</v>
      </c>
      <c r="E76" s="5" t="s">
        <v>107</v>
      </c>
      <c r="F76" s="7">
        <v>12.0</v>
      </c>
      <c r="G76" s="7">
        <v>0.0</v>
      </c>
      <c r="H76" s="7">
        <v>2.8</v>
      </c>
      <c r="I76" s="7">
        <v>0.5</v>
      </c>
      <c r="J76" s="7">
        <v>1.0</v>
      </c>
      <c r="K76" s="7">
        <v>0.5</v>
      </c>
      <c r="L76" s="7">
        <v>0.3</v>
      </c>
      <c r="M76" s="7">
        <v>0.4</v>
      </c>
      <c r="N76" s="7">
        <v>0.6</v>
      </c>
      <c r="O76" s="7">
        <v>0.3</v>
      </c>
      <c r="P76" s="7">
        <v>0.6</v>
      </c>
      <c r="Q76" s="7">
        <v>0.429</v>
      </c>
      <c r="R76" s="7">
        <v>0.625</v>
      </c>
      <c r="S76" s="7">
        <v>0.3</v>
      </c>
      <c r="T76" s="7">
        <v>0.3</v>
      </c>
      <c r="U76" s="7">
        <v>1.0</v>
      </c>
      <c r="V76" s="7">
        <v>0.1</v>
      </c>
      <c r="W76" s="7">
        <v>0.8</v>
      </c>
      <c r="X76" s="7">
        <v>0.9</v>
      </c>
      <c r="Y76" s="7">
        <v>0.1</v>
      </c>
      <c r="Z76" s="7">
        <v>0.1</v>
      </c>
      <c r="AA76" s="7">
        <v>0.1</v>
      </c>
      <c r="AB76" s="7">
        <v>0.1</v>
      </c>
      <c r="AC76" s="7">
        <v>0.2</v>
      </c>
      <c r="AD76" s="7">
        <v>1.6</v>
      </c>
    </row>
    <row r="77">
      <c r="A77" s="4">
        <v>55.0</v>
      </c>
      <c r="B77" s="5" t="s">
        <v>485</v>
      </c>
      <c r="C77" s="6" t="s">
        <v>33</v>
      </c>
      <c r="D77" s="7">
        <v>19.0</v>
      </c>
      <c r="E77" s="5" t="s">
        <v>61</v>
      </c>
      <c r="F77" s="7">
        <v>66.0</v>
      </c>
      <c r="G77" s="7">
        <v>32.0</v>
      </c>
      <c r="H77" s="7">
        <v>23.5</v>
      </c>
      <c r="I77" s="7">
        <v>4.1</v>
      </c>
      <c r="J77" s="7">
        <v>9.3</v>
      </c>
      <c r="K77" s="7">
        <v>0.44</v>
      </c>
      <c r="L77" s="7">
        <v>1.2</v>
      </c>
      <c r="M77" s="7">
        <v>3.9</v>
      </c>
      <c r="N77" s="7">
        <v>0.302</v>
      </c>
      <c r="O77" s="7">
        <v>2.9</v>
      </c>
      <c r="P77" s="7">
        <v>5.4</v>
      </c>
      <c r="Q77" s="7">
        <v>0.539</v>
      </c>
      <c r="R77" s="7">
        <v>0.503</v>
      </c>
      <c r="S77" s="7">
        <v>0.9</v>
      </c>
      <c r="T77" s="7">
        <v>1.1</v>
      </c>
      <c r="U77" s="7">
        <v>0.829</v>
      </c>
      <c r="V77" s="7">
        <v>0.4</v>
      </c>
      <c r="W77" s="7">
        <v>2.3</v>
      </c>
      <c r="X77" s="7">
        <v>2.7</v>
      </c>
      <c r="Y77" s="7">
        <v>1.9</v>
      </c>
      <c r="Z77" s="7">
        <v>0.5</v>
      </c>
      <c r="AA77" s="7">
        <v>0.1</v>
      </c>
      <c r="AB77" s="7">
        <v>1.2</v>
      </c>
      <c r="AC77" s="7">
        <v>1.7</v>
      </c>
      <c r="AD77" s="7">
        <v>10.2</v>
      </c>
    </row>
    <row r="78">
      <c r="A78" s="4">
        <v>56.0</v>
      </c>
      <c r="B78" s="5" t="s">
        <v>313</v>
      </c>
      <c r="C78" s="6" t="s">
        <v>44</v>
      </c>
      <c r="D78" s="7">
        <v>26.0</v>
      </c>
      <c r="E78" s="5" t="s">
        <v>48</v>
      </c>
      <c r="F78" s="7">
        <v>4.0</v>
      </c>
      <c r="G78" s="7">
        <v>0.0</v>
      </c>
      <c r="H78" s="7">
        <v>9.8</v>
      </c>
      <c r="I78" s="7">
        <v>2.0</v>
      </c>
      <c r="J78" s="7">
        <v>3.5</v>
      </c>
      <c r="K78" s="7">
        <v>0.571</v>
      </c>
      <c r="L78" s="7">
        <v>1.0</v>
      </c>
      <c r="M78" s="7">
        <v>2.3</v>
      </c>
      <c r="N78" s="7">
        <v>0.444</v>
      </c>
      <c r="O78" s="7">
        <v>1.0</v>
      </c>
      <c r="P78" s="7">
        <v>1.3</v>
      </c>
      <c r="Q78" s="7">
        <v>0.8</v>
      </c>
      <c r="R78" s="7">
        <v>0.714</v>
      </c>
      <c r="S78" s="7">
        <v>0.5</v>
      </c>
      <c r="T78" s="7">
        <v>0.5</v>
      </c>
      <c r="U78" s="7">
        <v>1.0</v>
      </c>
      <c r="V78" s="7">
        <v>0.3</v>
      </c>
      <c r="W78" s="7">
        <v>1.3</v>
      </c>
      <c r="X78" s="7">
        <v>1.5</v>
      </c>
      <c r="Y78" s="7">
        <v>0.8</v>
      </c>
      <c r="Z78" s="7">
        <v>0.0</v>
      </c>
      <c r="AA78" s="7">
        <v>0.5</v>
      </c>
      <c r="AB78" s="7">
        <v>0.5</v>
      </c>
      <c r="AC78" s="7">
        <v>0.8</v>
      </c>
      <c r="AD78" s="7">
        <v>5.5</v>
      </c>
    </row>
    <row r="79">
      <c r="A79" s="4">
        <v>57.0</v>
      </c>
      <c r="B79" s="5" t="s">
        <v>80</v>
      </c>
      <c r="C79" s="6" t="s">
        <v>33</v>
      </c>
      <c r="D79" s="7">
        <v>21.0</v>
      </c>
      <c r="E79" s="5" t="s">
        <v>81</v>
      </c>
      <c r="F79" s="7">
        <v>76.0</v>
      </c>
      <c r="G79" s="7">
        <v>6.0</v>
      </c>
      <c r="H79" s="7">
        <v>15.5</v>
      </c>
      <c r="I79" s="7">
        <v>1.9</v>
      </c>
      <c r="J79" s="7">
        <v>3.8</v>
      </c>
      <c r="K79" s="7">
        <v>0.495</v>
      </c>
      <c r="L79" s="7">
        <v>0.4</v>
      </c>
      <c r="M79" s="7">
        <v>1.3</v>
      </c>
      <c r="N79" s="7">
        <v>0.354</v>
      </c>
      <c r="O79" s="7">
        <v>1.4</v>
      </c>
      <c r="P79" s="7">
        <v>2.5</v>
      </c>
      <c r="Q79" s="7">
        <v>0.565</v>
      </c>
      <c r="R79" s="7">
        <v>0.554</v>
      </c>
      <c r="S79" s="7">
        <v>0.5</v>
      </c>
      <c r="T79" s="7">
        <v>0.8</v>
      </c>
      <c r="U79" s="7">
        <v>0.625</v>
      </c>
      <c r="V79" s="7">
        <v>0.6</v>
      </c>
      <c r="W79" s="7">
        <v>1.8</v>
      </c>
      <c r="X79" s="7">
        <v>2.4</v>
      </c>
      <c r="Y79" s="7">
        <v>0.8</v>
      </c>
      <c r="Z79" s="7">
        <v>0.5</v>
      </c>
      <c r="AA79" s="7">
        <v>0.2</v>
      </c>
      <c r="AB79" s="7">
        <v>0.5</v>
      </c>
      <c r="AC79" s="7">
        <v>1.3</v>
      </c>
      <c r="AD79" s="7">
        <v>4.7</v>
      </c>
    </row>
    <row r="80">
      <c r="A80" s="4">
        <v>58.0</v>
      </c>
      <c r="B80" s="5" t="s">
        <v>462</v>
      </c>
      <c r="C80" s="6" t="s">
        <v>506</v>
      </c>
      <c r="D80" s="7">
        <v>26.0</v>
      </c>
      <c r="E80" s="9" t="s">
        <v>36</v>
      </c>
      <c r="F80" s="7">
        <v>83.0</v>
      </c>
      <c r="G80" s="7">
        <v>83.0</v>
      </c>
      <c r="H80" s="7">
        <v>35.7</v>
      </c>
      <c r="I80" s="7">
        <v>7.1</v>
      </c>
      <c r="J80" s="7">
        <v>15.3</v>
      </c>
      <c r="K80" s="7">
        <v>0.468</v>
      </c>
      <c r="L80" s="7">
        <v>2.0</v>
      </c>
      <c r="M80" s="7">
        <v>5.3</v>
      </c>
      <c r="N80" s="7">
        <v>0.382</v>
      </c>
      <c r="O80" s="7">
        <v>5.1</v>
      </c>
      <c r="P80" s="7">
        <v>9.9</v>
      </c>
      <c r="Q80" s="7">
        <v>0.514</v>
      </c>
      <c r="R80" s="7">
        <v>0.535</v>
      </c>
      <c r="S80" s="7">
        <v>3.8</v>
      </c>
      <c r="T80" s="7">
        <v>4.3</v>
      </c>
      <c r="U80" s="7">
        <v>0.895</v>
      </c>
      <c r="V80" s="7">
        <v>1.0</v>
      </c>
      <c r="W80" s="7">
        <v>3.4</v>
      </c>
      <c r="X80" s="7">
        <v>4.4</v>
      </c>
      <c r="Y80" s="7">
        <v>3.3</v>
      </c>
      <c r="Z80" s="7">
        <v>1.1</v>
      </c>
      <c r="AA80" s="7">
        <v>0.7</v>
      </c>
      <c r="AB80" s="7">
        <v>1.5</v>
      </c>
      <c r="AC80" s="7">
        <v>1.9</v>
      </c>
      <c r="AD80" s="7">
        <v>20.1</v>
      </c>
    </row>
    <row r="81">
      <c r="A81" s="10">
        <v>58.0</v>
      </c>
      <c r="B81" s="11" t="s">
        <v>462</v>
      </c>
      <c r="C81" s="12" t="s">
        <v>40</v>
      </c>
      <c r="D81" s="13">
        <v>26.0</v>
      </c>
      <c r="E81" s="11" t="s">
        <v>91</v>
      </c>
      <c r="F81" s="13">
        <v>56.0</v>
      </c>
      <c r="G81" s="13">
        <v>56.0</v>
      </c>
      <c r="H81" s="13">
        <v>36.4</v>
      </c>
      <c r="I81" s="13">
        <v>6.3</v>
      </c>
      <c r="J81" s="13">
        <v>13.6</v>
      </c>
      <c r="K81" s="13">
        <v>0.463</v>
      </c>
      <c r="L81" s="13">
        <v>1.8</v>
      </c>
      <c r="M81" s="13">
        <v>4.7</v>
      </c>
      <c r="N81" s="13">
        <v>0.387</v>
      </c>
      <c r="O81" s="13">
        <v>4.5</v>
      </c>
      <c r="P81" s="13">
        <v>9.0</v>
      </c>
      <c r="Q81" s="13">
        <v>0.503</v>
      </c>
      <c r="R81" s="13">
        <v>0.529</v>
      </c>
      <c r="S81" s="13">
        <v>2.8</v>
      </c>
      <c r="T81" s="13">
        <v>3.1</v>
      </c>
      <c r="U81" s="13">
        <v>0.897</v>
      </c>
      <c r="V81" s="13">
        <v>1.0</v>
      </c>
      <c r="W81" s="13">
        <v>3.3</v>
      </c>
      <c r="X81" s="13">
        <v>4.3</v>
      </c>
      <c r="Y81" s="13">
        <v>3.6</v>
      </c>
      <c r="Z81" s="13">
        <v>1.2</v>
      </c>
      <c r="AA81" s="13">
        <v>0.8</v>
      </c>
      <c r="AB81" s="13">
        <v>1.4</v>
      </c>
      <c r="AC81" s="13">
        <v>2.1</v>
      </c>
      <c r="AD81" s="13">
        <v>17.2</v>
      </c>
    </row>
    <row r="82">
      <c r="A82" s="10">
        <v>58.0</v>
      </c>
      <c r="B82" s="11" t="s">
        <v>462</v>
      </c>
      <c r="C82" s="12" t="s">
        <v>33</v>
      </c>
      <c r="D82" s="13">
        <v>26.0</v>
      </c>
      <c r="E82" s="11" t="s">
        <v>63</v>
      </c>
      <c r="F82" s="13">
        <v>27.0</v>
      </c>
      <c r="G82" s="13">
        <v>27.0</v>
      </c>
      <c r="H82" s="13">
        <v>34.2</v>
      </c>
      <c r="I82" s="13">
        <v>8.9</v>
      </c>
      <c r="J82" s="13">
        <v>18.6</v>
      </c>
      <c r="K82" s="13">
        <v>0.475</v>
      </c>
      <c r="L82" s="13">
        <v>2.5</v>
      </c>
      <c r="M82" s="13">
        <v>6.7</v>
      </c>
      <c r="N82" s="13">
        <v>0.376</v>
      </c>
      <c r="O82" s="13">
        <v>6.3</v>
      </c>
      <c r="P82" s="13">
        <v>11.9</v>
      </c>
      <c r="Q82" s="13">
        <v>0.531</v>
      </c>
      <c r="R82" s="13">
        <v>0.543</v>
      </c>
      <c r="S82" s="13">
        <v>5.9</v>
      </c>
      <c r="T82" s="13">
        <v>6.6</v>
      </c>
      <c r="U82" s="13">
        <v>0.894</v>
      </c>
      <c r="V82" s="13">
        <v>0.9</v>
      </c>
      <c r="W82" s="13">
        <v>3.6</v>
      </c>
      <c r="X82" s="13">
        <v>4.5</v>
      </c>
      <c r="Y82" s="13">
        <v>2.7</v>
      </c>
      <c r="Z82" s="13">
        <v>1.0</v>
      </c>
      <c r="AA82" s="13">
        <v>0.6</v>
      </c>
      <c r="AB82" s="13">
        <v>1.8</v>
      </c>
      <c r="AC82" s="13">
        <v>1.6</v>
      </c>
      <c r="AD82" s="13">
        <v>26.1</v>
      </c>
    </row>
    <row r="83">
      <c r="A83" s="4">
        <v>59.0</v>
      </c>
      <c r="B83" s="5" t="s">
        <v>199</v>
      </c>
      <c r="C83" s="6" t="s">
        <v>44</v>
      </c>
      <c r="D83" s="7">
        <v>24.0</v>
      </c>
      <c r="E83" s="5" t="s">
        <v>98</v>
      </c>
      <c r="F83" s="7">
        <v>65.0</v>
      </c>
      <c r="G83" s="7">
        <v>2.0</v>
      </c>
      <c r="H83" s="7">
        <v>16.7</v>
      </c>
      <c r="I83" s="7">
        <v>1.9</v>
      </c>
      <c r="J83" s="7">
        <v>4.9</v>
      </c>
      <c r="K83" s="7">
        <v>0.386</v>
      </c>
      <c r="L83" s="7">
        <v>0.7</v>
      </c>
      <c r="M83" s="7">
        <v>2.4</v>
      </c>
      <c r="N83" s="7">
        <v>0.31</v>
      </c>
      <c r="O83" s="7">
        <v>1.2</v>
      </c>
      <c r="P83" s="7">
        <v>2.5</v>
      </c>
      <c r="Q83" s="7">
        <v>0.457</v>
      </c>
      <c r="R83" s="7">
        <v>0.461</v>
      </c>
      <c r="S83" s="7">
        <v>1.6</v>
      </c>
      <c r="T83" s="7">
        <v>2.2</v>
      </c>
      <c r="U83" s="7">
        <v>0.717</v>
      </c>
      <c r="V83" s="7">
        <v>1.0</v>
      </c>
      <c r="W83" s="7">
        <v>2.4</v>
      </c>
      <c r="X83" s="7">
        <v>3.4</v>
      </c>
      <c r="Y83" s="7">
        <v>0.7</v>
      </c>
      <c r="Z83" s="7">
        <v>0.5</v>
      </c>
      <c r="AA83" s="7">
        <v>0.2</v>
      </c>
      <c r="AB83" s="7">
        <v>0.5</v>
      </c>
      <c r="AC83" s="7">
        <v>1.2</v>
      </c>
      <c r="AD83" s="7">
        <v>6.1</v>
      </c>
    </row>
    <row r="84">
      <c r="A84" s="4">
        <v>60.0</v>
      </c>
      <c r="B84" s="5" t="s">
        <v>526</v>
      </c>
      <c r="C84" s="6" t="s">
        <v>71</v>
      </c>
      <c r="D84" s="7">
        <v>30.0</v>
      </c>
      <c r="E84" s="5" t="s">
        <v>148</v>
      </c>
      <c r="F84" s="7">
        <v>67.0</v>
      </c>
      <c r="G84" s="7">
        <v>0.0</v>
      </c>
      <c r="H84" s="7">
        <v>26.0</v>
      </c>
      <c r="I84" s="7">
        <v>5.3</v>
      </c>
      <c r="J84" s="7">
        <v>10.9</v>
      </c>
      <c r="K84" s="7">
        <v>0.484</v>
      </c>
      <c r="L84" s="7">
        <v>2.0</v>
      </c>
      <c r="M84" s="7">
        <v>4.4</v>
      </c>
      <c r="N84" s="7">
        <v>0.444</v>
      </c>
      <c r="O84" s="7">
        <v>3.3</v>
      </c>
      <c r="P84" s="7">
        <v>6.5</v>
      </c>
      <c r="Q84" s="7">
        <v>0.51</v>
      </c>
      <c r="R84" s="7">
        <v>0.574</v>
      </c>
      <c r="S84" s="7">
        <v>2.4</v>
      </c>
      <c r="T84" s="7">
        <v>2.7</v>
      </c>
      <c r="U84" s="7">
        <v>0.87</v>
      </c>
      <c r="V84" s="7">
        <v>0.6</v>
      </c>
      <c r="W84" s="7">
        <v>3.6</v>
      </c>
      <c r="X84" s="7">
        <v>4.2</v>
      </c>
      <c r="Y84" s="7">
        <v>3.7</v>
      </c>
      <c r="Z84" s="7">
        <v>0.7</v>
      </c>
      <c r="AA84" s="7">
        <v>0.3</v>
      </c>
      <c r="AB84" s="7">
        <v>1.5</v>
      </c>
      <c r="AC84" s="7">
        <v>1.6</v>
      </c>
      <c r="AD84" s="7">
        <v>14.9</v>
      </c>
    </row>
    <row r="85">
      <c r="A85" s="52" t="s">
        <v>705</v>
      </c>
      <c r="B85" s="53" t="s">
        <v>0</v>
      </c>
      <c r="C85" s="53" t="s">
        <v>1</v>
      </c>
      <c r="D85" s="53" t="s">
        <v>5</v>
      </c>
      <c r="E85" s="53" t="s">
        <v>706</v>
      </c>
      <c r="F85" s="53" t="s">
        <v>7</v>
      </c>
      <c r="G85" s="53" t="s">
        <v>707</v>
      </c>
      <c r="H85" s="53" t="s">
        <v>8</v>
      </c>
      <c r="I85" s="53" t="s">
        <v>708</v>
      </c>
      <c r="J85" s="53" t="s">
        <v>709</v>
      </c>
      <c r="K85" s="53" t="s">
        <v>710</v>
      </c>
      <c r="L85" s="53" t="s">
        <v>711</v>
      </c>
      <c r="M85" s="53" t="s">
        <v>712</v>
      </c>
      <c r="N85" s="53" t="s">
        <v>713</v>
      </c>
      <c r="O85" s="53" t="s">
        <v>714</v>
      </c>
      <c r="P85" s="53" t="s">
        <v>715</v>
      </c>
      <c r="Q85" s="53" t="s">
        <v>716</v>
      </c>
      <c r="R85" s="53" t="s">
        <v>731</v>
      </c>
      <c r="S85" s="53" t="s">
        <v>717</v>
      </c>
      <c r="T85" s="53" t="s">
        <v>718</v>
      </c>
      <c r="U85" s="53" t="s">
        <v>719</v>
      </c>
      <c r="V85" s="53" t="s">
        <v>720</v>
      </c>
      <c r="W85" s="53" t="s">
        <v>721</v>
      </c>
      <c r="X85" s="53" t="s">
        <v>722</v>
      </c>
      <c r="Y85" s="53" t="s">
        <v>723</v>
      </c>
      <c r="Z85" s="53" t="s">
        <v>724</v>
      </c>
      <c r="AA85" s="53" t="s">
        <v>725</v>
      </c>
      <c r="AB85" s="53" t="s">
        <v>726</v>
      </c>
      <c r="AC85" s="53" t="s">
        <v>44</v>
      </c>
      <c r="AD85" s="53" t="s">
        <v>727</v>
      </c>
    </row>
    <row r="86">
      <c r="A86" s="4">
        <v>61.0</v>
      </c>
      <c r="B86" s="5" t="s">
        <v>72</v>
      </c>
      <c r="C86" s="6" t="s">
        <v>40</v>
      </c>
      <c r="D86" s="7">
        <v>27.0</v>
      </c>
      <c r="E86" s="5" t="s">
        <v>52</v>
      </c>
      <c r="F86" s="7">
        <v>73.0</v>
      </c>
      <c r="G86" s="7">
        <v>73.0</v>
      </c>
      <c r="H86" s="7">
        <v>30.3</v>
      </c>
      <c r="I86" s="7">
        <v>5.4</v>
      </c>
      <c r="J86" s="7">
        <v>13.6</v>
      </c>
      <c r="K86" s="7">
        <v>0.396</v>
      </c>
      <c r="L86" s="7">
        <v>2.0</v>
      </c>
      <c r="M86" s="7">
        <v>6.0</v>
      </c>
      <c r="N86" s="7">
        <v>0.326</v>
      </c>
      <c r="O86" s="7">
        <v>3.4</v>
      </c>
      <c r="P86" s="7">
        <v>7.6</v>
      </c>
      <c r="Q86" s="7">
        <v>0.451</v>
      </c>
      <c r="R86" s="7">
        <v>0.468</v>
      </c>
      <c r="S86" s="7">
        <v>1.6</v>
      </c>
      <c r="T86" s="7">
        <v>2.1</v>
      </c>
      <c r="U86" s="7">
        <v>0.779</v>
      </c>
      <c r="V86" s="7">
        <v>0.6</v>
      </c>
      <c r="W86" s="7">
        <v>2.7</v>
      </c>
      <c r="X86" s="7">
        <v>3.3</v>
      </c>
      <c r="Y86" s="7">
        <v>2.6</v>
      </c>
      <c r="Z86" s="7">
        <v>0.9</v>
      </c>
      <c r="AA86" s="7">
        <v>0.2</v>
      </c>
      <c r="AB86" s="7">
        <v>1.4</v>
      </c>
      <c r="AC86" s="7">
        <v>3.3</v>
      </c>
      <c r="AD86" s="7">
        <v>14.3</v>
      </c>
    </row>
    <row r="87">
      <c r="A87" s="4">
        <v>62.0</v>
      </c>
      <c r="B87" s="5" t="s">
        <v>439</v>
      </c>
      <c r="C87" s="6" t="s">
        <v>40</v>
      </c>
      <c r="D87" s="7">
        <v>26.0</v>
      </c>
      <c r="E87" s="5" t="s">
        <v>81</v>
      </c>
      <c r="F87" s="7">
        <v>80.0</v>
      </c>
      <c r="G87" s="7">
        <v>31.0</v>
      </c>
      <c r="H87" s="7">
        <v>28.5</v>
      </c>
      <c r="I87" s="7">
        <v>4.5</v>
      </c>
      <c r="J87" s="7">
        <v>9.3</v>
      </c>
      <c r="K87" s="7">
        <v>0.483</v>
      </c>
      <c r="L87" s="7">
        <v>1.1</v>
      </c>
      <c r="M87" s="7">
        <v>3.2</v>
      </c>
      <c r="N87" s="7">
        <v>0.358</v>
      </c>
      <c r="O87" s="7">
        <v>3.3</v>
      </c>
      <c r="P87" s="7">
        <v>6.1</v>
      </c>
      <c r="Q87" s="7">
        <v>0.548</v>
      </c>
      <c r="R87" s="7">
        <v>0.545</v>
      </c>
      <c r="S87" s="7">
        <v>1.5</v>
      </c>
      <c r="T87" s="7">
        <v>1.9</v>
      </c>
      <c r="U87" s="7">
        <v>0.758</v>
      </c>
      <c r="V87" s="7">
        <v>0.8</v>
      </c>
      <c r="W87" s="7">
        <v>3.3</v>
      </c>
      <c r="X87" s="7">
        <v>4.1</v>
      </c>
      <c r="Y87" s="7">
        <v>3.4</v>
      </c>
      <c r="Z87" s="7">
        <v>1.1</v>
      </c>
      <c r="AA87" s="7">
        <v>0.6</v>
      </c>
      <c r="AB87" s="7">
        <v>1.5</v>
      </c>
      <c r="AC87" s="7">
        <v>2.4</v>
      </c>
      <c r="AD87" s="7">
        <v>11.5</v>
      </c>
    </row>
    <row r="88">
      <c r="A88" s="4">
        <v>63.0</v>
      </c>
      <c r="B88" s="5" t="s">
        <v>259</v>
      </c>
      <c r="C88" s="6" t="s">
        <v>44</v>
      </c>
      <c r="D88" s="7">
        <v>21.0</v>
      </c>
      <c r="E88" s="5" t="s">
        <v>126</v>
      </c>
      <c r="F88" s="7">
        <v>16.0</v>
      </c>
      <c r="G88" s="7">
        <v>0.0</v>
      </c>
      <c r="H88" s="7">
        <v>5.8</v>
      </c>
      <c r="I88" s="7">
        <v>0.7</v>
      </c>
      <c r="J88" s="7">
        <v>1.8</v>
      </c>
      <c r="K88" s="7">
        <v>0.393</v>
      </c>
      <c r="L88" s="7">
        <v>0.1</v>
      </c>
      <c r="M88" s="7">
        <v>0.4</v>
      </c>
      <c r="N88" s="7">
        <v>0.143</v>
      </c>
      <c r="O88" s="7">
        <v>0.6</v>
      </c>
      <c r="P88" s="7">
        <v>1.3</v>
      </c>
      <c r="Q88" s="7">
        <v>0.476</v>
      </c>
      <c r="R88" s="7">
        <v>0.411</v>
      </c>
      <c r="S88" s="7">
        <v>0.3</v>
      </c>
      <c r="T88" s="7">
        <v>0.8</v>
      </c>
      <c r="U88" s="7">
        <v>0.417</v>
      </c>
      <c r="V88" s="7">
        <v>0.1</v>
      </c>
      <c r="W88" s="7">
        <v>1.1</v>
      </c>
      <c r="X88" s="7">
        <v>1.2</v>
      </c>
      <c r="Y88" s="7">
        <v>0.2</v>
      </c>
      <c r="Z88" s="7">
        <v>0.3</v>
      </c>
      <c r="AA88" s="7">
        <v>0.3</v>
      </c>
      <c r="AB88" s="7">
        <v>0.4</v>
      </c>
      <c r="AC88" s="7">
        <v>0.8</v>
      </c>
      <c r="AD88" s="7">
        <v>1.8</v>
      </c>
    </row>
    <row r="89">
      <c r="A89" s="4">
        <v>64.0</v>
      </c>
      <c r="B89" s="5" t="s">
        <v>505</v>
      </c>
      <c r="C89" s="6" t="s">
        <v>40</v>
      </c>
      <c r="D89" s="7">
        <v>26.0</v>
      </c>
      <c r="E89" s="5" t="s">
        <v>148</v>
      </c>
      <c r="F89" s="7">
        <v>67.0</v>
      </c>
      <c r="G89" s="7">
        <v>67.0</v>
      </c>
      <c r="H89" s="7">
        <v>35.9</v>
      </c>
      <c r="I89" s="7">
        <v>10.1</v>
      </c>
      <c r="J89" s="7">
        <v>20.6</v>
      </c>
      <c r="K89" s="7">
        <v>0.491</v>
      </c>
      <c r="L89" s="7">
        <v>2.4</v>
      </c>
      <c r="M89" s="7">
        <v>7.3</v>
      </c>
      <c r="N89" s="7">
        <v>0.335</v>
      </c>
      <c r="O89" s="7">
        <v>7.7</v>
      </c>
      <c r="P89" s="7">
        <v>13.4</v>
      </c>
      <c r="Q89" s="7">
        <v>0.576</v>
      </c>
      <c r="R89" s="7">
        <v>0.55</v>
      </c>
      <c r="S89" s="7">
        <v>3.9</v>
      </c>
      <c r="T89" s="7">
        <v>5.1</v>
      </c>
      <c r="U89" s="7">
        <v>0.765</v>
      </c>
      <c r="V89" s="7">
        <v>1.2</v>
      </c>
      <c r="W89" s="7">
        <v>5.7</v>
      </c>
      <c r="X89" s="7">
        <v>6.9</v>
      </c>
      <c r="Y89" s="7">
        <v>3.5</v>
      </c>
      <c r="Z89" s="7">
        <v>1.1</v>
      </c>
      <c r="AA89" s="7">
        <v>0.4</v>
      </c>
      <c r="AB89" s="7">
        <v>2.9</v>
      </c>
      <c r="AC89" s="7">
        <v>2.6</v>
      </c>
      <c r="AD89" s="7">
        <v>26.6</v>
      </c>
    </row>
    <row r="90">
      <c r="A90" s="4">
        <v>65.0</v>
      </c>
      <c r="B90" s="5" t="s">
        <v>368</v>
      </c>
      <c r="C90" s="6" t="s">
        <v>33</v>
      </c>
      <c r="D90" s="7">
        <v>19.0</v>
      </c>
      <c r="E90" s="5" t="s">
        <v>98</v>
      </c>
      <c r="F90" s="7">
        <v>6.0</v>
      </c>
      <c r="G90" s="7">
        <v>0.0</v>
      </c>
      <c r="H90" s="7">
        <v>6.7</v>
      </c>
      <c r="I90" s="7">
        <v>0.7</v>
      </c>
      <c r="J90" s="7">
        <v>1.2</v>
      </c>
      <c r="K90" s="7">
        <v>0.571</v>
      </c>
      <c r="L90" s="7">
        <v>0.0</v>
      </c>
      <c r="M90" s="7">
        <v>0.2</v>
      </c>
      <c r="N90" s="7">
        <v>0.0</v>
      </c>
      <c r="O90" s="7">
        <v>0.7</v>
      </c>
      <c r="P90" s="7">
        <v>1.0</v>
      </c>
      <c r="Q90" s="7">
        <v>0.667</v>
      </c>
      <c r="R90" s="7">
        <v>0.571</v>
      </c>
      <c r="S90" s="7">
        <v>0.2</v>
      </c>
      <c r="T90" s="7">
        <v>0.3</v>
      </c>
      <c r="U90" s="7">
        <v>0.5</v>
      </c>
      <c r="V90" s="7">
        <v>0.3</v>
      </c>
      <c r="W90" s="7">
        <v>0.7</v>
      </c>
      <c r="X90" s="7">
        <v>1.0</v>
      </c>
      <c r="Y90" s="7">
        <v>0.5</v>
      </c>
      <c r="Z90" s="7">
        <v>0.7</v>
      </c>
      <c r="AA90" s="7">
        <v>0.0</v>
      </c>
      <c r="AB90" s="7">
        <v>0.3</v>
      </c>
      <c r="AC90" s="7">
        <v>1.5</v>
      </c>
      <c r="AD90" s="7">
        <v>1.5</v>
      </c>
    </row>
    <row r="91">
      <c r="A91" s="4">
        <v>66.0</v>
      </c>
      <c r="B91" s="5" t="s">
        <v>473</v>
      </c>
      <c r="C91" s="6" t="s">
        <v>47</v>
      </c>
      <c r="D91" s="7">
        <v>23.0</v>
      </c>
      <c r="E91" s="9" t="s">
        <v>36</v>
      </c>
      <c r="F91" s="7">
        <v>36.0</v>
      </c>
      <c r="G91" s="7">
        <v>1.0</v>
      </c>
      <c r="H91" s="7">
        <v>8.2</v>
      </c>
      <c r="I91" s="7">
        <v>1.7</v>
      </c>
      <c r="J91" s="7">
        <v>2.7</v>
      </c>
      <c r="K91" s="7">
        <v>0.635</v>
      </c>
      <c r="L91" s="7">
        <v>0.0</v>
      </c>
      <c r="M91" s="7">
        <v>0.0</v>
      </c>
      <c r="N91" s="15"/>
      <c r="O91" s="7">
        <v>1.7</v>
      </c>
      <c r="P91" s="7">
        <v>2.7</v>
      </c>
      <c r="Q91" s="7">
        <v>0.635</v>
      </c>
      <c r="R91" s="7">
        <v>0.635</v>
      </c>
      <c r="S91" s="7">
        <v>0.9</v>
      </c>
      <c r="T91" s="7">
        <v>2.0</v>
      </c>
      <c r="U91" s="7">
        <v>0.458</v>
      </c>
      <c r="V91" s="7">
        <v>1.6</v>
      </c>
      <c r="W91" s="7">
        <v>2.3</v>
      </c>
      <c r="X91" s="7">
        <v>3.9</v>
      </c>
      <c r="Y91" s="7">
        <v>0.1</v>
      </c>
      <c r="Z91" s="7">
        <v>0.1</v>
      </c>
      <c r="AA91" s="7">
        <v>0.4</v>
      </c>
      <c r="AB91" s="7">
        <v>0.4</v>
      </c>
      <c r="AC91" s="7">
        <v>1.1</v>
      </c>
      <c r="AD91" s="7">
        <v>4.3</v>
      </c>
    </row>
    <row r="92">
      <c r="A92" s="10">
        <v>66.0</v>
      </c>
      <c r="B92" s="11" t="s">
        <v>473</v>
      </c>
      <c r="C92" s="12" t="s">
        <v>47</v>
      </c>
      <c r="D92" s="13">
        <v>23.0</v>
      </c>
      <c r="E92" s="11" t="s">
        <v>66</v>
      </c>
      <c r="F92" s="13">
        <v>34.0</v>
      </c>
      <c r="G92" s="13">
        <v>1.0</v>
      </c>
      <c r="H92" s="13">
        <v>8.5</v>
      </c>
      <c r="I92" s="13">
        <v>1.8</v>
      </c>
      <c r="J92" s="13">
        <v>2.8</v>
      </c>
      <c r="K92" s="13">
        <v>0.635</v>
      </c>
      <c r="L92" s="13">
        <v>0.0</v>
      </c>
      <c r="M92" s="13">
        <v>0.0</v>
      </c>
      <c r="N92" s="21"/>
      <c r="O92" s="13">
        <v>1.8</v>
      </c>
      <c r="P92" s="13">
        <v>2.8</v>
      </c>
      <c r="Q92" s="13">
        <v>0.635</v>
      </c>
      <c r="R92" s="13">
        <v>0.635</v>
      </c>
      <c r="S92" s="13">
        <v>1.0</v>
      </c>
      <c r="T92" s="13">
        <v>2.1</v>
      </c>
      <c r="U92" s="13">
        <v>0.458</v>
      </c>
      <c r="V92" s="13">
        <v>1.7</v>
      </c>
      <c r="W92" s="13">
        <v>2.4</v>
      </c>
      <c r="X92" s="13">
        <v>4.1</v>
      </c>
      <c r="Y92" s="13">
        <v>0.1</v>
      </c>
      <c r="Z92" s="13">
        <v>0.1</v>
      </c>
      <c r="AA92" s="13">
        <v>0.4</v>
      </c>
      <c r="AB92" s="13">
        <v>0.4</v>
      </c>
      <c r="AC92" s="13">
        <v>1.1</v>
      </c>
      <c r="AD92" s="13">
        <v>4.6</v>
      </c>
    </row>
    <row r="93">
      <c r="A93" s="10">
        <v>66.0</v>
      </c>
      <c r="B93" s="11" t="s">
        <v>473</v>
      </c>
      <c r="C93" s="12" t="s">
        <v>47</v>
      </c>
      <c r="D93" s="13">
        <v>23.0</v>
      </c>
      <c r="E93" s="11" t="s">
        <v>63</v>
      </c>
      <c r="F93" s="13">
        <v>2.0</v>
      </c>
      <c r="G93" s="13">
        <v>0.0</v>
      </c>
      <c r="H93" s="13">
        <v>3.0</v>
      </c>
      <c r="I93" s="13">
        <v>0.0</v>
      </c>
      <c r="J93" s="13">
        <v>0.0</v>
      </c>
      <c r="K93" s="21"/>
      <c r="L93" s="13">
        <v>0.0</v>
      </c>
      <c r="M93" s="13">
        <v>0.0</v>
      </c>
      <c r="N93" s="21"/>
      <c r="O93" s="13">
        <v>0.0</v>
      </c>
      <c r="P93" s="13">
        <v>0.0</v>
      </c>
      <c r="Q93" s="21"/>
      <c r="R93" s="21"/>
      <c r="S93" s="13">
        <v>0.0</v>
      </c>
      <c r="T93" s="13">
        <v>0.0</v>
      </c>
      <c r="U93" s="21"/>
      <c r="V93" s="13">
        <v>0.0</v>
      </c>
      <c r="W93" s="13">
        <v>0.0</v>
      </c>
      <c r="X93" s="13">
        <v>0.0</v>
      </c>
      <c r="Y93" s="13">
        <v>0.0</v>
      </c>
      <c r="Z93" s="13">
        <v>0.5</v>
      </c>
      <c r="AA93" s="13">
        <v>0.0</v>
      </c>
      <c r="AB93" s="13">
        <v>0.5</v>
      </c>
      <c r="AC93" s="13">
        <v>0.5</v>
      </c>
      <c r="AD93" s="13">
        <v>0.0</v>
      </c>
    </row>
    <row r="94">
      <c r="A94" s="4">
        <v>67.0</v>
      </c>
      <c r="B94" s="5" t="s">
        <v>553</v>
      </c>
      <c r="C94" s="6" t="s">
        <v>40</v>
      </c>
      <c r="D94" s="7">
        <v>27.0</v>
      </c>
      <c r="E94" s="5" t="s">
        <v>112</v>
      </c>
      <c r="F94" s="7">
        <v>4.0</v>
      </c>
      <c r="G94" s="7">
        <v>0.0</v>
      </c>
      <c r="H94" s="7">
        <v>6.0</v>
      </c>
      <c r="I94" s="7">
        <v>0.0</v>
      </c>
      <c r="J94" s="7">
        <v>1.0</v>
      </c>
      <c r="K94" s="7">
        <v>0.0</v>
      </c>
      <c r="L94" s="7">
        <v>0.0</v>
      </c>
      <c r="M94" s="7">
        <v>0.5</v>
      </c>
      <c r="N94" s="7">
        <v>0.0</v>
      </c>
      <c r="O94" s="7">
        <v>0.0</v>
      </c>
      <c r="P94" s="7">
        <v>0.5</v>
      </c>
      <c r="Q94" s="7">
        <v>0.0</v>
      </c>
      <c r="R94" s="7">
        <v>0.0</v>
      </c>
      <c r="S94" s="7">
        <v>0.0</v>
      </c>
      <c r="T94" s="7">
        <v>0.0</v>
      </c>
      <c r="U94" s="15"/>
      <c r="V94" s="7">
        <v>0.8</v>
      </c>
      <c r="W94" s="7">
        <v>1.3</v>
      </c>
      <c r="X94" s="7">
        <v>2.0</v>
      </c>
      <c r="Y94" s="7">
        <v>0.5</v>
      </c>
      <c r="Z94" s="7">
        <v>0.8</v>
      </c>
      <c r="AA94" s="7">
        <v>0.0</v>
      </c>
      <c r="AB94" s="7">
        <v>0.0</v>
      </c>
      <c r="AC94" s="7">
        <v>1.0</v>
      </c>
      <c r="AD94" s="7">
        <v>0.0</v>
      </c>
    </row>
    <row r="95">
      <c r="A95" s="4">
        <v>68.0</v>
      </c>
      <c r="B95" s="5" t="s">
        <v>395</v>
      </c>
      <c r="C95" s="6" t="s">
        <v>40</v>
      </c>
      <c r="D95" s="7">
        <v>23.0</v>
      </c>
      <c r="E95" s="5" t="s">
        <v>112</v>
      </c>
      <c r="F95" s="7">
        <v>76.0</v>
      </c>
      <c r="G95" s="7">
        <v>45.0</v>
      </c>
      <c r="H95" s="7">
        <v>24.5</v>
      </c>
      <c r="I95" s="7">
        <v>2.6</v>
      </c>
      <c r="J95" s="7">
        <v>6.1</v>
      </c>
      <c r="K95" s="7">
        <v>0.43</v>
      </c>
      <c r="L95" s="7">
        <v>1.4</v>
      </c>
      <c r="M95" s="7">
        <v>3.7</v>
      </c>
      <c r="N95" s="7">
        <v>0.381</v>
      </c>
      <c r="O95" s="7">
        <v>1.2</v>
      </c>
      <c r="P95" s="7">
        <v>2.4</v>
      </c>
      <c r="Q95" s="7">
        <v>0.505</v>
      </c>
      <c r="R95" s="7">
        <v>0.545</v>
      </c>
      <c r="S95" s="7">
        <v>0.4</v>
      </c>
      <c r="T95" s="7">
        <v>0.5</v>
      </c>
      <c r="U95" s="7">
        <v>0.872</v>
      </c>
      <c r="V95" s="7">
        <v>0.8</v>
      </c>
      <c r="W95" s="7">
        <v>3.2</v>
      </c>
      <c r="X95" s="7">
        <v>4.1</v>
      </c>
      <c r="Y95" s="7">
        <v>1.3</v>
      </c>
      <c r="Z95" s="7">
        <v>0.8</v>
      </c>
      <c r="AA95" s="7">
        <v>0.2</v>
      </c>
      <c r="AB95" s="7">
        <v>0.6</v>
      </c>
      <c r="AC95" s="7">
        <v>1.6</v>
      </c>
      <c r="AD95" s="7">
        <v>7.1</v>
      </c>
    </row>
    <row r="96">
      <c r="A96" s="4">
        <v>69.0</v>
      </c>
      <c r="B96" s="5" t="s">
        <v>194</v>
      </c>
      <c r="C96" s="6" t="s">
        <v>71</v>
      </c>
      <c r="D96" s="7">
        <v>26.0</v>
      </c>
      <c r="E96" s="5" t="s">
        <v>83</v>
      </c>
      <c r="F96" s="7">
        <v>68.0</v>
      </c>
      <c r="G96" s="7">
        <v>68.0</v>
      </c>
      <c r="H96" s="7">
        <v>35.0</v>
      </c>
      <c r="I96" s="7">
        <v>8.6</v>
      </c>
      <c r="J96" s="7">
        <v>17.6</v>
      </c>
      <c r="K96" s="7">
        <v>0.491</v>
      </c>
      <c r="L96" s="7">
        <v>2.0</v>
      </c>
      <c r="M96" s="7">
        <v>4.7</v>
      </c>
      <c r="N96" s="7">
        <v>0.416</v>
      </c>
      <c r="O96" s="7">
        <v>6.7</v>
      </c>
      <c r="P96" s="7">
        <v>12.8</v>
      </c>
      <c r="Q96" s="7">
        <v>0.519</v>
      </c>
      <c r="R96" s="7">
        <v>0.547</v>
      </c>
      <c r="S96" s="7">
        <v>4.8</v>
      </c>
      <c r="T96" s="7">
        <v>5.8</v>
      </c>
      <c r="U96" s="7">
        <v>0.829</v>
      </c>
      <c r="V96" s="7">
        <v>0.6</v>
      </c>
      <c r="W96" s="7">
        <v>3.0</v>
      </c>
      <c r="X96" s="7">
        <v>3.5</v>
      </c>
      <c r="Y96" s="7">
        <v>6.2</v>
      </c>
      <c r="Z96" s="7">
        <v>0.9</v>
      </c>
      <c r="AA96" s="7">
        <v>0.2</v>
      </c>
      <c r="AB96" s="7">
        <v>2.1</v>
      </c>
      <c r="AC96" s="7">
        <v>2.2</v>
      </c>
      <c r="AD96" s="7">
        <v>24.0</v>
      </c>
    </row>
    <row r="97">
      <c r="A97" s="4">
        <v>70.0</v>
      </c>
      <c r="B97" s="5" t="s">
        <v>567</v>
      </c>
      <c r="C97" s="6" t="s">
        <v>47</v>
      </c>
      <c r="D97" s="7">
        <v>25.0</v>
      </c>
      <c r="E97" s="9" t="s">
        <v>36</v>
      </c>
      <c r="F97" s="7">
        <v>59.0</v>
      </c>
      <c r="G97" s="7">
        <v>26.0</v>
      </c>
      <c r="H97" s="7">
        <v>18.3</v>
      </c>
      <c r="I97" s="7">
        <v>3.9</v>
      </c>
      <c r="J97" s="7">
        <v>6.3</v>
      </c>
      <c r="K97" s="7">
        <v>0.623</v>
      </c>
      <c r="L97" s="7">
        <v>0.4</v>
      </c>
      <c r="M97" s="7">
        <v>1.0</v>
      </c>
      <c r="N97" s="7">
        <v>0.441</v>
      </c>
      <c r="O97" s="7">
        <v>3.5</v>
      </c>
      <c r="P97" s="7">
        <v>5.3</v>
      </c>
      <c r="Q97" s="7">
        <v>0.658</v>
      </c>
      <c r="R97" s="7">
        <v>0.659</v>
      </c>
      <c r="S97" s="7">
        <v>1.6</v>
      </c>
      <c r="T97" s="7">
        <v>2.1</v>
      </c>
      <c r="U97" s="7">
        <v>0.738</v>
      </c>
      <c r="V97" s="7">
        <v>1.5</v>
      </c>
      <c r="W97" s="7">
        <v>4.3</v>
      </c>
      <c r="X97" s="7">
        <v>5.7</v>
      </c>
      <c r="Y97" s="7">
        <v>0.5</v>
      </c>
      <c r="Z97" s="7">
        <v>0.3</v>
      </c>
      <c r="AA97" s="7">
        <v>0.5</v>
      </c>
      <c r="AB97" s="7">
        <v>0.6</v>
      </c>
      <c r="AC97" s="7">
        <v>1.7</v>
      </c>
      <c r="AD97" s="7">
        <v>9.8</v>
      </c>
    </row>
    <row r="98">
      <c r="A98" s="10">
        <v>70.0</v>
      </c>
      <c r="B98" s="11" t="s">
        <v>567</v>
      </c>
      <c r="C98" s="12" t="s">
        <v>47</v>
      </c>
      <c r="D98" s="13">
        <v>25.0</v>
      </c>
      <c r="E98" s="11" t="s">
        <v>112</v>
      </c>
      <c r="F98" s="13">
        <v>41.0</v>
      </c>
      <c r="G98" s="13">
        <v>25.0</v>
      </c>
      <c r="H98" s="13">
        <v>21.4</v>
      </c>
      <c r="I98" s="13">
        <v>4.8</v>
      </c>
      <c r="J98" s="13">
        <v>7.3</v>
      </c>
      <c r="K98" s="13">
        <v>0.654</v>
      </c>
      <c r="L98" s="13">
        <v>0.5</v>
      </c>
      <c r="M98" s="13">
        <v>1.2</v>
      </c>
      <c r="N98" s="13">
        <v>0.44</v>
      </c>
      <c r="O98" s="13">
        <v>4.3</v>
      </c>
      <c r="P98" s="13">
        <v>6.1</v>
      </c>
      <c r="Q98" s="13">
        <v>0.697</v>
      </c>
      <c r="R98" s="13">
        <v>0.691</v>
      </c>
      <c r="S98" s="13">
        <v>2.0</v>
      </c>
      <c r="T98" s="13">
        <v>2.6</v>
      </c>
      <c r="U98" s="13">
        <v>0.741</v>
      </c>
      <c r="V98" s="13">
        <v>1.6</v>
      </c>
      <c r="W98" s="13">
        <v>5.2</v>
      </c>
      <c r="X98" s="13">
        <v>6.8</v>
      </c>
      <c r="Y98" s="13">
        <v>0.7</v>
      </c>
      <c r="Z98" s="13">
        <v>0.3</v>
      </c>
      <c r="AA98" s="13">
        <v>0.6</v>
      </c>
      <c r="AB98" s="13">
        <v>0.7</v>
      </c>
      <c r="AC98" s="13">
        <v>1.9</v>
      </c>
      <c r="AD98" s="13">
        <v>12.1</v>
      </c>
    </row>
    <row r="99">
      <c r="A99" s="10">
        <v>70.0</v>
      </c>
      <c r="B99" s="11" t="s">
        <v>567</v>
      </c>
      <c r="C99" s="12" t="s">
        <v>47</v>
      </c>
      <c r="D99" s="13">
        <v>25.0</v>
      </c>
      <c r="E99" s="11" t="s">
        <v>81</v>
      </c>
      <c r="F99" s="13">
        <v>18.0</v>
      </c>
      <c r="G99" s="13">
        <v>1.0</v>
      </c>
      <c r="H99" s="13">
        <v>11.4</v>
      </c>
      <c r="I99" s="13">
        <v>1.8</v>
      </c>
      <c r="J99" s="13">
        <v>3.8</v>
      </c>
      <c r="K99" s="13">
        <v>0.485</v>
      </c>
      <c r="L99" s="13">
        <v>0.2</v>
      </c>
      <c r="M99" s="13">
        <v>0.5</v>
      </c>
      <c r="N99" s="13">
        <v>0.444</v>
      </c>
      <c r="O99" s="13">
        <v>1.6</v>
      </c>
      <c r="P99" s="13">
        <v>3.3</v>
      </c>
      <c r="Q99" s="13">
        <v>0.492</v>
      </c>
      <c r="R99" s="13">
        <v>0.515</v>
      </c>
      <c r="S99" s="13">
        <v>0.7</v>
      </c>
      <c r="T99" s="13">
        <v>1.0</v>
      </c>
      <c r="U99" s="13">
        <v>0.722</v>
      </c>
      <c r="V99" s="13">
        <v>1.1</v>
      </c>
      <c r="W99" s="13">
        <v>2.3</v>
      </c>
      <c r="X99" s="13">
        <v>3.3</v>
      </c>
      <c r="Y99" s="13">
        <v>0.1</v>
      </c>
      <c r="Z99" s="13">
        <v>0.1</v>
      </c>
      <c r="AA99" s="13">
        <v>0.4</v>
      </c>
      <c r="AB99" s="13">
        <v>0.6</v>
      </c>
      <c r="AC99" s="13">
        <v>1.4</v>
      </c>
      <c r="AD99" s="13">
        <v>4.6</v>
      </c>
    </row>
    <row r="100">
      <c r="A100" s="4">
        <v>71.0</v>
      </c>
      <c r="B100" s="5" t="s">
        <v>202</v>
      </c>
      <c r="C100" s="6" t="s">
        <v>40</v>
      </c>
      <c r="D100" s="7">
        <v>31.0</v>
      </c>
      <c r="E100" s="5" t="s">
        <v>38</v>
      </c>
      <c r="F100" s="7">
        <v>78.0</v>
      </c>
      <c r="G100" s="7">
        <v>55.0</v>
      </c>
      <c r="H100" s="7">
        <v>30.3</v>
      </c>
      <c r="I100" s="7">
        <v>2.5</v>
      </c>
      <c r="J100" s="7">
        <v>6.0</v>
      </c>
      <c r="K100" s="7">
        <v>0.409</v>
      </c>
      <c r="L100" s="7">
        <v>1.9</v>
      </c>
      <c r="M100" s="7">
        <v>5.1</v>
      </c>
      <c r="N100" s="7">
        <v>0.38</v>
      </c>
      <c r="O100" s="7">
        <v>0.5</v>
      </c>
      <c r="P100" s="7">
        <v>0.9</v>
      </c>
      <c r="Q100" s="7">
        <v>0.562</v>
      </c>
      <c r="R100" s="7">
        <v>0.569</v>
      </c>
      <c r="S100" s="7">
        <v>0.3</v>
      </c>
      <c r="T100" s="7">
        <v>0.5</v>
      </c>
      <c r="U100" s="7">
        <v>0.703</v>
      </c>
      <c r="V100" s="7">
        <v>0.4</v>
      </c>
      <c r="W100" s="7">
        <v>3.2</v>
      </c>
      <c r="X100" s="7">
        <v>3.6</v>
      </c>
      <c r="Y100" s="7">
        <v>1.4</v>
      </c>
      <c r="Z100" s="7">
        <v>0.7</v>
      </c>
      <c r="AA100" s="7">
        <v>0.2</v>
      </c>
      <c r="AB100" s="7">
        <v>0.5</v>
      </c>
      <c r="AC100" s="7">
        <v>2.1</v>
      </c>
      <c r="AD100" s="7">
        <v>7.2</v>
      </c>
    </row>
    <row r="101">
      <c r="A101" s="4">
        <v>72.0</v>
      </c>
      <c r="B101" s="5" t="s">
        <v>394</v>
      </c>
      <c r="C101" s="6" t="s">
        <v>33</v>
      </c>
      <c r="D101" s="7">
        <v>31.0</v>
      </c>
      <c r="E101" s="5" t="s">
        <v>100</v>
      </c>
      <c r="F101" s="7">
        <v>51.0</v>
      </c>
      <c r="G101" s="7">
        <v>8.0</v>
      </c>
      <c r="H101" s="7">
        <v>22.0</v>
      </c>
      <c r="I101" s="7">
        <v>3.9</v>
      </c>
      <c r="J101" s="7">
        <v>9.0</v>
      </c>
      <c r="K101" s="7">
        <v>0.436</v>
      </c>
      <c r="L101" s="7">
        <v>1.9</v>
      </c>
      <c r="M101" s="7">
        <v>4.7</v>
      </c>
      <c r="N101" s="7">
        <v>0.414</v>
      </c>
      <c r="O101" s="7">
        <v>2.0</v>
      </c>
      <c r="P101" s="7">
        <v>4.3</v>
      </c>
      <c r="Q101" s="7">
        <v>0.459</v>
      </c>
      <c r="R101" s="7">
        <v>0.544</v>
      </c>
      <c r="S101" s="7">
        <v>3.0</v>
      </c>
      <c r="T101" s="7">
        <v>3.7</v>
      </c>
      <c r="U101" s="7">
        <v>0.814</v>
      </c>
      <c r="V101" s="7">
        <v>0.4</v>
      </c>
      <c r="W101" s="7">
        <v>2.7</v>
      </c>
      <c r="X101" s="7">
        <v>3.1</v>
      </c>
      <c r="Y101" s="7">
        <v>2.2</v>
      </c>
      <c r="Z101" s="7">
        <v>0.7</v>
      </c>
      <c r="AA101" s="7">
        <v>0.2</v>
      </c>
      <c r="AB101" s="7">
        <v>1.1</v>
      </c>
      <c r="AC101" s="7">
        <v>1.9</v>
      </c>
      <c r="AD101" s="7">
        <v>12.8</v>
      </c>
    </row>
    <row r="102">
      <c r="A102" s="4">
        <v>73.0</v>
      </c>
      <c r="B102" s="5" t="s">
        <v>196</v>
      </c>
      <c r="C102" s="6" t="s">
        <v>44</v>
      </c>
      <c r="D102" s="7">
        <v>29.0</v>
      </c>
      <c r="E102" s="5" t="s">
        <v>86</v>
      </c>
      <c r="F102" s="7">
        <v>2.0</v>
      </c>
      <c r="G102" s="7">
        <v>0.0</v>
      </c>
      <c r="H102" s="7">
        <v>3.0</v>
      </c>
      <c r="I102" s="7">
        <v>0.0</v>
      </c>
      <c r="J102" s="7">
        <v>1.0</v>
      </c>
      <c r="K102" s="7">
        <v>0.0</v>
      </c>
      <c r="L102" s="7">
        <v>0.0</v>
      </c>
      <c r="M102" s="7">
        <v>0.5</v>
      </c>
      <c r="N102" s="7">
        <v>0.0</v>
      </c>
      <c r="O102" s="7">
        <v>0.0</v>
      </c>
      <c r="P102" s="7">
        <v>0.5</v>
      </c>
      <c r="Q102" s="7">
        <v>0.0</v>
      </c>
      <c r="R102" s="7">
        <v>0.0</v>
      </c>
      <c r="S102" s="7">
        <v>0.0</v>
      </c>
      <c r="T102" s="7">
        <v>0.0</v>
      </c>
      <c r="U102" s="15"/>
      <c r="V102" s="7">
        <v>0.0</v>
      </c>
      <c r="W102" s="7">
        <v>0.0</v>
      </c>
      <c r="X102" s="7">
        <v>0.0</v>
      </c>
      <c r="Y102" s="7">
        <v>0.0</v>
      </c>
      <c r="Z102" s="7">
        <v>0.0</v>
      </c>
      <c r="AA102" s="7">
        <v>0.0</v>
      </c>
      <c r="AB102" s="7">
        <v>0.0</v>
      </c>
      <c r="AC102" s="7">
        <v>0.0</v>
      </c>
      <c r="AD102" s="7">
        <v>0.0</v>
      </c>
    </row>
    <row r="103">
      <c r="A103" s="4">
        <v>74.0</v>
      </c>
      <c r="B103" s="5" t="s">
        <v>308</v>
      </c>
      <c r="C103" s="6" t="s">
        <v>71</v>
      </c>
      <c r="D103" s="7">
        <v>22.0</v>
      </c>
      <c r="E103" s="5" t="s">
        <v>55</v>
      </c>
      <c r="F103" s="7">
        <v>6.0</v>
      </c>
      <c r="G103" s="7">
        <v>1.0</v>
      </c>
      <c r="H103" s="7">
        <v>12.8</v>
      </c>
      <c r="I103" s="7">
        <v>2.5</v>
      </c>
      <c r="J103" s="7">
        <v>5.3</v>
      </c>
      <c r="K103" s="7">
        <v>0.469</v>
      </c>
      <c r="L103" s="7">
        <v>1.2</v>
      </c>
      <c r="M103" s="7">
        <v>2.3</v>
      </c>
      <c r="N103" s="7">
        <v>0.5</v>
      </c>
      <c r="O103" s="7">
        <v>1.3</v>
      </c>
      <c r="P103" s="7">
        <v>3.0</v>
      </c>
      <c r="Q103" s="7">
        <v>0.444</v>
      </c>
      <c r="R103" s="7">
        <v>0.578</v>
      </c>
      <c r="S103" s="7">
        <v>0.0</v>
      </c>
      <c r="T103" s="7">
        <v>0.0</v>
      </c>
      <c r="U103" s="15"/>
      <c r="V103" s="7">
        <v>0.2</v>
      </c>
      <c r="W103" s="7">
        <v>0.5</v>
      </c>
      <c r="X103" s="7">
        <v>0.7</v>
      </c>
      <c r="Y103" s="7">
        <v>1.3</v>
      </c>
      <c r="Z103" s="7">
        <v>0.8</v>
      </c>
      <c r="AA103" s="7">
        <v>0.0</v>
      </c>
      <c r="AB103" s="7">
        <v>0.8</v>
      </c>
      <c r="AC103" s="7">
        <v>0.8</v>
      </c>
      <c r="AD103" s="7">
        <v>6.2</v>
      </c>
    </row>
    <row r="104">
      <c r="A104" s="4">
        <v>75.0</v>
      </c>
      <c r="B104" s="5" t="s">
        <v>104</v>
      </c>
      <c r="C104" s="6" t="s">
        <v>44</v>
      </c>
      <c r="D104" s="7">
        <v>33.0</v>
      </c>
      <c r="E104" s="5" t="s">
        <v>42</v>
      </c>
      <c r="F104" s="7">
        <v>64.0</v>
      </c>
      <c r="G104" s="7">
        <v>64.0</v>
      </c>
      <c r="H104" s="7">
        <v>33.4</v>
      </c>
      <c r="I104" s="7">
        <v>7.5</v>
      </c>
      <c r="J104" s="7">
        <v>13.9</v>
      </c>
      <c r="K104" s="7">
        <v>0.539</v>
      </c>
      <c r="L104" s="7">
        <v>0.6</v>
      </c>
      <c r="M104" s="7">
        <v>1.6</v>
      </c>
      <c r="N104" s="7">
        <v>0.35</v>
      </c>
      <c r="O104" s="7">
        <v>6.9</v>
      </c>
      <c r="P104" s="7">
        <v>12.3</v>
      </c>
      <c r="Q104" s="7">
        <v>0.564</v>
      </c>
      <c r="R104" s="7">
        <v>0.56</v>
      </c>
      <c r="S104" s="7">
        <v>7.4</v>
      </c>
      <c r="T104" s="7">
        <v>8.7</v>
      </c>
      <c r="U104" s="7">
        <v>0.85</v>
      </c>
      <c r="V104" s="7">
        <v>2.2</v>
      </c>
      <c r="W104" s="7">
        <v>3.7</v>
      </c>
      <c r="X104" s="7">
        <v>5.9</v>
      </c>
      <c r="Y104" s="7">
        <v>5.3</v>
      </c>
      <c r="Z104" s="7">
        <v>1.8</v>
      </c>
      <c r="AA104" s="7">
        <v>0.3</v>
      </c>
      <c r="AB104" s="7">
        <v>1.6</v>
      </c>
      <c r="AC104" s="7">
        <v>1.3</v>
      </c>
      <c r="AD104" s="7">
        <v>22.9</v>
      </c>
    </row>
    <row r="105">
      <c r="A105" s="4">
        <v>76.0</v>
      </c>
      <c r="B105" s="5" t="s">
        <v>340</v>
      </c>
      <c r="C105" s="6" t="s">
        <v>47</v>
      </c>
      <c r="D105" s="7">
        <v>20.0</v>
      </c>
      <c r="E105" s="5" t="s">
        <v>126</v>
      </c>
      <c r="F105" s="7">
        <v>19.0</v>
      </c>
      <c r="G105" s="7">
        <v>1.0</v>
      </c>
      <c r="H105" s="7">
        <v>11.6</v>
      </c>
      <c r="I105" s="7">
        <v>0.9</v>
      </c>
      <c r="J105" s="7">
        <v>2.8</v>
      </c>
      <c r="K105" s="7">
        <v>0.321</v>
      </c>
      <c r="L105" s="7">
        <v>0.4</v>
      </c>
      <c r="M105" s="7">
        <v>1.8</v>
      </c>
      <c r="N105" s="7">
        <v>0.229</v>
      </c>
      <c r="O105" s="7">
        <v>0.5</v>
      </c>
      <c r="P105" s="7">
        <v>0.9</v>
      </c>
      <c r="Q105" s="7">
        <v>0.5</v>
      </c>
      <c r="R105" s="7">
        <v>0.396</v>
      </c>
      <c r="S105" s="7">
        <v>0.2</v>
      </c>
      <c r="T105" s="7">
        <v>0.2</v>
      </c>
      <c r="U105" s="7">
        <v>0.75</v>
      </c>
      <c r="V105" s="7">
        <v>0.2</v>
      </c>
      <c r="W105" s="7">
        <v>0.7</v>
      </c>
      <c r="X105" s="7">
        <v>0.9</v>
      </c>
      <c r="Y105" s="7">
        <v>0.6</v>
      </c>
      <c r="Z105" s="7">
        <v>0.4</v>
      </c>
      <c r="AA105" s="7">
        <v>0.5</v>
      </c>
      <c r="AB105" s="7">
        <v>0.1</v>
      </c>
      <c r="AC105" s="7">
        <v>1.2</v>
      </c>
      <c r="AD105" s="7">
        <v>2.4</v>
      </c>
    </row>
    <row r="106">
      <c r="A106" s="4">
        <v>77.0</v>
      </c>
      <c r="B106" s="5" t="s">
        <v>299</v>
      </c>
      <c r="C106" s="6" t="s">
        <v>44</v>
      </c>
      <c r="D106" s="7">
        <v>23.0</v>
      </c>
      <c r="E106" s="5" t="s">
        <v>42</v>
      </c>
      <c r="F106" s="7">
        <v>18.0</v>
      </c>
      <c r="G106" s="7">
        <v>0.0</v>
      </c>
      <c r="H106" s="7">
        <v>13.3</v>
      </c>
      <c r="I106" s="7">
        <v>2.1</v>
      </c>
      <c r="J106" s="7">
        <v>3.7</v>
      </c>
      <c r="K106" s="7">
        <v>0.561</v>
      </c>
      <c r="L106" s="7">
        <v>0.4</v>
      </c>
      <c r="M106" s="7">
        <v>1.1</v>
      </c>
      <c r="N106" s="7">
        <v>0.35</v>
      </c>
      <c r="O106" s="7">
        <v>1.7</v>
      </c>
      <c r="P106" s="7">
        <v>2.6</v>
      </c>
      <c r="Q106" s="7">
        <v>0.652</v>
      </c>
      <c r="R106" s="7">
        <v>0.614</v>
      </c>
      <c r="S106" s="7">
        <v>0.9</v>
      </c>
      <c r="T106" s="7">
        <v>1.2</v>
      </c>
      <c r="U106" s="7">
        <v>0.773</v>
      </c>
      <c r="V106" s="7">
        <v>0.8</v>
      </c>
      <c r="W106" s="7">
        <v>2.1</v>
      </c>
      <c r="X106" s="7">
        <v>2.9</v>
      </c>
      <c r="Y106" s="7">
        <v>0.7</v>
      </c>
      <c r="Z106" s="7">
        <v>0.6</v>
      </c>
      <c r="AA106" s="7">
        <v>0.1</v>
      </c>
      <c r="AB106" s="7">
        <v>0.3</v>
      </c>
      <c r="AC106" s="7">
        <v>1.2</v>
      </c>
      <c r="AD106" s="7">
        <v>5.4</v>
      </c>
    </row>
    <row r="107">
      <c r="A107" s="4">
        <v>78.0</v>
      </c>
      <c r="B107" s="5" t="s">
        <v>258</v>
      </c>
      <c r="C107" s="6" t="s">
        <v>33</v>
      </c>
      <c r="D107" s="7">
        <v>29.0</v>
      </c>
      <c r="E107" s="5" t="s">
        <v>81</v>
      </c>
      <c r="F107" s="7">
        <v>76.0</v>
      </c>
      <c r="G107" s="7">
        <v>76.0</v>
      </c>
      <c r="H107" s="7">
        <v>31.3</v>
      </c>
      <c r="I107" s="7">
        <v>3.8</v>
      </c>
      <c r="J107" s="7">
        <v>8.3</v>
      </c>
      <c r="K107" s="7">
        <v>0.462</v>
      </c>
      <c r="L107" s="7">
        <v>1.8</v>
      </c>
      <c r="M107" s="7">
        <v>4.2</v>
      </c>
      <c r="N107" s="7">
        <v>0.423</v>
      </c>
      <c r="O107" s="7">
        <v>2.1</v>
      </c>
      <c r="P107" s="7">
        <v>4.1</v>
      </c>
      <c r="Q107" s="7">
        <v>0.502</v>
      </c>
      <c r="R107" s="7">
        <v>0.569</v>
      </c>
      <c r="S107" s="7">
        <v>1.4</v>
      </c>
      <c r="T107" s="7">
        <v>1.6</v>
      </c>
      <c r="U107" s="7">
        <v>0.824</v>
      </c>
      <c r="V107" s="7">
        <v>0.5</v>
      </c>
      <c r="W107" s="7">
        <v>2.3</v>
      </c>
      <c r="X107" s="7">
        <v>2.7</v>
      </c>
      <c r="Y107" s="7">
        <v>2.4</v>
      </c>
      <c r="Z107" s="7">
        <v>1.5</v>
      </c>
      <c r="AA107" s="7">
        <v>0.5</v>
      </c>
      <c r="AB107" s="7">
        <v>1.1</v>
      </c>
      <c r="AC107" s="7">
        <v>1.9</v>
      </c>
      <c r="AD107" s="7">
        <v>10.8</v>
      </c>
    </row>
    <row r="108">
      <c r="A108" s="4">
        <v>79.0</v>
      </c>
      <c r="B108" s="5" t="s">
        <v>233</v>
      </c>
      <c r="C108" s="6" t="s">
        <v>71</v>
      </c>
      <c r="D108" s="7">
        <v>31.0</v>
      </c>
      <c r="E108" s="5" t="s">
        <v>38</v>
      </c>
      <c r="F108" s="7">
        <v>8.0</v>
      </c>
      <c r="G108" s="7">
        <v>0.0</v>
      </c>
      <c r="H108" s="7">
        <v>6.5</v>
      </c>
      <c r="I108" s="7">
        <v>0.4</v>
      </c>
      <c r="J108" s="7">
        <v>1.6</v>
      </c>
      <c r="K108" s="7">
        <v>0.231</v>
      </c>
      <c r="L108" s="7">
        <v>0.4</v>
      </c>
      <c r="M108" s="7">
        <v>1.4</v>
      </c>
      <c r="N108" s="7">
        <v>0.273</v>
      </c>
      <c r="O108" s="7">
        <v>0.0</v>
      </c>
      <c r="P108" s="7">
        <v>0.3</v>
      </c>
      <c r="Q108" s="7">
        <v>0.0</v>
      </c>
      <c r="R108" s="7">
        <v>0.346</v>
      </c>
      <c r="S108" s="7">
        <v>0.1</v>
      </c>
      <c r="T108" s="7">
        <v>0.3</v>
      </c>
      <c r="U108" s="7">
        <v>0.5</v>
      </c>
      <c r="V108" s="7">
        <v>0.0</v>
      </c>
      <c r="W108" s="7">
        <v>0.3</v>
      </c>
      <c r="X108" s="7">
        <v>0.3</v>
      </c>
      <c r="Y108" s="7">
        <v>1.1</v>
      </c>
      <c r="Z108" s="7">
        <v>0.8</v>
      </c>
      <c r="AA108" s="7">
        <v>0.0</v>
      </c>
      <c r="AB108" s="7">
        <v>0.4</v>
      </c>
      <c r="AC108" s="7">
        <v>0.4</v>
      </c>
      <c r="AD108" s="7">
        <v>1.3</v>
      </c>
    </row>
    <row r="109">
      <c r="A109" s="4">
        <v>80.0</v>
      </c>
      <c r="B109" s="5" t="s">
        <v>218</v>
      </c>
      <c r="C109" s="6" t="s">
        <v>44</v>
      </c>
      <c r="D109" s="7">
        <v>25.0</v>
      </c>
      <c r="E109" s="5" t="s">
        <v>81</v>
      </c>
      <c r="F109" s="7">
        <v>60.0</v>
      </c>
      <c r="G109" s="7">
        <v>9.0</v>
      </c>
      <c r="H109" s="7">
        <v>14.8</v>
      </c>
      <c r="I109" s="7">
        <v>1.8</v>
      </c>
      <c r="J109" s="7">
        <v>3.8</v>
      </c>
      <c r="K109" s="7">
        <v>0.476</v>
      </c>
      <c r="L109" s="7">
        <v>0.7</v>
      </c>
      <c r="M109" s="7">
        <v>1.9</v>
      </c>
      <c r="N109" s="7">
        <v>0.374</v>
      </c>
      <c r="O109" s="7">
        <v>1.1</v>
      </c>
      <c r="P109" s="7">
        <v>1.9</v>
      </c>
      <c r="Q109" s="7">
        <v>0.58</v>
      </c>
      <c r="R109" s="7">
        <v>0.57</v>
      </c>
      <c r="S109" s="7">
        <v>0.6</v>
      </c>
      <c r="T109" s="7">
        <v>0.7</v>
      </c>
      <c r="U109" s="7">
        <v>0.927</v>
      </c>
      <c r="V109" s="7">
        <v>0.4</v>
      </c>
      <c r="W109" s="7">
        <v>1.7</v>
      </c>
      <c r="X109" s="7">
        <v>2.1</v>
      </c>
      <c r="Y109" s="7">
        <v>1.3</v>
      </c>
      <c r="Z109" s="7">
        <v>0.4</v>
      </c>
      <c r="AA109" s="7">
        <v>0.2</v>
      </c>
      <c r="AB109" s="7">
        <v>0.6</v>
      </c>
      <c r="AC109" s="7">
        <v>1.4</v>
      </c>
      <c r="AD109" s="7">
        <v>5.0</v>
      </c>
    </row>
    <row r="110">
      <c r="A110" s="52" t="s">
        <v>705</v>
      </c>
      <c r="B110" s="53" t="s">
        <v>0</v>
      </c>
      <c r="C110" s="53" t="s">
        <v>1</v>
      </c>
      <c r="D110" s="53" t="s">
        <v>5</v>
      </c>
      <c r="E110" s="53" t="s">
        <v>706</v>
      </c>
      <c r="F110" s="53" t="s">
        <v>7</v>
      </c>
      <c r="G110" s="53" t="s">
        <v>707</v>
      </c>
      <c r="H110" s="53" t="s">
        <v>8</v>
      </c>
      <c r="I110" s="53" t="s">
        <v>708</v>
      </c>
      <c r="J110" s="53" t="s">
        <v>709</v>
      </c>
      <c r="K110" s="53" t="s">
        <v>710</v>
      </c>
      <c r="L110" s="53" t="s">
        <v>711</v>
      </c>
      <c r="M110" s="53" t="s">
        <v>712</v>
      </c>
      <c r="N110" s="53" t="s">
        <v>713</v>
      </c>
      <c r="O110" s="53" t="s">
        <v>714</v>
      </c>
      <c r="P110" s="53" t="s">
        <v>715</v>
      </c>
      <c r="Q110" s="53" t="s">
        <v>716</v>
      </c>
      <c r="R110" s="53" t="s">
        <v>731</v>
      </c>
      <c r="S110" s="53" t="s">
        <v>717</v>
      </c>
      <c r="T110" s="53" t="s">
        <v>718</v>
      </c>
      <c r="U110" s="53" t="s">
        <v>719</v>
      </c>
      <c r="V110" s="53" t="s">
        <v>720</v>
      </c>
      <c r="W110" s="53" t="s">
        <v>721</v>
      </c>
      <c r="X110" s="53" t="s">
        <v>722</v>
      </c>
      <c r="Y110" s="53" t="s">
        <v>723</v>
      </c>
      <c r="Z110" s="53" t="s">
        <v>724</v>
      </c>
      <c r="AA110" s="53" t="s">
        <v>725</v>
      </c>
      <c r="AB110" s="53" t="s">
        <v>726</v>
      </c>
      <c r="AC110" s="53" t="s">
        <v>44</v>
      </c>
      <c r="AD110" s="53" t="s">
        <v>727</v>
      </c>
    </row>
    <row r="111">
      <c r="A111" s="4">
        <v>81.0</v>
      </c>
      <c r="B111" s="5" t="s">
        <v>517</v>
      </c>
      <c r="C111" s="6" t="s">
        <v>47</v>
      </c>
      <c r="D111" s="7">
        <v>28.0</v>
      </c>
      <c r="E111" s="5" t="s">
        <v>114</v>
      </c>
      <c r="F111" s="7">
        <v>65.0</v>
      </c>
      <c r="G111" s="7">
        <v>63.0</v>
      </c>
      <c r="H111" s="7">
        <v>26.6</v>
      </c>
      <c r="I111" s="7">
        <v>5.4</v>
      </c>
      <c r="J111" s="7">
        <v>8.2</v>
      </c>
      <c r="K111" s="7">
        <v>0.653</v>
      </c>
      <c r="L111" s="7">
        <v>0.0</v>
      </c>
      <c r="M111" s="7">
        <v>0.0</v>
      </c>
      <c r="N111" s="7">
        <v>0.0</v>
      </c>
      <c r="O111" s="7">
        <v>5.4</v>
      </c>
      <c r="P111" s="7">
        <v>8.2</v>
      </c>
      <c r="Q111" s="7">
        <v>0.654</v>
      </c>
      <c r="R111" s="7">
        <v>0.653</v>
      </c>
      <c r="S111" s="7">
        <v>1.2</v>
      </c>
      <c r="T111" s="7">
        <v>2.0</v>
      </c>
      <c r="U111" s="7">
        <v>0.603</v>
      </c>
      <c r="V111" s="7">
        <v>4.0</v>
      </c>
      <c r="W111" s="7">
        <v>7.1</v>
      </c>
      <c r="X111" s="7">
        <v>11.0</v>
      </c>
      <c r="Y111" s="7">
        <v>0.9</v>
      </c>
      <c r="Z111" s="7">
        <v>0.7</v>
      </c>
      <c r="AA111" s="7">
        <v>1.2</v>
      </c>
      <c r="AB111" s="7">
        <v>0.8</v>
      </c>
      <c r="AC111" s="7">
        <v>2.1</v>
      </c>
      <c r="AD111" s="7">
        <v>12.0</v>
      </c>
    </row>
    <row r="112">
      <c r="A112" s="4">
        <v>82.0</v>
      </c>
      <c r="B112" s="5" t="s">
        <v>277</v>
      </c>
      <c r="C112" s="6" t="s">
        <v>47</v>
      </c>
      <c r="D112" s="7">
        <v>21.0</v>
      </c>
      <c r="E112" s="5" t="s">
        <v>45</v>
      </c>
      <c r="F112" s="7">
        <v>11.0</v>
      </c>
      <c r="G112" s="7">
        <v>0.0</v>
      </c>
      <c r="H112" s="7">
        <v>2.5</v>
      </c>
      <c r="I112" s="7">
        <v>0.2</v>
      </c>
      <c r="J112" s="7">
        <v>0.7</v>
      </c>
      <c r="K112" s="7">
        <v>0.25</v>
      </c>
      <c r="L112" s="7">
        <v>0.0</v>
      </c>
      <c r="M112" s="7">
        <v>0.0</v>
      </c>
      <c r="N112" s="15"/>
      <c r="O112" s="7">
        <v>0.2</v>
      </c>
      <c r="P112" s="7">
        <v>0.7</v>
      </c>
      <c r="Q112" s="7">
        <v>0.25</v>
      </c>
      <c r="R112" s="7">
        <v>0.25</v>
      </c>
      <c r="S112" s="7">
        <v>0.2</v>
      </c>
      <c r="T112" s="7">
        <v>0.2</v>
      </c>
      <c r="U112" s="7">
        <v>1.0</v>
      </c>
      <c r="V112" s="7">
        <v>0.3</v>
      </c>
      <c r="W112" s="7">
        <v>0.7</v>
      </c>
      <c r="X112" s="7">
        <v>1.0</v>
      </c>
      <c r="Y112" s="7">
        <v>0.3</v>
      </c>
      <c r="Z112" s="7">
        <v>0.2</v>
      </c>
      <c r="AA112" s="7">
        <v>0.2</v>
      </c>
      <c r="AB112" s="7">
        <v>0.2</v>
      </c>
      <c r="AC112" s="7">
        <v>0.5</v>
      </c>
      <c r="AD112" s="7">
        <v>0.5</v>
      </c>
    </row>
    <row r="113">
      <c r="A113" s="4">
        <v>83.0</v>
      </c>
      <c r="B113" s="5" t="s">
        <v>286</v>
      </c>
      <c r="C113" s="6" t="s">
        <v>71</v>
      </c>
      <c r="D113" s="7">
        <v>27.0</v>
      </c>
      <c r="E113" s="5" t="s">
        <v>34</v>
      </c>
      <c r="F113" s="7">
        <v>81.0</v>
      </c>
      <c r="G113" s="7">
        <v>39.0</v>
      </c>
      <c r="H113" s="7">
        <v>22.3</v>
      </c>
      <c r="I113" s="7">
        <v>3.0</v>
      </c>
      <c r="J113" s="7">
        <v>7.0</v>
      </c>
      <c r="K113" s="7">
        <v>0.423</v>
      </c>
      <c r="L113" s="7">
        <v>1.8</v>
      </c>
      <c r="M113" s="7">
        <v>4.2</v>
      </c>
      <c r="N113" s="7">
        <v>0.421</v>
      </c>
      <c r="O113" s="7">
        <v>1.2</v>
      </c>
      <c r="P113" s="7">
        <v>2.8</v>
      </c>
      <c r="Q113" s="7">
        <v>0.425</v>
      </c>
      <c r="R113" s="7">
        <v>0.549</v>
      </c>
      <c r="S113" s="7">
        <v>0.4</v>
      </c>
      <c r="T113" s="7">
        <v>0.5</v>
      </c>
      <c r="U113" s="7">
        <v>0.816</v>
      </c>
      <c r="V113" s="7">
        <v>0.4</v>
      </c>
      <c r="W113" s="7">
        <v>2.1</v>
      </c>
      <c r="X113" s="7">
        <v>2.5</v>
      </c>
      <c r="Y113" s="7">
        <v>2.4</v>
      </c>
      <c r="Z113" s="7">
        <v>0.8</v>
      </c>
      <c r="AA113" s="7">
        <v>0.4</v>
      </c>
      <c r="AB113" s="7">
        <v>1.0</v>
      </c>
      <c r="AC113" s="7">
        <v>2.0</v>
      </c>
      <c r="AD113" s="7">
        <v>8.0</v>
      </c>
    </row>
    <row r="114">
      <c r="A114" s="4">
        <v>84.0</v>
      </c>
      <c r="B114" s="5" t="s">
        <v>575</v>
      </c>
      <c r="C114" s="6" t="s">
        <v>47</v>
      </c>
      <c r="D114" s="7">
        <v>23.0</v>
      </c>
      <c r="E114" s="5" t="s">
        <v>50</v>
      </c>
      <c r="F114" s="7">
        <v>57.0</v>
      </c>
      <c r="G114" s="7">
        <v>54.0</v>
      </c>
      <c r="H114" s="7">
        <v>29.6</v>
      </c>
      <c r="I114" s="7">
        <v>5.6</v>
      </c>
      <c r="J114" s="7">
        <v>10.8</v>
      </c>
      <c r="K114" s="7">
        <v>0.525</v>
      </c>
      <c r="L114" s="7">
        <v>1.4</v>
      </c>
      <c r="M114" s="7">
        <v>3.9</v>
      </c>
      <c r="N114" s="7">
        <v>0.356</v>
      </c>
      <c r="O114" s="7">
        <v>4.2</v>
      </c>
      <c r="P114" s="7">
        <v>6.8</v>
      </c>
      <c r="Q114" s="7">
        <v>0.624</v>
      </c>
      <c r="R114" s="7">
        <v>0.591</v>
      </c>
      <c r="S114" s="7">
        <v>2.5</v>
      </c>
      <c r="T114" s="7">
        <v>3.4</v>
      </c>
      <c r="U114" s="7">
        <v>0.738</v>
      </c>
      <c r="V114" s="7">
        <v>2.1</v>
      </c>
      <c r="W114" s="7">
        <v>6.6</v>
      </c>
      <c r="X114" s="7">
        <v>8.7</v>
      </c>
      <c r="Y114" s="7">
        <v>2.3</v>
      </c>
      <c r="Z114" s="7">
        <v>0.5</v>
      </c>
      <c r="AA114" s="7">
        <v>0.6</v>
      </c>
      <c r="AB114" s="7">
        <v>1.9</v>
      </c>
      <c r="AC114" s="7">
        <v>2.8</v>
      </c>
      <c r="AD114" s="7">
        <v>15.2</v>
      </c>
    </row>
    <row r="115">
      <c r="A115" s="4">
        <v>85.0</v>
      </c>
      <c r="B115" s="5" t="s">
        <v>459</v>
      </c>
      <c r="C115" s="6" t="s">
        <v>71</v>
      </c>
      <c r="D115" s="7">
        <v>31.0</v>
      </c>
      <c r="E115" s="5" t="s">
        <v>50</v>
      </c>
      <c r="F115" s="7">
        <v>4.0</v>
      </c>
      <c r="G115" s="7">
        <v>0.0</v>
      </c>
      <c r="H115" s="7">
        <v>11.0</v>
      </c>
      <c r="I115" s="7">
        <v>1.5</v>
      </c>
      <c r="J115" s="7">
        <v>3.5</v>
      </c>
      <c r="K115" s="7">
        <v>0.429</v>
      </c>
      <c r="L115" s="7">
        <v>0.3</v>
      </c>
      <c r="M115" s="7">
        <v>0.8</v>
      </c>
      <c r="N115" s="7">
        <v>0.333</v>
      </c>
      <c r="O115" s="7">
        <v>1.3</v>
      </c>
      <c r="P115" s="7">
        <v>2.8</v>
      </c>
      <c r="Q115" s="7">
        <v>0.455</v>
      </c>
      <c r="R115" s="7">
        <v>0.464</v>
      </c>
      <c r="S115" s="7">
        <v>1.0</v>
      </c>
      <c r="T115" s="7">
        <v>1.8</v>
      </c>
      <c r="U115" s="7">
        <v>0.571</v>
      </c>
      <c r="V115" s="7">
        <v>0.3</v>
      </c>
      <c r="W115" s="7">
        <v>1.0</v>
      </c>
      <c r="X115" s="7">
        <v>1.3</v>
      </c>
      <c r="Y115" s="7">
        <v>1.8</v>
      </c>
      <c r="Z115" s="7">
        <v>0.3</v>
      </c>
      <c r="AA115" s="7">
        <v>0.3</v>
      </c>
      <c r="AB115" s="7">
        <v>1.0</v>
      </c>
      <c r="AC115" s="7">
        <v>1.3</v>
      </c>
      <c r="AD115" s="7">
        <v>4.3</v>
      </c>
    </row>
    <row r="116">
      <c r="A116" s="4">
        <v>86.0</v>
      </c>
      <c r="B116" s="5" t="s">
        <v>120</v>
      </c>
      <c r="C116" s="6" t="s">
        <v>71</v>
      </c>
      <c r="D116" s="7">
        <v>28.0</v>
      </c>
      <c r="E116" s="5" t="s">
        <v>107</v>
      </c>
      <c r="F116" s="7">
        <v>67.0</v>
      </c>
      <c r="G116" s="7">
        <v>36.0</v>
      </c>
      <c r="H116" s="7">
        <v>23.5</v>
      </c>
      <c r="I116" s="7">
        <v>1.9</v>
      </c>
      <c r="J116" s="7">
        <v>4.3</v>
      </c>
      <c r="K116" s="7">
        <v>0.455</v>
      </c>
      <c r="L116" s="7">
        <v>0.8</v>
      </c>
      <c r="M116" s="7">
        <v>2.3</v>
      </c>
      <c r="N116" s="7">
        <v>0.364</v>
      </c>
      <c r="O116" s="7">
        <v>1.1</v>
      </c>
      <c r="P116" s="7">
        <v>2.0</v>
      </c>
      <c r="Q116" s="7">
        <v>0.556</v>
      </c>
      <c r="R116" s="7">
        <v>0.551</v>
      </c>
      <c r="S116" s="7">
        <v>0.9</v>
      </c>
      <c r="T116" s="7">
        <v>1.1</v>
      </c>
      <c r="U116" s="7">
        <v>0.808</v>
      </c>
      <c r="V116" s="7">
        <v>0.6</v>
      </c>
      <c r="W116" s="7">
        <v>2.3</v>
      </c>
      <c r="X116" s="7">
        <v>2.9</v>
      </c>
      <c r="Y116" s="7">
        <v>2.9</v>
      </c>
      <c r="Z116" s="7">
        <v>1.5</v>
      </c>
      <c r="AA116" s="7">
        <v>0.7</v>
      </c>
      <c r="AB116" s="7">
        <v>1.1</v>
      </c>
      <c r="AC116" s="7">
        <v>2.4</v>
      </c>
      <c r="AD116" s="7">
        <v>5.6</v>
      </c>
    </row>
    <row r="117">
      <c r="A117" s="4">
        <v>87.0</v>
      </c>
      <c r="B117" s="5" t="s">
        <v>369</v>
      </c>
      <c r="C117" s="6" t="s">
        <v>40</v>
      </c>
      <c r="D117" s="7">
        <v>21.0</v>
      </c>
      <c r="E117" s="9" t="s">
        <v>36</v>
      </c>
      <c r="F117" s="7">
        <v>17.0</v>
      </c>
      <c r="G117" s="7">
        <v>3.0</v>
      </c>
      <c r="H117" s="7">
        <v>18.8</v>
      </c>
      <c r="I117" s="7">
        <v>3.5</v>
      </c>
      <c r="J117" s="7">
        <v>7.6</v>
      </c>
      <c r="K117" s="7">
        <v>0.454</v>
      </c>
      <c r="L117" s="7">
        <v>1.9</v>
      </c>
      <c r="M117" s="7">
        <v>4.8</v>
      </c>
      <c r="N117" s="7">
        <v>0.402</v>
      </c>
      <c r="O117" s="7">
        <v>1.5</v>
      </c>
      <c r="P117" s="7">
        <v>2.8</v>
      </c>
      <c r="Q117" s="7">
        <v>0.542</v>
      </c>
      <c r="R117" s="7">
        <v>0.581</v>
      </c>
      <c r="S117" s="7">
        <v>0.8</v>
      </c>
      <c r="T117" s="7">
        <v>1.0</v>
      </c>
      <c r="U117" s="7">
        <v>0.824</v>
      </c>
      <c r="V117" s="7">
        <v>0.6</v>
      </c>
      <c r="W117" s="7">
        <v>2.9</v>
      </c>
      <c r="X117" s="7">
        <v>3.5</v>
      </c>
      <c r="Y117" s="7">
        <v>0.6</v>
      </c>
      <c r="Z117" s="7">
        <v>0.4</v>
      </c>
      <c r="AA117" s="7">
        <v>0.3</v>
      </c>
      <c r="AB117" s="7">
        <v>0.6</v>
      </c>
      <c r="AC117" s="7">
        <v>1.5</v>
      </c>
      <c r="AD117" s="7">
        <v>9.7</v>
      </c>
    </row>
    <row r="118">
      <c r="A118" s="10">
        <v>87.0</v>
      </c>
      <c r="B118" s="11" t="s">
        <v>369</v>
      </c>
      <c r="C118" s="12" t="s">
        <v>40</v>
      </c>
      <c r="D118" s="13">
        <v>21.0</v>
      </c>
      <c r="E118" s="11" t="s">
        <v>129</v>
      </c>
      <c r="F118" s="13">
        <v>2.0</v>
      </c>
      <c r="G118" s="13">
        <v>0.0</v>
      </c>
      <c r="H118" s="13">
        <v>3.5</v>
      </c>
      <c r="I118" s="13">
        <v>0.0</v>
      </c>
      <c r="J118" s="13">
        <v>1.0</v>
      </c>
      <c r="K118" s="13">
        <v>0.0</v>
      </c>
      <c r="L118" s="13">
        <v>0.0</v>
      </c>
      <c r="M118" s="13">
        <v>0.5</v>
      </c>
      <c r="N118" s="13">
        <v>0.0</v>
      </c>
      <c r="O118" s="13">
        <v>0.0</v>
      </c>
      <c r="P118" s="13">
        <v>0.5</v>
      </c>
      <c r="Q118" s="13">
        <v>0.0</v>
      </c>
      <c r="R118" s="13">
        <v>0.0</v>
      </c>
      <c r="S118" s="13">
        <v>0.0</v>
      </c>
      <c r="T118" s="13">
        <v>0.0</v>
      </c>
      <c r="U118" s="21"/>
      <c r="V118" s="13">
        <v>0.0</v>
      </c>
      <c r="W118" s="13">
        <v>0.0</v>
      </c>
      <c r="X118" s="13">
        <v>0.0</v>
      </c>
      <c r="Y118" s="13">
        <v>0.0</v>
      </c>
      <c r="Z118" s="13">
        <v>0.5</v>
      </c>
      <c r="AA118" s="13">
        <v>0.0</v>
      </c>
      <c r="AB118" s="13">
        <v>0.0</v>
      </c>
      <c r="AC118" s="13">
        <v>0.0</v>
      </c>
      <c r="AD118" s="13">
        <v>0.0</v>
      </c>
    </row>
    <row r="119">
      <c r="A119" s="10">
        <v>87.0</v>
      </c>
      <c r="B119" s="11" t="s">
        <v>369</v>
      </c>
      <c r="C119" s="12" t="s">
        <v>40</v>
      </c>
      <c r="D119" s="13">
        <v>21.0</v>
      </c>
      <c r="E119" s="11" t="s">
        <v>61</v>
      </c>
      <c r="F119" s="13">
        <v>15.0</v>
      </c>
      <c r="G119" s="13">
        <v>3.0</v>
      </c>
      <c r="H119" s="13">
        <v>20.9</v>
      </c>
      <c r="I119" s="13">
        <v>3.9</v>
      </c>
      <c r="J119" s="13">
        <v>8.5</v>
      </c>
      <c r="K119" s="13">
        <v>0.461</v>
      </c>
      <c r="L119" s="13">
        <v>2.2</v>
      </c>
      <c r="M119" s="13">
        <v>5.4</v>
      </c>
      <c r="N119" s="13">
        <v>0.407</v>
      </c>
      <c r="O119" s="13">
        <v>1.7</v>
      </c>
      <c r="P119" s="13">
        <v>3.1</v>
      </c>
      <c r="Q119" s="13">
        <v>0.553</v>
      </c>
      <c r="R119" s="13">
        <v>0.59</v>
      </c>
      <c r="S119" s="13">
        <v>0.9</v>
      </c>
      <c r="T119" s="13">
        <v>1.1</v>
      </c>
      <c r="U119" s="13">
        <v>0.824</v>
      </c>
      <c r="V119" s="13">
        <v>0.7</v>
      </c>
      <c r="W119" s="13">
        <v>3.3</v>
      </c>
      <c r="X119" s="13">
        <v>4.0</v>
      </c>
      <c r="Y119" s="13">
        <v>0.7</v>
      </c>
      <c r="Z119" s="13">
        <v>0.3</v>
      </c>
      <c r="AA119" s="13">
        <v>0.3</v>
      </c>
      <c r="AB119" s="13">
        <v>0.7</v>
      </c>
      <c r="AC119" s="13">
        <v>1.7</v>
      </c>
      <c r="AD119" s="13">
        <v>11.0</v>
      </c>
    </row>
    <row r="120">
      <c r="A120" s="4">
        <v>88.0</v>
      </c>
      <c r="B120" s="5" t="s">
        <v>371</v>
      </c>
      <c r="C120" s="6" t="s">
        <v>40</v>
      </c>
      <c r="D120" s="7">
        <v>21.0</v>
      </c>
      <c r="E120" s="9" t="s">
        <v>36</v>
      </c>
      <c r="F120" s="7">
        <v>5.0</v>
      </c>
      <c r="G120" s="7">
        <v>0.0</v>
      </c>
      <c r="H120" s="7">
        <v>6.8</v>
      </c>
      <c r="I120" s="7">
        <v>1.0</v>
      </c>
      <c r="J120" s="7">
        <v>3.0</v>
      </c>
      <c r="K120" s="7">
        <v>0.333</v>
      </c>
      <c r="L120" s="7">
        <v>0.2</v>
      </c>
      <c r="M120" s="7">
        <v>1.0</v>
      </c>
      <c r="N120" s="7">
        <v>0.2</v>
      </c>
      <c r="O120" s="7">
        <v>0.8</v>
      </c>
      <c r="P120" s="7">
        <v>2.0</v>
      </c>
      <c r="Q120" s="7">
        <v>0.4</v>
      </c>
      <c r="R120" s="7">
        <v>0.367</v>
      </c>
      <c r="S120" s="7">
        <v>0.0</v>
      </c>
      <c r="T120" s="7">
        <v>0.0</v>
      </c>
      <c r="U120" s="15"/>
      <c r="V120" s="7">
        <v>0.6</v>
      </c>
      <c r="W120" s="7">
        <v>1.0</v>
      </c>
      <c r="X120" s="7">
        <v>1.6</v>
      </c>
      <c r="Y120" s="7">
        <v>0.8</v>
      </c>
      <c r="Z120" s="7">
        <v>0.2</v>
      </c>
      <c r="AA120" s="7">
        <v>0.0</v>
      </c>
      <c r="AB120" s="7">
        <v>0.0</v>
      </c>
      <c r="AC120" s="7">
        <v>0.4</v>
      </c>
      <c r="AD120" s="7">
        <v>2.2</v>
      </c>
    </row>
    <row r="121">
      <c r="A121" s="10">
        <v>88.0</v>
      </c>
      <c r="B121" s="11" t="s">
        <v>371</v>
      </c>
      <c r="C121" s="12" t="s">
        <v>40</v>
      </c>
      <c r="D121" s="13">
        <v>21.0</v>
      </c>
      <c r="E121" s="11" t="s">
        <v>88</v>
      </c>
      <c r="F121" s="13">
        <v>3.0</v>
      </c>
      <c r="G121" s="13">
        <v>0.0</v>
      </c>
      <c r="H121" s="13">
        <v>3.7</v>
      </c>
      <c r="I121" s="13">
        <v>1.0</v>
      </c>
      <c r="J121" s="13">
        <v>1.0</v>
      </c>
      <c r="K121" s="13">
        <v>1.0</v>
      </c>
      <c r="L121" s="13">
        <v>0.0</v>
      </c>
      <c r="M121" s="13">
        <v>0.0</v>
      </c>
      <c r="N121" s="21"/>
      <c r="O121" s="13">
        <v>1.0</v>
      </c>
      <c r="P121" s="13">
        <v>1.0</v>
      </c>
      <c r="Q121" s="13">
        <v>1.0</v>
      </c>
      <c r="R121" s="13">
        <v>1.0</v>
      </c>
      <c r="S121" s="13">
        <v>0.0</v>
      </c>
      <c r="T121" s="13">
        <v>0.0</v>
      </c>
      <c r="U121" s="21"/>
      <c r="V121" s="13">
        <v>0.3</v>
      </c>
      <c r="W121" s="13">
        <v>1.0</v>
      </c>
      <c r="X121" s="13">
        <v>1.3</v>
      </c>
      <c r="Y121" s="13">
        <v>0.3</v>
      </c>
      <c r="Z121" s="13">
        <v>0.0</v>
      </c>
      <c r="AA121" s="13">
        <v>0.0</v>
      </c>
      <c r="AB121" s="13">
        <v>0.0</v>
      </c>
      <c r="AC121" s="13">
        <v>0.3</v>
      </c>
      <c r="AD121" s="13">
        <v>2.0</v>
      </c>
    </row>
    <row r="122">
      <c r="A122" s="10">
        <v>88.0</v>
      </c>
      <c r="B122" s="11" t="s">
        <v>371</v>
      </c>
      <c r="C122" s="12" t="s">
        <v>40</v>
      </c>
      <c r="D122" s="13">
        <v>21.0</v>
      </c>
      <c r="E122" s="11" t="s">
        <v>148</v>
      </c>
      <c r="F122" s="13">
        <v>2.0</v>
      </c>
      <c r="G122" s="13">
        <v>0.0</v>
      </c>
      <c r="H122" s="13">
        <v>11.5</v>
      </c>
      <c r="I122" s="13">
        <v>1.0</v>
      </c>
      <c r="J122" s="13">
        <v>6.0</v>
      </c>
      <c r="K122" s="13">
        <v>0.167</v>
      </c>
      <c r="L122" s="13">
        <v>0.5</v>
      </c>
      <c r="M122" s="13">
        <v>2.5</v>
      </c>
      <c r="N122" s="13">
        <v>0.2</v>
      </c>
      <c r="O122" s="13">
        <v>0.5</v>
      </c>
      <c r="P122" s="13">
        <v>3.5</v>
      </c>
      <c r="Q122" s="13">
        <v>0.143</v>
      </c>
      <c r="R122" s="13">
        <v>0.208</v>
      </c>
      <c r="S122" s="13">
        <v>0.0</v>
      </c>
      <c r="T122" s="13">
        <v>0.0</v>
      </c>
      <c r="U122" s="21"/>
      <c r="V122" s="13">
        <v>1.0</v>
      </c>
      <c r="W122" s="13">
        <v>1.0</v>
      </c>
      <c r="X122" s="13">
        <v>2.0</v>
      </c>
      <c r="Y122" s="13">
        <v>1.5</v>
      </c>
      <c r="Z122" s="13">
        <v>0.5</v>
      </c>
      <c r="AA122" s="13">
        <v>0.0</v>
      </c>
      <c r="AB122" s="13">
        <v>0.0</v>
      </c>
      <c r="AC122" s="13">
        <v>0.5</v>
      </c>
      <c r="AD122" s="13">
        <v>2.5</v>
      </c>
    </row>
    <row r="123">
      <c r="A123" s="4">
        <v>89.0</v>
      </c>
      <c r="B123" s="5" t="s">
        <v>452</v>
      </c>
      <c r="C123" s="6" t="s">
        <v>71</v>
      </c>
      <c r="D123" s="7">
        <v>20.0</v>
      </c>
      <c r="E123" s="5" t="s">
        <v>52</v>
      </c>
      <c r="F123" s="7">
        <v>36.0</v>
      </c>
      <c r="G123" s="7">
        <v>0.0</v>
      </c>
      <c r="H123" s="7">
        <v>7.8</v>
      </c>
      <c r="I123" s="7">
        <v>1.0</v>
      </c>
      <c r="J123" s="7">
        <v>2.3</v>
      </c>
      <c r="K123" s="7">
        <v>0.422</v>
      </c>
      <c r="L123" s="7">
        <v>0.1</v>
      </c>
      <c r="M123" s="7">
        <v>0.4</v>
      </c>
      <c r="N123" s="7">
        <v>0.133</v>
      </c>
      <c r="O123" s="7">
        <v>0.9</v>
      </c>
      <c r="P123" s="7">
        <v>1.9</v>
      </c>
      <c r="Q123" s="7">
        <v>0.485</v>
      </c>
      <c r="R123" s="7">
        <v>0.434</v>
      </c>
      <c r="S123" s="7">
        <v>0.2</v>
      </c>
      <c r="T123" s="7">
        <v>0.4</v>
      </c>
      <c r="U123" s="7">
        <v>0.462</v>
      </c>
      <c r="V123" s="7">
        <v>0.3</v>
      </c>
      <c r="W123" s="7">
        <v>0.8</v>
      </c>
      <c r="X123" s="7">
        <v>1.1</v>
      </c>
      <c r="Y123" s="7">
        <v>1.6</v>
      </c>
      <c r="Z123" s="7">
        <v>0.3</v>
      </c>
      <c r="AA123" s="7">
        <v>0.1</v>
      </c>
      <c r="AB123" s="7">
        <v>0.5</v>
      </c>
      <c r="AC123" s="7">
        <v>0.4</v>
      </c>
      <c r="AD123" s="7">
        <v>2.2</v>
      </c>
    </row>
    <row r="124">
      <c r="A124" s="4">
        <v>90.0</v>
      </c>
      <c r="B124" s="5" t="s">
        <v>333</v>
      </c>
      <c r="C124" s="6" t="s">
        <v>33</v>
      </c>
      <c r="D124" s="7">
        <v>19.0</v>
      </c>
      <c r="E124" s="5" t="s">
        <v>112</v>
      </c>
      <c r="F124" s="7">
        <v>41.0</v>
      </c>
      <c r="G124" s="7">
        <v>3.0</v>
      </c>
      <c r="H124" s="7">
        <v>12.5</v>
      </c>
      <c r="I124" s="7">
        <v>1.1</v>
      </c>
      <c r="J124" s="7">
        <v>2.6</v>
      </c>
      <c r="K124" s="7">
        <v>0.415</v>
      </c>
      <c r="L124" s="7">
        <v>0.6</v>
      </c>
      <c r="M124" s="7">
        <v>1.5</v>
      </c>
      <c r="N124" s="7">
        <v>0.419</v>
      </c>
      <c r="O124" s="7">
        <v>0.4</v>
      </c>
      <c r="P124" s="7">
        <v>1.1</v>
      </c>
      <c r="Q124" s="7">
        <v>0.409</v>
      </c>
      <c r="R124" s="7">
        <v>0.538</v>
      </c>
      <c r="S124" s="7">
        <v>0.3</v>
      </c>
      <c r="T124" s="7">
        <v>0.4</v>
      </c>
      <c r="U124" s="7">
        <v>0.875</v>
      </c>
      <c r="V124" s="7">
        <v>0.2</v>
      </c>
      <c r="W124" s="7">
        <v>1.7</v>
      </c>
      <c r="X124" s="7">
        <v>1.8</v>
      </c>
      <c r="Y124" s="7">
        <v>0.5</v>
      </c>
      <c r="Z124" s="7">
        <v>0.2</v>
      </c>
      <c r="AA124" s="7">
        <v>0.2</v>
      </c>
      <c r="AB124" s="7">
        <v>0.3</v>
      </c>
      <c r="AC124" s="7">
        <v>0.8</v>
      </c>
      <c r="AD124" s="7">
        <v>3.1</v>
      </c>
    </row>
    <row r="125">
      <c r="A125" s="4">
        <v>91.0</v>
      </c>
      <c r="B125" s="5" t="s">
        <v>480</v>
      </c>
      <c r="C125" s="6" t="s">
        <v>33</v>
      </c>
      <c r="D125" s="7">
        <v>21.0</v>
      </c>
      <c r="E125" s="5" t="s">
        <v>93</v>
      </c>
      <c r="F125" s="7">
        <v>64.0</v>
      </c>
      <c r="G125" s="7">
        <v>2.0</v>
      </c>
      <c r="H125" s="7">
        <v>12.3</v>
      </c>
      <c r="I125" s="7">
        <v>2.4</v>
      </c>
      <c r="J125" s="7">
        <v>5.1</v>
      </c>
      <c r="K125" s="7">
        <v>0.465</v>
      </c>
      <c r="L125" s="7">
        <v>0.3</v>
      </c>
      <c r="M125" s="7">
        <v>1.4</v>
      </c>
      <c r="N125" s="7">
        <v>0.236</v>
      </c>
      <c r="O125" s="7">
        <v>2.1</v>
      </c>
      <c r="P125" s="7">
        <v>3.8</v>
      </c>
      <c r="Q125" s="7">
        <v>0.55</v>
      </c>
      <c r="R125" s="7">
        <v>0.497</v>
      </c>
      <c r="S125" s="7">
        <v>0.7</v>
      </c>
      <c r="T125" s="7">
        <v>0.9</v>
      </c>
      <c r="U125" s="7">
        <v>0.75</v>
      </c>
      <c r="V125" s="7">
        <v>0.3</v>
      </c>
      <c r="W125" s="7">
        <v>0.8</v>
      </c>
      <c r="X125" s="7">
        <v>1.1</v>
      </c>
      <c r="Y125" s="7">
        <v>1.1</v>
      </c>
      <c r="Z125" s="7">
        <v>0.5</v>
      </c>
      <c r="AA125" s="7">
        <v>0.2</v>
      </c>
      <c r="AB125" s="7">
        <v>0.9</v>
      </c>
      <c r="AC125" s="7">
        <v>0.9</v>
      </c>
      <c r="AD125" s="7">
        <v>5.8</v>
      </c>
    </row>
    <row r="126">
      <c r="A126" s="4">
        <v>92.0</v>
      </c>
      <c r="B126" s="5" t="s">
        <v>75</v>
      </c>
      <c r="C126" s="6" t="s">
        <v>44</v>
      </c>
      <c r="D126" s="7">
        <v>26.0</v>
      </c>
      <c r="E126" s="5" t="s">
        <v>52</v>
      </c>
      <c r="F126" s="7">
        <v>56.0</v>
      </c>
      <c r="G126" s="7">
        <v>8.0</v>
      </c>
      <c r="H126" s="7">
        <v>19.5</v>
      </c>
      <c r="I126" s="7">
        <v>4.1</v>
      </c>
      <c r="J126" s="7">
        <v>6.2</v>
      </c>
      <c r="K126" s="7">
        <v>0.656</v>
      </c>
      <c r="L126" s="7">
        <v>0.0</v>
      </c>
      <c r="M126" s="7">
        <v>0.1</v>
      </c>
      <c r="N126" s="7">
        <v>0.167</v>
      </c>
      <c r="O126" s="7">
        <v>4.1</v>
      </c>
      <c r="P126" s="7">
        <v>6.1</v>
      </c>
      <c r="Q126" s="7">
        <v>0.665</v>
      </c>
      <c r="R126" s="7">
        <v>0.658</v>
      </c>
      <c r="S126" s="7">
        <v>1.8</v>
      </c>
      <c r="T126" s="7">
        <v>2.4</v>
      </c>
      <c r="U126" s="7">
        <v>0.723</v>
      </c>
      <c r="V126" s="7">
        <v>1.6</v>
      </c>
      <c r="W126" s="7">
        <v>3.9</v>
      </c>
      <c r="X126" s="7">
        <v>5.5</v>
      </c>
      <c r="Y126" s="7">
        <v>1.3</v>
      </c>
      <c r="Z126" s="7">
        <v>0.6</v>
      </c>
      <c r="AA126" s="7">
        <v>0.7</v>
      </c>
      <c r="AB126" s="7">
        <v>1.0</v>
      </c>
      <c r="AC126" s="7">
        <v>2.3</v>
      </c>
      <c r="AD126" s="7">
        <v>10.0</v>
      </c>
    </row>
    <row r="127">
      <c r="A127" s="4">
        <v>93.0</v>
      </c>
      <c r="B127" s="5" t="s">
        <v>376</v>
      </c>
      <c r="C127" s="6" t="s">
        <v>33</v>
      </c>
      <c r="D127" s="7">
        <v>30.0</v>
      </c>
      <c r="E127" s="5" t="s">
        <v>48</v>
      </c>
      <c r="F127" s="7">
        <v>61.0</v>
      </c>
      <c r="G127" s="7">
        <v>61.0</v>
      </c>
      <c r="H127" s="7">
        <v>32.6</v>
      </c>
      <c r="I127" s="7">
        <v>7.5</v>
      </c>
      <c r="J127" s="7">
        <v>16.9</v>
      </c>
      <c r="K127" s="7">
        <v>0.444</v>
      </c>
      <c r="L127" s="7">
        <v>2.5</v>
      </c>
      <c r="M127" s="7">
        <v>7.5</v>
      </c>
      <c r="N127" s="7">
        <v>0.338</v>
      </c>
      <c r="O127" s="7">
        <v>5.0</v>
      </c>
      <c r="P127" s="7">
        <v>9.4</v>
      </c>
      <c r="Q127" s="7">
        <v>0.53</v>
      </c>
      <c r="R127" s="7">
        <v>0.519</v>
      </c>
      <c r="S127" s="7">
        <v>3.3</v>
      </c>
      <c r="T127" s="7">
        <v>4.0</v>
      </c>
      <c r="U127" s="7">
        <v>0.816</v>
      </c>
      <c r="V127" s="7">
        <v>1.2</v>
      </c>
      <c r="W127" s="7">
        <v>2.9</v>
      </c>
      <c r="X127" s="7">
        <v>4.0</v>
      </c>
      <c r="Y127" s="7">
        <v>4.4</v>
      </c>
      <c r="Z127" s="7">
        <v>0.5</v>
      </c>
      <c r="AA127" s="7">
        <v>0.2</v>
      </c>
      <c r="AB127" s="7">
        <v>3.0</v>
      </c>
      <c r="AC127" s="7">
        <v>2.0</v>
      </c>
      <c r="AD127" s="7">
        <v>20.8</v>
      </c>
    </row>
    <row r="128">
      <c r="A128" s="4">
        <v>94.0</v>
      </c>
      <c r="B128" s="5" t="s">
        <v>334</v>
      </c>
      <c r="C128" s="6" t="s">
        <v>47</v>
      </c>
      <c r="D128" s="7">
        <v>23.0</v>
      </c>
      <c r="E128" s="5" t="s">
        <v>63</v>
      </c>
      <c r="F128" s="7">
        <v>76.0</v>
      </c>
      <c r="G128" s="7">
        <v>76.0</v>
      </c>
      <c r="H128" s="7">
        <v>29.9</v>
      </c>
      <c r="I128" s="7">
        <v>5.4</v>
      </c>
      <c r="J128" s="7">
        <v>7.7</v>
      </c>
      <c r="K128" s="7">
        <v>0.705</v>
      </c>
      <c r="L128" s="7">
        <v>0.0</v>
      </c>
      <c r="M128" s="7">
        <v>0.0</v>
      </c>
      <c r="N128" s="7">
        <v>0.0</v>
      </c>
      <c r="O128" s="7">
        <v>5.4</v>
      </c>
      <c r="P128" s="7">
        <v>7.7</v>
      </c>
      <c r="Q128" s="7">
        <v>0.708</v>
      </c>
      <c r="R128" s="7">
        <v>0.705</v>
      </c>
      <c r="S128" s="7">
        <v>1.8</v>
      </c>
      <c r="T128" s="7">
        <v>3.2</v>
      </c>
      <c r="U128" s="7">
        <v>0.541</v>
      </c>
      <c r="V128" s="7">
        <v>2.4</v>
      </c>
      <c r="W128" s="7">
        <v>6.8</v>
      </c>
      <c r="X128" s="7">
        <v>9.2</v>
      </c>
      <c r="Y128" s="7">
        <v>1.9</v>
      </c>
      <c r="Z128" s="7">
        <v>0.9</v>
      </c>
      <c r="AA128" s="7">
        <v>2.5</v>
      </c>
      <c r="AB128" s="7">
        <v>1.3</v>
      </c>
      <c r="AC128" s="7">
        <v>2.8</v>
      </c>
      <c r="AD128" s="7">
        <v>12.6</v>
      </c>
    </row>
    <row r="129">
      <c r="A129" s="4">
        <v>95.0</v>
      </c>
      <c r="B129" s="5" t="s">
        <v>65</v>
      </c>
      <c r="C129" s="6" t="s">
        <v>40</v>
      </c>
      <c r="D129" s="7">
        <v>25.0</v>
      </c>
      <c r="E129" s="5" t="s">
        <v>66</v>
      </c>
      <c r="F129" s="7">
        <v>50.0</v>
      </c>
      <c r="G129" s="7">
        <v>9.0</v>
      </c>
      <c r="H129" s="7">
        <v>12.5</v>
      </c>
      <c r="I129" s="7">
        <v>1.1</v>
      </c>
      <c r="J129" s="7">
        <v>2.9</v>
      </c>
      <c r="K129" s="7">
        <v>0.386</v>
      </c>
      <c r="L129" s="7">
        <v>0.2</v>
      </c>
      <c r="M129" s="7">
        <v>0.8</v>
      </c>
      <c r="N129" s="7">
        <v>0.275</v>
      </c>
      <c r="O129" s="7">
        <v>0.9</v>
      </c>
      <c r="P129" s="7">
        <v>2.1</v>
      </c>
      <c r="Q129" s="7">
        <v>0.429</v>
      </c>
      <c r="R129" s="7">
        <v>0.424</v>
      </c>
      <c r="S129" s="7">
        <v>1.0</v>
      </c>
      <c r="T129" s="7">
        <v>1.3</v>
      </c>
      <c r="U129" s="7">
        <v>0.778</v>
      </c>
      <c r="V129" s="7">
        <v>0.3</v>
      </c>
      <c r="W129" s="7">
        <v>0.7</v>
      </c>
      <c r="X129" s="7">
        <v>1.1</v>
      </c>
      <c r="Y129" s="7">
        <v>1.1</v>
      </c>
      <c r="Z129" s="7">
        <v>0.1</v>
      </c>
      <c r="AA129" s="7">
        <v>0.1</v>
      </c>
      <c r="AB129" s="7">
        <v>0.4</v>
      </c>
      <c r="AC129" s="7">
        <v>1.0</v>
      </c>
      <c r="AD129" s="7">
        <v>3.4</v>
      </c>
    </row>
    <row r="130">
      <c r="A130" s="4">
        <v>96.0</v>
      </c>
      <c r="B130" s="5" t="s">
        <v>201</v>
      </c>
      <c r="C130" s="6" t="s">
        <v>44</v>
      </c>
      <c r="D130" s="7">
        <v>25.0</v>
      </c>
      <c r="E130" s="5" t="s">
        <v>114</v>
      </c>
      <c r="F130" s="7">
        <v>71.0</v>
      </c>
      <c r="G130" s="7">
        <v>71.0</v>
      </c>
      <c r="H130" s="7">
        <v>30.0</v>
      </c>
      <c r="I130" s="7">
        <v>5.1</v>
      </c>
      <c r="J130" s="7">
        <v>10.0</v>
      </c>
      <c r="K130" s="7">
        <v>0.508</v>
      </c>
      <c r="L130" s="7">
        <v>1.0</v>
      </c>
      <c r="M130" s="7">
        <v>3.4</v>
      </c>
      <c r="N130" s="7">
        <v>0.292</v>
      </c>
      <c r="O130" s="7">
        <v>4.1</v>
      </c>
      <c r="P130" s="7">
        <v>6.6</v>
      </c>
      <c r="Q130" s="7">
        <v>0.619</v>
      </c>
      <c r="R130" s="7">
        <v>0.557</v>
      </c>
      <c r="S130" s="7">
        <v>2.0</v>
      </c>
      <c r="T130" s="7">
        <v>2.5</v>
      </c>
      <c r="U130" s="7">
        <v>0.803</v>
      </c>
      <c r="V130" s="7">
        <v>1.1</v>
      </c>
      <c r="W130" s="7">
        <v>5.4</v>
      </c>
      <c r="X130" s="7">
        <v>6.5</v>
      </c>
      <c r="Y130" s="7">
        <v>1.2</v>
      </c>
      <c r="Z130" s="7">
        <v>0.6</v>
      </c>
      <c r="AA130" s="7">
        <v>1.0</v>
      </c>
      <c r="AB130" s="7">
        <v>1.1</v>
      </c>
      <c r="AC130" s="7">
        <v>3.1</v>
      </c>
      <c r="AD130" s="7">
        <v>13.1</v>
      </c>
    </row>
    <row r="131">
      <c r="A131" s="4">
        <v>97.0</v>
      </c>
      <c r="B131" s="5" t="s">
        <v>183</v>
      </c>
      <c r="C131" s="6" t="s">
        <v>47</v>
      </c>
      <c r="D131" s="7">
        <v>25.0</v>
      </c>
      <c r="E131" s="5" t="s">
        <v>61</v>
      </c>
      <c r="F131" s="7">
        <v>63.0</v>
      </c>
      <c r="G131" s="7">
        <v>26.0</v>
      </c>
      <c r="H131" s="7">
        <v>22.9</v>
      </c>
      <c r="I131" s="7">
        <v>4.5</v>
      </c>
      <c r="J131" s="7">
        <v>8.7</v>
      </c>
      <c r="K131" s="7">
        <v>0.518</v>
      </c>
      <c r="L131" s="7">
        <v>0.9</v>
      </c>
      <c r="M131" s="7">
        <v>2.3</v>
      </c>
      <c r="N131" s="7">
        <v>0.374</v>
      </c>
      <c r="O131" s="7">
        <v>3.6</v>
      </c>
      <c r="P131" s="7">
        <v>6.4</v>
      </c>
      <c r="Q131" s="7">
        <v>0.571</v>
      </c>
      <c r="R131" s="7">
        <v>0.568</v>
      </c>
      <c r="S131" s="7">
        <v>1.7</v>
      </c>
      <c r="T131" s="7">
        <v>2.3</v>
      </c>
      <c r="U131" s="7">
        <v>0.761</v>
      </c>
      <c r="V131" s="7">
        <v>1.8</v>
      </c>
      <c r="W131" s="7">
        <v>4.5</v>
      </c>
      <c r="X131" s="7">
        <v>6.4</v>
      </c>
      <c r="Y131" s="7">
        <v>2.9</v>
      </c>
      <c r="Z131" s="7">
        <v>0.6</v>
      </c>
      <c r="AA131" s="7">
        <v>0.8</v>
      </c>
      <c r="AB131" s="7">
        <v>2.0</v>
      </c>
      <c r="AC131" s="7">
        <v>3.2</v>
      </c>
      <c r="AD131" s="7">
        <v>11.6</v>
      </c>
    </row>
    <row r="132">
      <c r="A132" s="4">
        <v>98.0</v>
      </c>
      <c r="B132" s="5" t="s">
        <v>135</v>
      </c>
      <c r="C132" s="6" t="s">
        <v>47</v>
      </c>
      <c r="D132" s="7">
        <v>26.0</v>
      </c>
      <c r="E132" s="5" t="s">
        <v>126</v>
      </c>
      <c r="F132" s="7">
        <v>1.0</v>
      </c>
      <c r="G132" s="7">
        <v>0.0</v>
      </c>
      <c r="H132" s="7">
        <v>21.0</v>
      </c>
      <c r="I132" s="7">
        <v>3.0</v>
      </c>
      <c r="J132" s="7">
        <v>5.0</v>
      </c>
      <c r="K132" s="7">
        <v>0.6</v>
      </c>
      <c r="L132" s="7">
        <v>0.0</v>
      </c>
      <c r="M132" s="7">
        <v>0.0</v>
      </c>
      <c r="N132" s="15"/>
      <c r="O132" s="7">
        <v>3.0</v>
      </c>
      <c r="P132" s="7">
        <v>5.0</v>
      </c>
      <c r="Q132" s="7">
        <v>0.6</v>
      </c>
      <c r="R132" s="7">
        <v>0.6</v>
      </c>
      <c r="S132" s="7">
        <v>1.0</v>
      </c>
      <c r="T132" s="7">
        <v>4.0</v>
      </c>
      <c r="U132" s="7">
        <v>0.25</v>
      </c>
      <c r="V132" s="7">
        <v>2.0</v>
      </c>
      <c r="W132" s="7">
        <v>1.0</v>
      </c>
      <c r="X132" s="7">
        <v>3.0</v>
      </c>
      <c r="Y132" s="7">
        <v>0.0</v>
      </c>
      <c r="Z132" s="7">
        <v>0.0</v>
      </c>
      <c r="AA132" s="7">
        <v>1.0</v>
      </c>
      <c r="AB132" s="7">
        <v>0.0</v>
      </c>
      <c r="AC132" s="7">
        <v>0.0</v>
      </c>
      <c r="AD132" s="7">
        <v>7.0</v>
      </c>
    </row>
    <row r="133">
      <c r="A133" s="4">
        <v>99.0</v>
      </c>
      <c r="B133" s="5" t="s">
        <v>464</v>
      </c>
      <c r="C133" s="6" t="s">
        <v>71</v>
      </c>
      <c r="D133" s="7">
        <v>35.0</v>
      </c>
      <c r="E133" s="9" t="s">
        <v>36</v>
      </c>
      <c r="F133" s="7">
        <v>67.0</v>
      </c>
      <c r="G133" s="7">
        <v>66.0</v>
      </c>
      <c r="H133" s="7">
        <v>30.3</v>
      </c>
      <c r="I133" s="7">
        <v>3.9</v>
      </c>
      <c r="J133" s="7">
        <v>9.1</v>
      </c>
      <c r="K133" s="7">
        <v>0.428</v>
      </c>
      <c r="L133" s="7">
        <v>2.0</v>
      </c>
      <c r="M133" s="7">
        <v>5.2</v>
      </c>
      <c r="N133" s="7">
        <v>0.385</v>
      </c>
      <c r="O133" s="7">
        <v>1.9</v>
      </c>
      <c r="P133" s="7">
        <v>3.9</v>
      </c>
      <c r="Q133" s="7">
        <v>0.486</v>
      </c>
      <c r="R133" s="7">
        <v>0.539</v>
      </c>
      <c r="S133" s="7">
        <v>2.1</v>
      </c>
      <c r="T133" s="7">
        <v>2.5</v>
      </c>
      <c r="U133" s="7">
        <v>0.834</v>
      </c>
      <c r="V133" s="7">
        <v>0.5</v>
      </c>
      <c r="W133" s="7">
        <v>2.2</v>
      </c>
      <c r="X133" s="7">
        <v>2.7</v>
      </c>
      <c r="Y133" s="7">
        <v>6.7</v>
      </c>
      <c r="Z133" s="7">
        <v>1.1</v>
      </c>
      <c r="AA133" s="7">
        <v>0.2</v>
      </c>
      <c r="AB133" s="7">
        <v>1.5</v>
      </c>
      <c r="AC133" s="7">
        <v>2.1</v>
      </c>
      <c r="AD133" s="7">
        <v>11.9</v>
      </c>
    </row>
    <row r="134">
      <c r="A134" s="10">
        <v>99.0</v>
      </c>
      <c r="B134" s="11" t="s">
        <v>464</v>
      </c>
      <c r="C134" s="12" t="s">
        <v>71</v>
      </c>
      <c r="D134" s="13">
        <v>35.0</v>
      </c>
      <c r="E134" s="11" t="s">
        <v>48</v>
      </c>
      <c r="F134" s="13">
        <v>43.0</v>
      </c>
      <c r="G134" s="13">
        <v>42.0</v>
      </c>
      <c r="H134" s="13">
        <v>29.7</v>
      </c>
      <c r="I134" s="13">
        <v>3.6</v>
      </c>
      <c r="J134" s="13">
        <v>8.7</v>
      </c>
      <c r="K134" s="13">
        <v>0.408</v>
      </c>
      <c r="L134" s="13">
        <v>1.8</v>
      </c>
      <c r="M134" s="13">
        <v>5.0</v>
      </c>
      <c r="N134" s="13">
        <v>0.362</v>
      </c>
      <c r="O134" s="13">
        <v>1.8</v>
      </c>
      <c r="P134" s="13">
        <v>3.8</v>
      </c>
      <c r="Q134" s="13">
        <v>0.469</v>
      </c>
      <c r="R134" s="13">
        <v>0.511</v>
      </c>
      <c r="S134" s="13">
        <v>1.8</v>
      </c>
      <c r="T134" s="13">
        <v>2.2</v>
      </c>
      <c r="U134" s="13">
        <v>0.813</v>
      </c>
      <c r="V134" s="13">
        <v>0.4</v>
      </c>
      <c r="W134" s="13">
        <v>2.1</v>
      </c>
      <c r="X134" s="13">
        <v>2.5</v>
      </c>
      <c r="Y134" s="13">
        <v>7.7</v>
      </c>
      <c r="Z134" s="13">
        <v>1.0</v>
      </c>
      <c r="AA134" s="13">
        <v>0.2</v>
      </c>
      <c r="AB134" s="13">
        <v>1.7</v>
      </c>
      <c r="AC134" s="13">
        <v>2.2</v>
      </c>
      <c r="AD134" s="13">
        <v>10.7</v>
      </c>
    </row>
    <row r="135">
      <c r="A135" s="10">
        <v>99.0</v>
      </c>
      <c r="B135" s="11" t="s">
        <v>464</v>
      </c>
      <c r="C135" s="12" t="s">
        <v>71</v>
      </c>
      <c r="D135" s="13">
        <v>35.0</v>
      </c>
      <c r="E135" s="11" t="s">
        <v>37</v>
      </c>
      <c r="F135" s="13">
        <v>24.0</v>
      </c>
      <c r="G135" s="13">
        <v>24.0</v>
      </c>
      <c r="H135" s="13">
        <v>31.4</v>
      </c>
      <c r="I135" s="13">
        <v>4.5</v>
      </c>
      <c r="J135" s="13">
        <v>9.8</v>
      </c>
      <c r="K135" s="13">
        <v>0.46</v>
      </c>
      <c r="L135" s="13">
        <v>2.4</v>
      </c>
      <c r="M135" s="13">
        <v>5.8</v>
      </c>
      <c r="N135" s="13">
        <v>0.42</v>
      </c>
      <c r="O135" s="13">
        <v>2.1</v>
      </c>
      <c r="P135" s="13">
        <v>4.0</v>
      </c>
      <c r="Q135" s="13">
        <v>0.515</v>
      </c>
      <c r="R135" s="13">
        <v>0.583</v>
      </c>
      <c r="S135" s="13">
        <v>2.6</v>
      </c>
      <c r="T135" s="13">
        <v>3.0</v>
      </c>
      <c r="U135" s="13">
        <v>0.863</v>
      </c>
      <c r="V135" s="13">
        <v>0.7</v>
      </c>
      <c r="W135" s="13">
        <v>2.5</v>
      </c>
      <c r="X135" s="13">
        <v>3.1</v>
      </c>
      <c r="Y135" s="13">
        <v>5.0</v>
      </c>
      <c r="Z135" s="13">
        <v>1.2</v>
      </c>
      <c r="AA135" s="13">
        <v>0.2</v>
      </c>
      <c r="AB135" s="13">
        <v>1.2</v>
      </c>
      <c r="AC135" s="13">
        <v>1.9</v>
      </c>
      <c r="AD135" s="13">
        <v>14.0</v>
      </c>
    </row>
    <row r="136">
      <c r="A136" s="4">
        <v>100.0</v>
      </c>
      <c r="B136" s="5" t="s">
        <v>278</v>
      </c>
      <c r="C136" s="6" t="s">
        <v>40</v>
      </c>
      <c r="D136" s="7">
        <v>30.0</v>
      </c>
      <c r="E136" s="5" t="s">
        <v>34</v>
      </c>
      <c r="F136" s="7">
        <v>61.0</v>
      </c>
      <c r="G136" s="7">
        <v>33.0</v>
      </c>
      <c r="H136" s="7">
        <v>23.7</v>
      </c>
      <c r="I136" s="7">
        <v>2.7</v>
      </c>
      <c r="J136" s="7">
        <v>6.9</v>
      </c>
      <c r="K136" s="7">
        <v>0.392</v>
      </c>
      <c r="L136" s="7">
        <v>1.8</v>
      </c>
      <c r="M136" s="7">
        <v>5.3</v>
      </c>
      <c r="N136" s="7">
        <v>0.339</v>
      </c>
      <c r="O136" s="7">
        <v>0.9</v>
      </c>
      <c r="P136" s="7">
        <v>1.6</v>
      </c>
      <c r="Q136" s="7">
        <v>0.566</v>
      </c>
      <c r="R136" s="7">
        <v>0.521</v>
      </c>
      <c r="S136" s="7">
        <v>0.4</v>
      </c>
      <c r="T136" s="7">
        <v>0.7</v>
      </c>
      <c r="U136" s="7">
        <v>0.659</v>
      </c>
      <c r="V136" s="7">
        <v>0.8</v>
      </c>
      <c r="W136" s="7">
        <v>3.8</v>
      </c>
      <c r="X136" s="7">
        <v>4.6</v>
      </c>
      <c r="Y136" s="7">
        <v>1.3</v>
      </c>
      <c r="Z136" s="7">
        <v>0.6</v>
      </c>
      <c r="AA136" s="7">
        <v>0.2</v>
      </c>
      <c r="AB136" s="7">
        <v>0.5</v>
      </c>
      <c r="AC136" s="7">
        <v>1.1</v>
      </c>
      <c r="AD136" s="7">
        <v>7.6</v>
      </c>
    </row>
    <row r="137">
      <c r="A137" s="52" t="s">
        <v>705</v>
      </c>
      <c r="B137" s="53" t="s">
        <v>0</v>
      </c>
      <c r="C137" s="53" t="s">
        <v>1</v>
      </c>
      <c r="D137" s="53" t="s">
        <v>5</v>
      </c>
      <c r="E137" s="53" t="s">
        <v>706</v>
      </c>
      <c r="F137" s="53" t="s">
        <v>7</v>
      </c>
      <c r="G137" s="53" t="s">
        <v>707</v>
      </c>
      <c r="H137" s="53" t="s">
        <v>8</v>
      </c>
      <c r="I137" s="53" t="s">
        <v>708</v>
      </c>
      <c r="J137" s="53" t="s">
        <v>709</v>
      </c>
      <c r="K137" s="53" t="s">
        <v>710</v>
      </c>
      <c r="L137" s="53" t="s">
        <v>711</v>
      </c>
      <c r="M137" s="53" t="s">
        <v>712</v>
      </c>
      <c r="N137" s="53" t="s">
        <v>713</v>
      </c>
      <c r="O137" s="53" t="s">
        <v>714</v>
      </c>
      <c r="P137" s="53" t="s">
        <v>715</v>
      </c>
      <c r="Q137" s="53" t="s">
        <v>716</v>
      </c>
      <c r="R137" s="53" t="s">
        <v>731</v>
      </c>
      <c r="S137" s="53" t="s">
        <v>717</v>
      </c>
      <c r="T137" s="53" t="s">
        <v>718</v>
      </c>
      <c r="U137" s="53" t="s">
        <v>719</v>
      </c>
      <c r="V137" s="53" t="s">
        <v>720</v>
      </c>
      <c r="W137" s="53" t="s">
        <v>721</v>
      </c>
      <c r="X137" s="53" t="s">
        <v>722</v>
      </c>
      <c r="Y137" s="53" t="s">
        <v>723</v>
      </c>
      <c r="Z137" s="53" t="s">
        <v>724</v>
      </c>
      <c r="AA137" s="53" t="s">
        <v>725</v>
      </c>
      <c r="AB137" s="53" t="s">
        <v>726</v>
      </c>
      <c r="AC137" s="53" t="s">
        <v>44</v>
      </c>
      <c r="AD137" s="53" t="s">
        <v>727</v>
      </c>
    </row>
    <row r="138">
      <c r="A138" s="4">
        <v>101.0</v>
      </c>
      <c r="B138" s="5" t="s">
        <v>604</v>
      </c>
      <c r="C138" s="6" t="s">
        <v>44</v>
      </c>
      <c r="D138" s="7">
        <v>27.0</v>
      </c>
      <c r="E138" s="5" t="s">
        <v>45</v>
      </c>
      <c r="F138" s="7">
        <v>10.0</v>
      </c>
      <c r="G138" s="7">
        <v>1.0</v>
      </c>
      <c r="H138" s="7">
        <v>12.6</v>
      </c>
      <c r="I138" s="7">
        <v>1.7</v>
      </c>
      <c r="J138" s="7">
        <v>2.8</v>
      </c>
      <c r="K138" s="7">
        <v>0.607</v>
      </c>
      <c r="L138" s="7">
        <v>0.0</v>
      </c>
      <c r="M138" s="7">
        <v>0.1</v>
      </c>
      <c r="N138" s="7">
        <v>0.0</v>
      </c>
      <c r="O138" s="7">
        <v>1.7</v>
      </c>
      <c r="P138" s="7">
        <v>2.7</v>
      </c>
      <c r="Q138" s="7">
        <v>0.63</v>
      </c>
      <c r="R138" s="7">
        <v>0.607</v>
      </c>
      <c r="S138" s="7">
        <v>0.4</v>
      </c>
      <c r="T138" s="7">
        <v>1.0</v>
      </c>
      <c r="U138" s="7">
        <v>0.4</v>
      </c>
      <c r="V138" s="7">
        <v>1.6</v>
      </c>
      <c r="W138" s="7">
        <v>2.2</v>
      </c>
      <c r="X138" s="7">
        <v>3.8</v>
      </c>
      <c r="Y138" s="7">
        <v>0.6</v>
      </c>
      <c r="Z138" s="7">
        <v>0.6</v>
      </c>
      <c r="AA138" s="7">
        <v>0.4</v>
      </c>
      <c r="AB138" s="7">
        <v>0.8</v>
      </c>
      <c r="AC138" s="7">
        <v>1.3</v>
      </c>
      <c r="AD138" s="7">
        <v>3.8</v>
      </c>
    </row>
    <row r="139">
      <c r="A139" s="4">
        <v>102.0</v>
      </c>
      <c r="B139" s="5" t="s">
        <v>563</v>
      </c>
      <c r="C139" s="6" t="s">
        <v>44</v>
      </c>
      <c r="D139" s="7">
        <v>32.0</v>
      </c>
      <c r="E139" s="5" t="s">
        <v>66</v>
      </c>
      <c r="F139" s="7">
        <v>48.0</v>
      </c>
      <c r="G139" s="7">
        <v>0.0</v>
      </c>
      <c r="H139" s="7">
        <v>16.2</v>
      </c>
      <c r="I139" s="7">
        <v>2.1</v>
      </c>
      <c r="J139" s="7">
        <v>4.8</v>
      </c>
      <c r="K139" s="7">
        <v>0.445</v>
      </c>
      <c r="L139" s="7">
        <v>1.1</v>
      </c>
      <c r="M139" s="7">
        <v>2.8</v>
      </c>
      <c r="N139" s="7">
        <v>0.397</v>
      </c>
      <c r="O139" s="7">
        <v>1.0</v>
      </c>
      <c r="P139" s="7">
        <v>1.9</v>
      </c>
      <c r="Q139" s="7">
        <v>0.516</v>
      </c>
      <c r="R139" s="7">
        <v>0.563</v>
      </c>
      <c r="S139" s="7">
        <v>0.6</v>
      </c>
      <c r="T139" s="7">
        <v>0.8</v>
      </c>
      <c r="U139" s="7">
        <v>0.75</v>
      </c>
      <c r="V139" s="7">
        <v>0.6</v>
      </c>
      <c r="W139" s="7">
        <v>2.8</v>
      </c>
      <c r="X139" s="7">
        <v>3.5</v>
      </c>
      <c r="Y139" s="7">
        <v>1.2</v>
      </c>
      <c r="Z139" s="7">
        <v>0.8</v>
      </c>
      <c r="AA139" s="7">
        <v>0.7</v>
      </c>
      <c r="AB139" s="7">
        <v>0.7</v>
      </c>
      <c r="AC139" s="7">
        <v>1.8</v>
      </c>
      <c r="AD139" s="7">
        <v>6.0</v>
      </c>
    </row>
    <row r="140">
      <c r="A140" s="4">
        <v>103.0</v>
      </c>
      <c r="B140" s="5" t="s">
        <v>571</v>
      </c>
      <c r="C140" s="6" t="s">
        <v>44</v>
      </c>
      <c r="D140" s="7">
        <v>32.0</v>
      </c>
      <c r="E140" s="5" t="s">
        <v>91</v>
      </c>
      <c r="F140" s="7">
        <v>79.0</v>
      </c>
      <c r="G140" s="7">
        <v>60.0</v>
      </c>
      <c r="H140" s="7">
        <v>24.7</v>
      </c>
      <c r="I140" s="7">
        <v>2.9</v>
      </c>
      <c r="J140" s="7">
        <v>6.3</v>
      </c>
      <c r="K140" s="7">
        <v>0.456</v>
      </c>
      <c r="L140" s="7">
        <v>1.3</v>
      </c>
      <c r="M140" s="7">
        <v>3.2</v>
      </c>
      <c r="N140" s="7">
        <v>0.395</v>
      </c>
      <c r="O140" s="7">
        <v>1.6</v>
      </c>
      <c r="P140" s="7">
        <v>3.1</v>
      </c>
      <c r="Q140" s="7">
        <v>0.518</v>
      </c>
      <c r="R140" s="7">
        <v>0.556</v>
      </c>
      <c r="S140" s="7">
        <v>0.4</v>
      </c>
      <c r="T140" s="7">
        <v>0.6</v>
      </c>
      <c r="U140" s="7">
        <v>0.711</v>
      </c>
      <c r="V140" s="7">
        <v>1.8</v>
      </c>
      <c r="W140" s="7">
        <v>3.6</v>
      </c>
      <c r="X140" s="7">
        <v>5.4</v>
      </c>
      <c r="Y140" s="7">
        <v>1.5</v>
      </c>
      <c r="Z140" s="7">
        <v>0.6</v>
      </c>
      <c r="AA140" s="7">
        <v>0.8</v>
      </c>
      <c r="AB140" s="7">
        <v>0.9</v>
      </c>
      <c r="AC140" s="7">
        <v>2.3</v>
      </c>
      <c r="AD140" s="7">
        <v>7.4</v>
      </c>
    </row>
    <row r="141">
      <c r="A141" s="4">
        <v>104.0</v>
      </c>
      <c r="B141" s="5" t="s">
        <v>344</v>
      </c>
      <c r="C141" s="6" t="s">
        <v>44</v>
      </c>
      <c r="D141" s="7">
        <v>32.0</v>
      </c>
      <c r="E141" s="5" t="s">
        <v>34</v>
      </c>
      <c r="F141" s="7">
        <v>18.0</v>
      </c>
      <c r="G141" s="7">
        <v>3.0</v>
      </c>
      <c r="H141" s="7">
        <v>18.9</v>
      </c>
      <c r="I141" s="7">
        <v>2.5</v>
      </c>
      <c r="J141" s="7">
        <v>5.2</v>
      </c>
      <c r="K141" s="7">
        <v>0.479</v>
      </c>
      <c r="L141" s="7">
        <v>1.3</v>
      </c>
      <c r="M141" s="7">
        <v>3.1</v>
      </c>
      <c r="N141" s="7">
        <v>0.436</v>
      </c>
      <c r="O141" s="7">
        <v>1.2</v>
      </c>
      <c r="P141" s="7">
        <v>2.2</v>
      </c>
      <c r="Q141" s="7">
        <v>0.538</v>
      </c>
      <c r="R141" s="7">
        <v>0.606</v>
      </c>
      <c r="S141" s="7">
        <v>0.6</v>
      </c>
      <c r="T141" s="7">
        <v>0.7</v>
      </c>
      <c r="U141" s="7">
        <v>0.833</v>
      </c>
      <c r="V141" s="7">
        <v>0.9</v>
      </c>
      <c r="W141" s="7">
        <v>2.9</v>
      </c>
      <c r="X141" s="7">
        <v>3.8</v>
      </c>
      <c r="Y141" s="7">
        <v>1.5</v>
      </c>
      <c r="Z141" s="7">
        <v>0.7</v>
      </c>
      <c r="AA141" s="7">
        <v>0.3</v>
      </c>
      <c r="AB141" s="7">
        <v>0.4</v>
      </c>
      <c r="AC141" s="7">
        <v>1.5</v>
      </c>
      <c r="AD141" s="7">
        <v>6.9</v>
      </c>
    </row>
    <row r="142">
      <c r="A142" s="4">
        <v>105.0</v>
      </c>
      <c r="B142" s="5" t="s">
        <v>315</v>
      </c>
      <c r="C142" s="6" t="s">
        <v>40</v>
      </c>
      <c r="D142" s="7">
        <v>23.0</v>
      </c>
      <c r="E142" s="5" t="s">
        <v>114</v>
      </c>
      <c r="F142" s="7">
        <v>10.0</v>
      </c>
      <c r="G142" s="7">
        <v>1.0</v>
      </c>
      <c r="H142" s="7">
        <v>13.7</v>
      </c>
      <c r="I142" s="7">
        <v>1.7</v>
      </c>
      <c r="J142" s="7">
        <v>4.3</v>
      </c>
      <c r="K142" s="7">
        <v>0.395</v>
      </c>
      <c r="L142" s="7">
        <v>0.1</v>
      </c>
      <c r="M142" s="7">
        <v>1.2</v>
      </c>
      <c r="N142" s="7">
        <v>0.083</v>
      </c>
      <c r="O142" s="7">
        <v>1.6</v>
      </c>
      <c r="P142" s="7">
        <v>3.1</v>
      </c>
      <c r="Q142" s="7">
        <v>0.516</v>
      </c>
      <c r="R142" s="7">
        <v>0.407</v>
      </c>
      <c r="S142" s="7">
        <v>0.9</v>
      </c>
      <c r="T142" s="7">
        <v>1.3</v>
      </c>
      <c r="U142" s="7">
        <v>0.692</v>
      </c>
      <c r="V142" s="7">
        <v>1.0</v>
      </c>
      <c r="W142" s="7">
        <v>2.8</v>
      </c>
      <c r="X142" s="7">
        <v>3.8</v>
      </c>
      <c r="Y142" s="7">
        <v>0.6</v>
      </c>
      <c r="Z142" s="7">
        <v>0.6</v>
      </c>
      <c r="AA142" s="7">
        <v>0.2</v>
      </c>
      <c r="AB142" s="7">
        <v>0.7</v>
      </c>
      <c r="AC142" s="7">
        <v>1.4</v>
      </c>
      <c r="AD142" s="7">
        <v>4.4</v>
      </c>
    </row>
    <row r="143">
      <c r="A143" s="4">
        <v>106.0</v>
      </c>
      <c r="B143" s="5" t="s">
        <v>489</v>
      </c>
      <c r="C143" s="6" t="s">
        <v>71</v>
      </c>
      <c r="D143" s="7">
        <v>21.0</v>
      </c>
      <c r="E143" s="5" t="s">
        <v>100</v>
      </c>
      <c r="F143" s="7">
        <v>12.0</v>
      </c>
      <c r="G143" s="7">
        <v>12.0</v>
      </c>
      <c r="H143" s="7">
        <v>33.3</v>
      </c>
      <c r="I143" s="7">
        <v>7.8</v>
      </c>
      <c r="J143" s="7">
        <v>18.7</v>
      </c>
      <c r="K143" s="7">
        <v>0.415</v>
      </c>
      <c r="L143" s="7">
        <v>1.4</v>
      </c>
      <c r="M143" s="7">
        <v>5.1</v>
      </c>
      <c r="N143" s="7">
        <v>0.279</v>
      </c>
      <c r="O143" s="7">
        <v>6.3</v>
      </c>
      <c r="P143" s="7">
        <v>13.6</v>
      </c>
      <c r="Q143" s="7">
        <v>0.466</v>
      </c>
      <c r="R143" s="7">
        <v>0.453</v>
      </c>
      <c r="S143" s="7">
        <v>3.0</v>
      </c>
      <c r="T143" s="7">
        <v>3.6</v>
      </c>
      <c r="U143" s="7">
        <v>0.837</v>
      </c>
      <c r="V143" s="7">
        <v>1.0</v>
      </c>
      <c r="W143" s="7">
        <v>5.2</v>
      </c>
      <c r="X143" s="7">
        <v>6.2</v>
      </c>
      <c r="Y143" s="7">
        <v>6.0</v>
      </c>
      <c r="Z143" s="7">
        <v>0.8</v>
      </c>
      <c r="AA143" s="7">
        <v>0.6</v>
      </c>
      <c r="AB143" s="7">
        <v>3.3</v>
      </c>
      <c r="AC143" s="7">
        <v>2.8</v>
      </c>
      <c r="AD143" s="7">
        <v>19.9</v>
      </c>
    </row>
    <row r="144">
      <c r="A144" s="4">
        <v>107.0</v>
      </c>
      <c r="B144" s="5" t="s">
        <v>190</v>
      </c>
      <c r="C144" s="6" t="s">
        <v>33</v>
      </c>
      <c r="D144" s="7">
        <v>32.0</v>
      </c>
      <c r="E144" s="5" t="s">
        <v>63</v>
      </c>
      <c r="F144" s="7">
        <v>61.0</v>
      </c>
      <c r="G144" s="7">
        <v>7.0</v>
      </c>
      <c r="H144" s="7">
        <v>19.9</v>
      </c>
      <c r="I144" s="7">
        <v>3.4</v>
      </c>
      <c r="J144" s="7">
        <v>7.4</v>
      </c>
      <c r="K144" s="7">
        <v>0.463</v>
      </c>
      <c r="L144" s="7">
        <v>1.5</v>
      </c>
      <c r="M144" s="7">
        <v>3.8</v>
      </c>
      <c r="N144" s="7">
        <v>0.405</v>
      </c>
      <c r="O144" s="7">
        <v>1.9</v>
      </c>
      <c r="P144" s="7">
        <v>3.6</v>
      </c>
      <c r="Q144" s="7">
        <v>0.525</v>
      </c>
      <c r="R144" s="7">
        <v>0.568</v>
      </c>
      <c r="S144" s="7">
        <v>0.8</v>
      </c>
      <c r="T144" s="7">
        <v>0.9</v>
      </c>
      <c r="U144" s="7">
        <v>0.927</v>
      </c>
      <c r="V144" s="7">
        <v>0.2</v>
      </c>
      <c r="W144" s="7">
        <v>1.4</v>
      </c>
      <c r="X144" s="7">
        <v>1.6</v>
      </c>
      <c r="Y144" s="7">
        <v>1.6</v>
      </c>
      <c r="Z144" s="7">
        <v>0.6</v>
      </c>
      <c r="AA144" s="7">
        <v>0.1</v>
      </c>
      <c r="AB144" s="7">
        <v>0.8</v>
      </c>
      <c r="AC144" s="7">
        <v>1.6</v>
      </c>
      <c r="AD144" s="7">
        <v>9.2</v>
      </c>
    </row>
    <row r="145">
      <c r="A145" s="4">
        <v>108.0</v>
      </c>
      <c r="B145" s="5" t="s">
        <v>105</v>
      </c>
      <c r="C145" s="6" t="s">
        <v>71</v>
      </c>
      <c r="D145" s="7">
        <v>34.0</v>
      </c>
      <c r="E145" s="5" t="s">
        <v>58</v>
      </c>
      <c r="F145" s="7">
        <v>56.0</v>
      </c>
      <c r="G145" s="7">
        <v>56.0</v>
      </c>
      <c r="H145" s="7">
        <v>34.7</v>
      </c>
      <c r="I145" s="7">
        <v>10.0</v>
      </c>
      <c r="J145" s="7">
        <v>20.2</v>
      </c>
      <c r="K145" s="7">
        <v>0.493</v>
      </c>
      <c r="L145" s="7">
        <v>4.9</v>
      </c>
      <c r="M145" s="7">
        <v>11.4</v>
      </c>
      <c r="N145" s="7">
        <v>0.427</v>
      </c>
      <c r="O145" s="7">
        <v>5.1</v>
      </c>
      <c r="P145" s="7">
        <v>8.8</v>
      </c>
      <c r="Q145" s="7">
        <v>0.579</v>
      </c>
      <c r="R145" s="7">
        <v>0.614</v>
      </c>
      <c r="S145" s="7">
        <v>4.6</v>
      </c>
      <c r="T145" s="7">
        <v>5.0</v>
      </c>
      <c r="U145" s="7">
        <v>0.915</v>
      </c>
      <c r="V145" s="7">
        <v>0.7</v>
      </c>
      <c r="W145" s="7">
        <v>5.4</v>
      </c>
      <c r="X145" s="7">
        <v>6.1</v>
      </c>
      <c r="Y145" s="7">
        <v>6.3</v>
      </c>
      <c r="Z145" s="7">
        <v>0.9</v>
      </c>
      <c r="AA145" s="7">
        <v>0.4</v>
      </c>
      <c r="AB145" s="7">
        <v>3.2</v>
      </c>
      <c r="AC145" s="7">
        <v>2.1</v>
      </c>
      <c r="AD145" s="7">
        <v>29.4</v>
      </c>
    </row>
    <row r="146">
      <c r="A146" s="4">
        <v>109.0</v>
      </c>
      <c r="B146" s="5" t="s">
        <v>331</v>
      </c>
      <c r="C146" s="6" t="s">
        <v>71</v>
      </c>
      <c r="D146" s="7">
        <v>19.0</v>
      </c>
      <c r="E146" s="5" t="s">
        <v>116</v>
      </c>
      <c r="F146" s="7">
        <v>59.0</v>
      </c>
      <c r="G146" s="7">
        <v>11.0</v>
      </c>
      <c r="H146" s="7">
        <v>17.7</v>
      </c>
      <c r="I146" s="7">
        <v>1.5</v>
      </c>
      <c r="J146" s="7">
        <v>3.5</v>
      </c>
      <c r="K146" s="7">
        <v>0.418</v>
      </c>
      <c r="L146" s="7">
        <v>0.5</v>
      </c>
      <c r="M146" s="7">
        <v>1.5</v>
      </c>
      <c r="N146" s="7">
        <v>0.314</v>
      </c>
      <c r="O146" s="7">
        <v>1.0</v>
      </c>
      <c r="P146" s="7">
        <v>2.1</v>
      </c>
      <c r="Q146" s="7">
        <v>0.492</v>
      </c>
      <c r="R146" s="7">
        <v>0.483</v>
      </c>
      <c r="S146" s="7">
        <v>0.4</v>
      </c>
      <c r="T146" s="7">
        <v>0.7</v>
      </c>
      <c r="U146" s="7">
        <v>0.65</v>
      </c>
      <c r="V146" s="7">
        <v>0.6</v>
      </c>
      <c r="W146" s="7">
        <v>2.6</v>
      </c>
      <c r="X146" s="7">
        <v>3.2</v>
      </c>
      <c r="Y146" s="7">
        <v>2.3</v>
      </c>
      <c r="Z146" s="7">
        <v>0.7</v>
      </c>
      <c r="AA146" s="7">
        <v>0.2</v>
      </c>
      <c r="AB146" s="7">
        <v>1.0</v>
      </c>
      <c r="AC146" s="7">
        <v>1.7</v>
      </c>
      <c r="AD146" s="7">
        <v>3.8</v>
      </c>
    </row>
    <row r="147">
      <c r="A147" s="4">
        <v>110.0</v>
      </c>
      <c r="B147" s="5" t="s">
        <v>587</v>
      </c>
      <c r="C147" s="6" t="s">
        <v>47</v>
      </c>
      <c r="D147" s="7">
        <v>29.0</v>
      </c>
      <c r="E147" s="5" t="s">
        <v>112</v>
      </c>
      <c r="F147" s="7">
        <v>56.0</v>
      </c>
      <c r="G147" s="7">
        <v>54.0</v>
      </c>
      <c r="H147" s="7">
        <v>34.0</v>
      </c>
      <c r="I147" s="7">
        <v>9.7</v>
      </c>
      <c r="J147" s="7">
        <v>17.2</v>
      </c>
      <c r="K147" s="7">
        <v>0.563</v>
      </c>
      <c r="L147" s="7">
        <v>0.3</v>
      </c>
      <c r="M147" s="7">
        <v>1.3</v>
      </c>
      <c r="N147" s="7">
        <v>0.257</v>
      </c>
      <c r="O147" s="7">
        <v>9.3</v>
      </c>
      <c r="P147" s="7">
        <v>15.9</v>
      </c>
      <c r="Q147" s="7">
        <v>0.589</v>
      </c>
      <c r="R147" s="7">
        <v>0.573</v>
      </c>
      <c r="S147" s="7">
        <v>6.2</v>
      </c>
      <c r="T147" s="7">
        <v>7.9</v>
      </c>
      <c r="U147" s="7">
        <v>0.784</v>
      </c>
      <c r="V147" s="7">
        <v>3.5</v>
      </c>
      <c r="W147" s="7">
        <v>9.1</v>
      </c>
      <c r="X147" s="7">
        <v>12.5</v>
      </c>
      <c r="Y147" s="7">
        <v>2.6</v>
      </c>
      <c r="Z147" s="7">
        <v>1.1</v>
      </c>
      <c r="AA147" s="7">
        <v>2.0</v>
      </c>
      <c r="AB147" s="7">
        <v>2.2</v>
      </c>
      <c r="AC147" s="7">
        <v>2.6</v>
      </c>
      <c r="AD147" s="7">
        <v>25.9</v>
      </c>
    </row>
    <row r="148">
      <c r="A148" s="4">
        <v>111.0</v>
      </c>
      <c r="B148" s="5" t="s">
        <v>310</v>
      </c>
      <c r="C148" s="6" t="s">
        <v>33</v>
      </c>
      <c r="D148" s="7">
        <v>20.0</v>
      </c>
      <c r="E148" s="5" t="s">
        <v>45</v>
      </c>
      <c r="F148" s="7">
        <v>28.0</v>
      </c>
      <c r="G148" s="7">
        <v>5.0</v>
      </c>
      <c r="H148" s="7">
        <v>15.1</v>
      </c>
      <c r="I148" s="7">
        <v>2.4</v>
      </c>
      <c r="J148" s="7">
        <v>6.1</v>
      </c>
      <c r="K148" s="7">
        <v>0.386</v>
      </c>
      <c r="L148" s="7">
        <v>0.6</v>
      </c>
      <c r="M148" s="7">
        <v>2.5</v>
      </c>
      <c r="N148" s="7">
        <v>0.243</v>
      </c>
      <c r="O148" s="7">
        <v>1.8</v>
      </c>
      <c r="P148" s="7">
        <v>3.6</v>
      </c>
      <c r="Q148" s="7">
        <v>0.485</v>
      </c>
      <c r="R148" s="7">
        <v>0.436</v>
      </c>
      <c r="S148" s="7">
        <v>0.5</v>
      </c>
      <c r="T148" s="7">
        <v>1.0</v>
      </c>
      <c r="U148" s="7">
        <v>0.519</v>
      </c>
      <c r="V148" s="7">
        <v>0.4</v>
      </c>
      <c r="W148" s="7">
        <v>2.0</v>
      </c>
      <c r="X148" s="7">
        <v>2.3</v>
      </c>
      <c r="Y148" s="7">
        <v>1.0</v>
      </c>
      <c r="Z148" s="7">
        <v>0.4</v>
      </c>
      <c r="AA148" s="7">
        <v>0.3</v>
      </c>
      <c r="AB148" s="7">
        <v>0.6</v>
      </c>
      <c r="AC148" s="7">
        <v>1.7</v>
      </c>
      <c r="AD148" s="7">
        <v>5.8</v>
      </c>
    </row>
    <row r="149">
      <c r="A149" s="4">
        <v>112.0</v>
      </c>
      <c r="B149" s="5" t="s">
        <v>448</v>
      </c>
      <c r="C149" s="6" t="s">
        <v>33</v>
      </c>
      <c r="D149" s="7">
        <v>25.0</v>
      </c>
      <c r="E149" s="5" t="s">
        <v>86</v>
      </c>
      <c r="F149" s="7">
        <v>64.0</v>
      </c>
      <c r="G149" s="7">
        <v>5.0</v>
      </c>
      <c r="H149" s="7">
        <v>13.1</v>
      </c>
      <c r="I149" s="7">
        <v>2.4</v>
      </c>
      <c r="J149" s="7">
        <v>5.7</v>
      </c>
      <c r="K149" s="7">
        <v>0.423</v>
      </c>
      <c r="L149" s="7">
        <v>1.4</v>
      </c>
      <c r="M149" s="7">
        <v>3.8</v>
      </c>
      <c r="N149" s="7">
        <v>0.366</v>
      </c>
      <c r="O149" s="7">
        <v>1.0</v>
      </c>
      <c r="P149" s="7">
        <v>1.9</v>
      </c>
      <c r="Q149" s="7">
        <v>0.537</v>
      </c>
      <c r="R149" s="7">
        <v>0.545</v>
      </c>
      <c r="S149" s="7">
        <v>0.5</v>
      </c>
      <c r="T149" s="7">
        <v>0.7</v>
      </c>
      <c r="U149" s="7">
        <v>0.791</v>
      </c>
      <c r="V149" s="7">
        <v>0.3</v>
      </c>
      <c r="W149" s="7">
        <v>1.9</v>
      </c>
      <c r="X149" s="7">
        <v>2.2</v>
      </c>
      <c r="Y149" s="7">
        <v>1.0</v>
      </c>
      <c r="Z149" s="7">
        <v>0.7</v>
      </c>
      <c r="AA149" s="7">
        <v>0.2</v>
      </c>
      <c r="AB149" s="7">
        <v>0.8</v>
      </c>
      <c r="AC149" s="7">
        <v>1.6</v>
      </c>
      <c r="AD149" s="7">
        <v>6.7</v>
      </c>
    </row>
    <row r="150">
      <c r="A150" s="4">
        <v>113.0</v>
      </c>
      <c r="B150" s="5" t="s">
        <v>463</v>
      </c>
      <c r="C150" s="6" t="s">
        <v>33</v>
      </c>
      <c r="D150" s="7">
        <v>20.0</v>
      </c>
      <c r="E150" s="5" t="s">
        <v>148</v>
      </c>
      <c r="F150" s="7">
        <v>12.0</v>
      </c>
      <c r="G150" s="7">
        <v>0.0</v>
      </c>
      <c r="H150" s="7">
        <v>5.5</v>
      </c>
      <c r="I150" s="7">
        <v>0.7</v>
      </c>
      <c r="J150" s="7">
        <v>1.6</v>
      </c>
      <c r="K150" s="7">
        <v>0.421</v>
      </c>
      <c r="L150" s="7">
        <v>0.2</v>
      </c>
      <c r="M150" s="7">
        <v>0.6</v>
      </c>
      <c r="N150" s="7">
        <v>0.286</v>
      </c>
      <c r="O150" s="7">
        <v>0.5</v>
      </c>
      <c r="P150" s="7">
        <v>1.0</v>
      </c>
      <c r="Q150" s="7">
        <v>0.5</v>
      </c>
      <c r="R150" s="7">
        <v>0.474</v>
      </c>
      <c r="S150" s="7">
        <v>0.1</v>
      </c>
      <c r="T150" s="7">
        <v>0.2</v>
      </c>
      <c r="U150" s="7">
        <v>0.5</v>
      </c>
      <c r="V150" s="7">
        <v>0.2</v>
      </c>
      <c r="W150" s="7">
        <v>0.6</v>
      </c>
      <c r="X150" s="7">
        <v>0.8</v>
      </c>
      <c r="Y150" s="7">
        <v>0.9</v>
      </c>
      <c r="Z150" s="7">
        <v>0.2</v>
      </c>
      <c r="AA150" s="7">
        <v>0.2</v>
      </c>
      <c r="AB150" s="7">
        <v>0.3</v>
      </c>
      <c r="AC150" s="7">
        <v>0.4</v>
      </c>
      <c r="AD150" s="7">
        <v>1.6</v>
      </c>
    </row>
    <row r="151">
      <c r="A151" s="4">
        <v>114.0</v>
      </c>
      <c r="B151" s="5" t="s">
        <v>176</v>
      </c>
      <c r="C151" s="6" t="s">
        <v>40</v>
      </c>
      <c r="D151" s="7">
        <v>23.0</v>
      </c>
      <c r="E151" s="5" t="s">
        <v>93</v>
      </c>
      <c r="F151" s="7">
        <v>4.0</v>
      </c>
      <c r="G151" s="7">
        <v>0.0</v>
      </c>
      <c r="H151" s="7">
        <v>6.3</v>
      </c>
      <c r="I151" s="7">
        <v>1.3</v>
      </c>
      <c r="J151" s="7">
        <v>3.0</v>
      </c>
      <c r="K151" s="7">
        <v>0.417</v>
      </c>
      <c r="L151" s="7">
        <v>0.8</v>
      </c>
      <c r="M151" s="7">
        <v>2.5</v>
      </c>
      <c r="N151" s="7">
        <v>0.3</v>
      </c>
      <c r="O151" s="7">
        <v>0.5</v>
      </c>
      <c r="P151" s="7">
        <v>0.5</v>
      </c>
      <c r="Q151" s="7">
        <v>1.0</v>
      </c>
      <c r="R151" s="7">
        <v>0.542</v>
      </c>
      <c r="S151" s="7">
        <v>0.5</v>
      </c>
      <c r="T151" s="7">
        <v>0.5</v>
      </c>
      <c r="U151" s="7">
        <v>1.0</v>
      </c>
      <c r="V151" s="7">
        <v>0.3</v>
      </c>
      <c r="W151" s="7">
        <v>1.3</v>
      </c>
      <c r="X151" s="7">
        <v>1.5</v>
      </c>
      <c r="Y151" s="7">
        <v>0.3</v>
      </c>
      <c r="Z151" s="7">
        <v>0.0</v>
      </c>
      <c r="AA151" s="7">
        <v>0.3</v>
      </c>
      <c r="AB151" s="7">
        <v>0.0</v>
      </c>
      <c r="AC151" s="7">
        <v>0.5</v>
      </c>
      <c r="AD151" s="7">
        <v>3.8</v>
      </c>
    </row>
    <row r="152">
      <c r="A152" s="4">
        <v>115.0</v>
      </c>
      <c r="B152" s="5" t="s">
        <v>207</v>
      </c>
      <c r="C152" s="6" t="s">
        <v>47</v>
      </c>
      <c r="D152" s="7">
        <v>33.0</v>
      </c>
      <c r="E152" s="9" t="s">
        <v>36</v>
      </c>
      <c r="F152" s="7">
        <v>38.0</v>
      </c>
      <c r="G152" s="7">
        <v>1.0</v>
      </c>
      <c r="H152" s="7">
        <v>11.2</v>
      </c>
      <c r="I152" s="7">
        <v>2.0</v>
      </c>
      <c r="J152" s="7">
        <v>4.0</v>
      </c>
      <c r="K152" s="7">
        <v>0.51</v>
      </c>
      <c r="L152" s="7">
        <v>0.3</v>
      </c>
      <c r="M152" s="7">
        <v>1.0</v>
      </c>
      <c r="N152" s="7">
        <v>0.308</v>
      </c>
      <c r="O152" s="7">
        <v>1.7</v>
      </c>
      <c r="P152" s="7">
        <v>2.9</v>
      </c>
      <c r="Q152" s="7">
        <v>0.58</v>
      </c>
      <c r="R152" s="7">
        <v>0.55</v>
      </c>
      <c r="S152" s="7">
        <v>0.9</v>
      </c>
      <c r="T152" s="7">
        <v>1.3</v>
      </c>
      <c r="U152" s="7">
        <v>0.673</v>
      </c>
      <c r="V152" s="7">
        <v>0.9</v>
      </c>
      <c r="W152" s="7">
        <v>2.6</v>
      </c>
      <c r="X152" s="7">
        <v>3.5</v>
      </c>
      <c r="Y152" s="7">
        <v>0.7</v>
      </c>
      <c r="Z152" s="7">
        <v>0.2</v>
      </c>
      <c r="AA152" s="7">
        <v>0.5</v>
      </c>
      <c r="AB152" s="7">
        <v>0.7</v>
      </c>
      <c r="AC152" s="7">
        <v>2.0</v>
      </c>
      <c r="AD152" s="7">
        <v>5.2</v>
      </c>
    </row>
    <row r="153">
      <c r="A153" s="10">
        <v>115.0</v>
      </c>
      <c r="B153" s="11" t="s">
        <v>207</v>
      </c>
      <c r="C153" s="12" t="s">
        <v>47</v>
      </c>
      <c r="D153" s="13">
        <v>33.0</v>
      </c>
      <c r="E153" s="11" t="s">
        <v>42</v>
      </c>
      <c r="F153" s="13">
        <v>30.0</v>
      </c>
      <c r="G153" s="13">
        <v>0.0</v>
      </c>
      <c r="H153" s="13">
        <v>11.7</v>
      </c>
      <c r="I153" s="13">
        <v>2.1</v>
      </c>
      <c r="J153" s="13">
        <v>4.3</v>
      </c>
      <c r="K153" s="13">
        <v>0.496</v>
      </c>
      <c r="L153" s="13">
        <v>0.4</v>
      </c>
      <c r="M153" s="13">
        <v>1.2</v>
      </c>
      <c r="N153" s="13">
        <v>0.297</v>
      </c>
      <c r="O153" s="13">
        <v>1.8</v>
      </c>
      <c r="P153" s="13">
        <v>3.1</v>
      </c>
      <c r="Q153" s="13">
        <v>0.576</v>
      </c>
      <c r="R153" s="13">
        <v>0.539</v>
      </c>
      <c r="S153" s="13">
        <v>1.1</v>
      </c>
      <c r="T153" s="13">
        <v>1.5</v>
      </c>
      <c r="U153" s="13">
        <v>0.727</v>
      </c>
      <c r="V153" s="13">
        <v>0.9</v>
      </c>
      <c r="W153" s="13">
        <v>2.7</v>
      </c>
      <c r="X153" s="13">
        <v>3.6</v>
      </c>
      <c r="Y153" s="13">
        <v>0.5</v>
      </c>
      <c r="Z153" s="13">
        <v>0.2</v>
      </c>
      <c r="AA153" s="13">
        <v>0.5</v>
      </c>
      <c r="AB153" s="13">
        <v>0.6</v>
      </c>
      <c r="AC153" s="13">
        <v>2.0</v>
      </c>
      <c r="AD153" s="13">
        <v>5.7</v>
      </c>
    </row>
    <row r="154">
      <c r="A154" s="10">
        <v>115.0</v>
      </c>
      <c r="B154" s="11" t="s">
        <v>207</v>
      </c>
      <c r="C154" s="12" t="s">
        <v>47</v>
      </c>
      <c r="D154" s="13">
        <v>33.0</v>
      </c>
      <c r="E154" s="11" t="s">
        <v>129</v>
      </c>
      <c r="F154" s="13">
        <v>8.0</v>
      </c>
      <c r="G154" s="13">
        <v>1.0</v>
      </c>
      <c r="H154" s="13">
        <v>9.5</v>
      </c>
      <c r="I154" s="13">
        <v>1.6</v>
      </c>
      <c r="J154" s="13">
        <v>2.8</v>
      </c>
      <c r="K154" s="13">
        <v>0.591</v>
      </c>
      <c r="L154" s="13">
        <v>0.1</v>
      </c>
      <c r="M154" s="13">
        <v>0.3</v>
      </c>
      <c r="N154" s="13">
        <v>0.5</v>
      </c>
      <c r="O154" s="13">
        <v>1.5</v>
      </c>
      <c r="P154" s="13">
        <v>2.5</v>
      </c>
      <c r="Q154" s="13">
        <v>0.6</v>
      </c>
      <c r="R154" s="13">
        <v>0.614</v>
      </c>
      <c r="S154" s="13">
        <v>0.1</v>
      </c>
      <c r="T154" s="13">
        <v>0.6</v>
      </c>
      <c r="U154" s="13">
        <v>0.2</v>
      </c>
      <c r="V154" s="13">
        <v>0.8</v>
      </c>
      <c r="W154" s="13">
        <v>2.4</v>
      </c>
      <c r="X154" s="13">
        <v>3.1</v>
      </c>
      <c r="Y154" s="13">
        <v>1.3</v>
      </c>
      <c r="Z154" s="13">
        <v>0.3</v>
      </c>
      <c r="AA154" s="13">
        <v>0.6</v>
      </c>
      <c r="AB154" s="13">
        <v>0.8</v>
      </c>
      <c r="AC154" s="13">
        <v>1.8</v>
      </c>
      <c r="AD154" s="13">
        <v>3.5</v>
      </c>
    </row>
    <row r="155">
      <c r="A155" s="4">
        <v>116.0</v>
      </c>
      <c r="B155" s="5" t="s">
        <v>451</v>
      </c>
      <c r="C155" s="6" t="s">
        <v>71</v>
      </c>
      <c r="D155" s="7">
        <v>32.0</v>
      </c>
      <c r="E155" s="5" t="s">
        <v>86</v>
      </c>
      <c r="F155" s="7">
        <v>32.0</v>
      </c>
      <c r="G155" s="7">
        <v>0.0</v>
      </c>
      <c r="H155" s="7">
        <v>6.7</v>
      </c>
      <c r="I155" s="7">
        <v>0.5</v>
      </c>
      <c r="J155" s="7">
        <v>1.6</v>
      </c>
      <c r="K155" s="7">
        <v>0.34</v>
      </c>
      <c r="L155" s="7">
        <v>0.3</v>
      </c>
      <c r="M155" s="7">
        <v>0.8</v>
      </c>
      <c r="N155" s="7">
        <v>0.333</v>
      </c>
      <c r="O155" s="7">
        <v>0.3</v>
      </c>
      <c r="P155" s="7">
        <v>0.7</v>
      </c>
      <c r="Q155" s="7">
        <v>0.348</v>
      </c>
      <c r="R155" s="7">
        <v>0.43</v>
      </c>
      <c r="S155" s="7">
        <v>0.1</v>
      </c>
      <c r="T155" s="7">
        <v>0.2</v>
      </c>
      <c r="U155" s="7">
        <v>0.571</v>
      </c>
      <c r="V155" s="7">
        <v>0.0</v>
      </c>
      <c r="W155" s="7">
        <v>0.4</v>
      </c>
      <c r="X155" s="7">
        <v>0.4</v>
      </c>
      <c r="Y155" s="7">
        <v>1.3</v>
      </c>
      <c r="Z155" s="7">
        <v>0.2</v>
      </c>
      <c r="AA155" s="7">
        <v>0.0</v>
      </c>
      <c r="AB155" s="7">
        <v>0.3</v>
      </c>
      <c r="AC155" s="7">
        <v>0.6</v>
      </c>
      <c r="AD155" s="7">
        <v>1.5</v>
      </c>
    </row>
    <row r="156">
      <c r="A156" s="4">
        <v>117.0</v>
      </c>
      <c r="B156" s="5" t="s">
        <v>252</v>
      </c>
      <c r="C156" s="6" t="s">
        <v>40</v>
      </c>
      <c r="D156" s="7">
        <v>33.0</v>
      </c>
      <c r="E156" s="5" t="s">
        <v>107</v>
      </c>
      <c r="F156" s="7">
        <v>74.0</v>
      </c>
      <c r="G156" s="7">
        <v>74.0</v>
      </c>
      <c r="H156" s="7">
        <v>36.2</v>
      </c>
      <c r="I156" s="7">
        <v>8.9</v>
      </c>
      <c r="J156" s="7">
        <v>17.6</v>
      </c>
      <c r="K156" s="7">
        <v>0.504</v>
      </c>
      <c r="L156" s="7">
        <v>0.6</v>
      </c>
      <c r="M156" s="7">
        <v>1.9</v>
      </c>
      <c r="N156" s="7">
        <v>0.324</v>
      </c>
      <c r="O156" s="7">
        <v>8.3</v>
      </c>
      <c r="P156" s="7">
        <v>15.7</v>
      </c>
      <c r="Q156" s="7">
        <v>0.526</v>
      </c>
      <c r="R156" s="7">
        <v>0.522</v>
      </c>
      <c r="S156" s="7">
        <v>6.2</v>
      </c>
      <c r="T156" s="7">
        <v>7.1</v>
      </c>
      <c r="U156" s="7">
        <v>0.872</v>
      </c>
      <c r="V156" s="7">
        <v>0.5</v>
      </c>
      <c r="W156" s="7">
        <v>4.2</v>
      </c>
      <c r="X156" s="7">
        <v>4.6</v>
      </c>
      <c r="Y156" s="7">
        <v>5.1</v>
      </c>
      <c r="Z156" s="7">
        <v>1.1</v>
      </c>
      <c r="AA156" s="7">
        <v>0.5</v>
      </c>
      <c r="AB156" s="7">
        <v>2.1</v>
      </c>
      <c r="AC156" s="7">
        <v>2.5</v>
      </c>
      <c r="AD156" s="7">
        <v>24.5</v>
      </c>
    </row>
    <row r="157">
      <c r="A157" s="4">
        <v>118.0</v>
      </c>
      <c r="B157" s="5" t="s">
        <v>405</v>
      </c>
      <c r="C157" s="6" t="s">
        <v>47</v>
      </c>
      <c r="D157" s="7">
        <v>21.0</v>
      </c>
      <c r="E157" s="5" t="s">
        <v>66</v>
      </c>
      <c r="F157" s="7">
        <v>22.0</v>
      </c>
      <c r="G157" s="7">
        <v>1.0</v>
      </c>
      <c r="H157" s="7">
        <v>8.9</v>
      </c>
      <c r="I157" s="7">
        <v>1.1</v>
      </c>
      <c r="J157" s="7">
        <v>2.1</v>
      </c>
      <c r="K157" s="7">
        <v>0.511</v>
      </c>
      <c r="L157" s="7">
        <v>0.0</v>
      </c>
      <c r="M157" s="7">
        <v>0.1</v>
      </c>
      <c r="N157" s="7">
        <v>0.5</v>
      </c>
      <c r="O157" s="7">
        <v>1.0</v>
      </c>
      <c r="P157" s="7">
        <v>2.0</v>
      </c>
      <c r="Q157" s="7">
        <v>0.511</v>
      </c>
      <c r="R157" s="7">
        <v>0.521</v>
      </c>
      <c r="S157" s="7">
        <v>0.5</v>
      </c>
      <c r="T157" s="7">
        <v>0.7</v>
      </c>
      <c r="U157" s="7">
        <v>0.625</v>
      </c>
      <c r="V157" s="7">
        <v>1.4</v>
      </c>
      <c r="W157" s="7">
        <v>0.9</v>
      </c>
      <c r="X157" s="7">
        <v>2.3</v>
      </c>
      <c r="Y157" s="7">
        <v>0.2</v>
      </c>
      <c r="Z157" s="7">
        <v>0.3</v>
      </c>
      <c r="AA157" s="7">
        <v>0.4</v>
      </c>
      <c r="AB157" s="7">
        <v>0.4</v>
      </c>
      <c r="AC157" s="7">
        <v>0.7</v>
      </c>
      <c r="AD157" s="7">
        <v>2.7</v>
      </c>
    </row>
    <row r="158">
      <c r="A158" s="4">
        <v>119.0</v>
      </c>
      <c r="B158" s="5" t="s">
        <v>438</v>
      </c>
      <c r="C158" s="6" t="s">
        <v>47</v>
      </c>
      <c r="D158" s="7">
        <v>26.0</v>
      </c>
      <c r="E158" s="5" t="s">
        <v>77</v>
      </c>
      <c r="F158" s="7">
        <v>22.0</v>
      </c>
      <c r="G158" s="7">
        <v>2.0</v>
      </c>
      <c r="H158" s="7">
        <v>8.0</v>
      </c>
      <c r="I158" s="7">
        <v>1.1</v>
      </c>
      <c r="J158" s="7">
        <v>2.3</v>
      </c>
      <c r="K158" s="7">
        <v>0.48</v>
      </c>
      <c r="L158" s="7">
        <v>0.3</v>
      </c>
      <c r="M158" s="7">
        <v>1.0</v>
      </c>
      <c r="N158" s="7">
        <v>0.333</v>
      </c>
      <c r="O158" s="7">
        <v>0.8</v>
      </c>
      <c r="P158" s="7">
        <v>1.3</v>
      </c>
      <c r="Q158" s="7">
        <v>0.586</v>
      </c>
      <c r="R158" s="7">
        <v>0.55</v>
      </c>
      <c r="S158" s="7">
        <v>0.1</v>
      </c>
      <c r="T158" s="7">
        <v>0.1</v>
      </c>
      <c r="U158" s="7">
        <v>1.0</v>
      </c>
      <c r="V158" s="7">
        <v>0.4</v>
      </c>
      <c r="W158" s="7">
        <v>1.0</v>
      </c>
      <c r="X158" s="7">
        <v>1.4</v>
      </c>
      <c r="Y158" s="7">
        <v>0.4</v>
      </c>
      <c r="Z158" s="7">
        <v>0.2</v>
      </c>
      <c r="AA158" s="7">
        <v>0.4</v>
      </c>
      <c r="AB158" s="7">
        <v>0.5</v>
      </c>
      <c r="AC158" s="7">
        <v>1.2</v>
      </c>
      <c r="AD158" s="7">
        <v>2.6</v>
      </c>
    </row>
    <row r="159">
      <c r="A159" s="4">
        <v>120.0</v>
      </c>
      <c r="B159" s="5" t="s">
        <v>560</v>
      </c>
      <c r="C159" s="6" t="s">
        <v>40</v>
      </c>
      <c r="D159" s="7">
        <v>24.0</v>
      </c>
      <c r="E159" s="5" t="s">
        <v>100</v>
      </c>
      <c r="F159" s="7">
        <v>56.0</v>
      </c>
      <c r="G159" s="7">
        <v>0.0</v>
      </c>
      <c r="H159" s="7">
        <v>17.8</v>
      </c>
      <c r="I159" s="7">
        <v>3.8</v>
      </c>
      <c r="J159" s="7">
        <v>6.7</v>
      </c>
      <c r="K159" s="7">
        <v>0.573</v>
      </c>
      <c r="L159" s="7">
        <v>0.1</v>
      </c>
      <c r="M159" s="7">
        <v>0.4</v>
      </c>
      <c r="N159" s="7">
        <v>0.238</v>
      </c>
      <c r="O159" s="7">
        <v>3.8</v>
      </c>
      <c r="P159" s="7">
        <v>6.3</v>
      </c>
      <c r="Q159" s="7">
        <v>0.593</v>
      </c>
      <c r="R159" s="7">
        <v>0.58</v>
      </c>
      <c r="S159" s="7">
        <v>1.6</v>
      </c>
      <c r="T159" s="7">
        <v>2.6</v>
      </c>
      <c r="U159" s="7">
        <v>0.588</v>
      </c>
      <c r="V159" s="7">
        <v>1.0</v>
      </c>
      <c r="W159" s="7">
        <v>2.4</v>
      </c>
      <c r="X159" s="7">
        <v>3.5</v>
      </c>
      <c r="Y159" s="7">
        <v>1.0</v>
      </c>
      <c r="Z159" s="7">
        <v>0.9</v>
      </c>
      <c r="AA159" s="7">
        <v>0.3</v>
      </c>
      <c r="AB159" s="7">
        <v>1.3</v>
      </c>
      <c r="AC159" s="7">
        <v>2.2</v>
      </c>
      <c r="AD159" s="7">
        <v>9.3</v>
      </c>
    </row>
    <row r="160">
      <c r="A160" s="52" t="s">
        <v>705</v>
      </c>
      <c r="B160" s="53" t="s">
        <v>0</v>
      </c>
      <c r="C160" s="53" t="s">
        <v>1</v>
      </c>
      <c r="D160" s="53" t="s">
        <v>5</v>
      </c>
      <c r="E160" s="53" t="s">
        <v>706</v>
      </c>
      <c r="F160" s="53" t="s">
        <v>7</v>
      </c>
      <c r="G160" s="53" t="s">
        <v>707</v>
      </c>
      <c r="H160" s="53" t="s">
        <v>8</v>
      </c>
      <c r="I160" s="53" t="s">
        <v>708</v>
      </c>
      <c r="J160" s="53" t="s">
        <v>709</v>
      </c>
      <c r="K160" s="53" t="s">
        <v>710</v>
      </c>
      <c r="L160" s="53" t="s">
        <v>711</v>
      </c>
      <c r="M160" s="53" t="s">
        <v>712</v>
      </c>
      <c r="N160" s="53" t="s">
        <v>713</v>
      </c>
      <c r="O160" s="53" t="s">
        <v>714</v>
      </c>
      <c r="P160" s="53" t="s">
        <v>715</v>
      </c>
      <c r="Q160" s="53" t="s">
        <v>716</v>
      </c>
      <c r="R160" s="53" t="s">
        <v>731</v>
      </c>
      <c r="S160" s="53" t="s">
        <v>717</v>
      </c>
      <c r="T160" s="53" t="s">
        <v>718</v>
      </c>
      <c r="U160" s="53" t="s">
        <v>719</v>
      </c>
      <c r="V160" s="53" t="s">
        <v>720</v>
      </c>
      <c r="W160" s="53" t="s">
        <v>721</v>
      </c>
      <c r="X160" s="53" t="s">
        <v>722</v>
      </c>
      <c r="Y160" s="53" t="s">
        <v>723</v>
      </c>
      <c r="Z160" s="53" t="s">
        <v>724</v>
      </c>
      <c r="AA160" s="53" t="s">
        <v>725</v>
      </c>
      <c r="AB160" s="53" t="s">
        <v>726</v>
      </c>
      <c r="AC160" s="53" t="s">
        <v>44</v>
      </c>
      <c r="AD160" s="53" t="s">
        <v>727</v>
      </c>
    </row>
    <row r="161">
      <c r="A161" s="4">
        <v>121.0</v>
      </c>
      <c r="B161" s="5" t="s">
        <v>447</v>
      </c>
      <c r="C161" s="6" t="s">
        <v>47</v>
      </c>
      <c r="D161" s="7">
        <v>33.0</v>
      </c>
      <c r="E161" s="5" t="s">
        <v>61</v>
      </c>
      <c r="F161" s="7">
        <v>31.0</v>
      </c>
      <c r="G161" s="7">
        <v>1.0</v>
      </c>
      <c r="H161" s="7">
        <v>11.5</v>
      </c>
      <c r="I161" s="7">
        <v>1.5</v>
      </c>
      <c r="J161" s="7">
        <v>3.8</v>
      </c>
      <c r="K161" s="7">
        <v>0.385</v>
      </c>
      <c r="L161" s="7">
        <v>0.7</v>
      </c>
      <c r="M161" s="7">
        <v>2.4</v>
      </c>
      <c r="N161" s="7">
        <v>0.28</v>
      </c>
      <c r="O161" s="7">
        <v>0.8</v>
      </c>
      <c r="P161" s="7">
        <v>1.4</v>
      </c>
      <c r="Q161" s="7">
        <v>0.571</v>
      </c>
      <c r="R161" s="7">
        <v>0.474</v>
      </c>
      <c r="S161" s="7">
        <v>0.3</v>
      </c>
      <c r="T161" s="7">
        <v>0.4</v>
      </c>
      <c r="U161" s="7">
        <v>0.769</v>
      </c>
      <c r="V161" s="7">
        <v>0.9</v>
      </c>
      <c r="W161" s="7">
        <v>2.6</v>
      </c>
      <c r="X161" s="7">
        <v>3.5</v>
      </c>
      <c r="Y161" s="7">
        <v>1.7</v>
      </c>
      <c r="Z161" s="7">
        <v>0.1</v>
      </c>
      <c r="AA161" s="7">
        <v>0.5</v>
      </c>
      <c r="AB161" s="7">
        <v>1.0</v>
      </c>
      <c r="AC161" s="7">
        <v>1.8</v>
      </c>
      <c r="AD161" s="7">
        <v>3.9</v>
      </c>
    </row>
    <row r="162">
      <c r="A162" s="4">
        <v>122.0</v>
      </c>
      <c r="B162" s="5" t="s">
        <v>145</v>
      </c>
      <c r="C162" s="6" t="s">
        <v>44</v>
      </c>
      <c r="D162" s="7">
        <v>19.0</v>
      </c>
      <c r="E162" s="5" t="s">
        <v>55</v>
      </c>
      <c r="F162" s="7">
        <v>39.0</v>
      </c>
      <c r="G162" s="7">
        <v>1.0</v>
      </c>
      <c r="H162" s="7">
        <v>14.6</v>
      </c>
      <c r="I162" s="7">
        <v>1.9</v>
      </c>
      <c r="J162" s="7">
        <v>4.6</v>
      </c>
      <c r="K162" s="7">
        <v>0.42</v>
      </c>
      <c r="L162" s="7">
        <v>0.7</v>
      </c>
      <c r="M162" s="7">
        <v>2.5</v>
      </c>
      <c r="N162" s="7">
        <v>0.265</v>
      </c>
      <c r="O162" s="7">
        <v>1.3</v>
      </c>
      <c r="P162" s="7">
        <v>2.1</v>
      </c>
      <c r="Q162" s="7">
        <v>0.602</v>
      </c>
      <c r="R162" s="7">
        <v>0.492</v>
      </c>
      <c r="S162" s="7">
        <v>0.4</v>
      </c>
      <c r="T162" s="7">
        <v>0.6</v>
      </c>
      <c r="U162" s="7">
        <v>0.652</v>
      </c>
      <c r="V162" s="7">
        <v>0.5</v>
      </c>
      <c r="W162" s="7">
        <v>2.2</v>
      </c>
      <c r="X162" s="7">
        <v>2.7</v>
      </c>
      <c r="Y162" s="7">
        <v>1.2</v>
      </c>
      <c r="Z162" s="7">
        <v>0.4</v>
      </c>
      <c r="AA162" s="7">
        <v>0.2</v>
      </c>
      <c r="AB162" s="7">
        <v>0.7</v>
      </c>
      <c r="AC162" s="7">
        <v>1.1</v>
      </c>
      <c r="AD162" s="7">
        <v>4.9</v>
      </c>
    </row>
    <row r="163">
      <c r="A163" s="4">
        <v>123.0</v>
      </c>
      <c r="B163" s="5" t="s">
        <v>270</v>
      </c>
      <c r="C163" s="6" t="s">
        <v>271</v>
      </c>
      <c r="D163" s="7">
        <v>29.0</v>
      </c>
      <c r="E163" s="9" t="s">
        <v>36</v>
      </c>
      <c r="F163" s="7">
        <v>79.0</v>
      </c>
      <c r="G163" s="7">
        <v>79.0</v>
      </c>
      <c r="H163" s="7">
        <v>34.5</v>
      </c>
      <c r="I163" s="7">
        <v>5.8</v>
      </c>
      <c r="J163" s="7">
        <v>13.3</v>
      </c>
      <c r="K163" s="7">
        <v>0.438</v>
      </c>
      <c r="L163" s="7">
        <v>2.3</v>
      </c>
      <c r="M163" s="7">
        <v>6.2</v>
      </c>
      <c r="N163" s="7">
        <v>0.369</v>
      </c>
      <c r="O163" s="7">
        <v>3.5</v>
      </c>
      <c r="P163" s="7">
        <v>7.1</v>
      </c>
      <c r="Q163" s="7">
        <v>0.498</v>
      </c>
      <c r="R163" s="7">
        <v>0.524</v>
      </c>
      <c r="S163" s="7">
        <v>3.4</v>
      </c>
      <c r="T163" s="7">
        <v>4.2</v>
      </c>
      <c r="U163" s="7">
        <v>0.812</v>
      </c>
      <c r="V163" s="7">
        <v>0.4</v>
      </c>
      <c r="W163" s="7">
        <v>3.1</v>
      </c>
      <c r="X163" s="7">
        <v>3.4</v>
      </c>
      <c r="Y163" s="7">
        <v>6.5</v>
      </c>
      <c r="Z163" s="7">
        <v>0.8</v>
      </c>
      <c r="AA163" s="7">
        <v>0.3</v>
      </c>
      <c r="AB163" s="7">
        <v>1.8</v>
      </c>
      <c r="AC163" s="7">
        <v>2.4</v>
      </c>
      <c r="AD163" s="7">
        <v>17.3</v>
      </c>
    </row>
    <row r="164">
      <c r="A164" s="10">
        <v>123.0</v>
      </c>
      <c r="B164" s="11" t="s">
        <v>270</v>
      </c>
      <c r="C164" s="12" t="s">
        <v>33</v>
      </c>
      <c r="D164" s="13">
        <v>29.0</v>
      </c>
      <c r="E164" s="11" t="s">
        <v>38</v>
      </c>
      <c r="F164" s="13">
        <v>53.0</v>
      </c>
      <c r="G164" s="13">
        <v>53.0</v>
      </c>
      <c r="H164" s="13">
        <v>34.1</v>
      </c>
      <c r="I164" s="13">
        <v>6.0</v>
      </c>
      <c r="J164" s="13">
        <v>13.1</v>
      </c>
      <c r="K164" s="13">
        <v>0.455</v>
      </c>
      <c r="L164" s="13">
        <v>2.6</v>
      </c>
      <c r="M164" s="13">
        <v>6.4</v>
      </c>
      <c r="N164" s="13">
        <v>0.405</v>
      </c>
      <c r="O164" s="13">
        <v>3.4</v>
      </c>
      <c r="P164" s="13">
        <v>6.7</v>
      </c>
      <c r="Q164" s="13">
        <v>0.504</v>
      </c>
      <c r="R164" s="13">
        <v>0.555</v>
      </c>
      <c r="S164" s="13">
        <v>3.2</v>
      </c>
      <c r="T164" s="13">
        <v>3.9</v>
      </c>
      <c r="U164" s="13">
        <v>0.821</v>
      </c>
      <c r="V164" s="13">
        <v>0.4</v>
      </c>
      <c r="W164" s="13">
        <v>2.7</v>
      </c>
      <c r="X164" s="13">
        <v>3.1</v>
      </c>
      <c r="Y164" s="13">
        <v>5.3</v>
      </c>
      <c r="Z164" s="13">
        <v>0.7</v>
      </c>
      <c r="AA164" s="13">
        <v>0.3</v>
      </c>
      <c r="AB164" s="13">
        <v>1.7</v>
      </c>
      <c r="AC164" s="13">
        <v>2.3</v>
      </c>
      <c r="AD164" s="13">
        <v>17.7</v>
      </c>
    </row>
    <row r="165">
      <c r="A165" s="10">
        <v>123.0</v>
      </c>
      <c r="B165" s="11" t="s">
        <v>270</v>
      </c>
      <c r="C165" s="12" t="s">
        <v>71</v>
      </c>
      <c r="D165" s="13">
        <v>29.0</v>
      </c>
      <c r="E165" s="11" t="s">
        <v>63</v>
      </c>
      <c r="F165" s="13">
        <v>26.0</v>
      </c>
      <c r="G165" s="13">
        <v>26.0</v>
      </c>
      <c r="H165" s="13">
        <v>35.3</v>
      </c>
      <c r="I165" s="13">
        <v>5.5</v>
      </c>
      <c r="J165" s="13">
        <v>13.7</v>
      </c>
      <c r="K165" s="13">
        <v>0.404</v>
      </c>
      <c r="L165" s="13">
        <v>1.7</v>
      </c>
      <c r="M165" s="13">
        <v>5.7</v>
      </c>
      <c r="N165" s="13">
        <v>0.289</v>
      </c>
      <c r="O165" s="13">
        <v>3.9</v>
      </c>
      <c r="P165" s="13">
        <v>8.0</v>
      </c>
      <c r="Q165" s="13">
        <v>0.488</v>
      </c>
      <c r="R165" s="13">
        <v>0.465</v>
      </c>
      <c r="S165" s="13">
        <v>3.8</v>
      </c>
      <c r="T165" s="13">
        <v>4.7</v>
      </c>
      <c r="U165" s="13">
        <v>0.797</v>
      </c>
      <c r="V165" s="13">
        <v>0.3</v>
      </c>
      <c r="W165" s="13">
        <v>3.8</v>
      </c>
      <c r="X165" s="13">
        <v>4.1</v>
      </c>
      <c r="Y165" s="13">
        <v>9.1</v>
      </c>
      <c r="Z165" s="13">
        <v>1.1</v>
      </c>
      <c r="AA165" s="13">
        <v>0.3</v>
      </c>
      <c r="AB165" s="13">
        <v>2.1</v>
      </c>
      <c r="AC165" s="13">
        <v>2.4</v>
      </c>
      <c r="AD165" s="13">
        <v>16.5</v>
      </c>
    </row>
    <row r="166">
      <c r="A166" s="4">
        <v>124.0</v>
      </c>
      <c r="B166" s="5" t="s">
        <v>156</v>
      </c>
      <c r="C166" s="6" t="s">
        <v>33</v>
      </c>
      <c r="D166" s="7">
        <v>26.0</v>
      </c>
      <c r="E166" s="5" t="s">
        <v>58</v>
      </c>
      <c r="F166" s="7">
        <v>72.0</v>
      </c>
      <c r="G166" s="7">
        <v>36.0</v>
      </c>
      <c r="H166" s="7">
        <v>26.3</v>
      </c>
      <c r="I166" s="7">
        <v>3.3</v>
      </c>
      <c r="J166" s="7">
        <v>7.5</v>
      </c>
      <c r="K166" s="7">
        <v>0.435</v>
      </c>
      <c r="L166" s="7">
        <v>2.1</v>
      </c>
      <c r="M166" s="7">
        <v>5.3</v>
      </c>
      <c r="N166" s="7">
        <v>0.397</v>
      </c>
      <c r="O166" s="7">
        <v>1.2</v>
      </c>
      <c r="P166" s="7">
        <v>2.3</v>
      </c>
      <c r="Q166" s="7">
        <v>0.525</v>
      </c>
      <c r="R166" s="7">
        <v>0.574</v>
      </c>
      <c r="S166" s="7">
        <v>0.8</v>
      </c>
      <c r="T166" s="7">
        <v>1.0</v>
      </c>
      <c r="U166" s="7">
        <v>0.817</v>
      </c>
      <c r="V166" s="7">
        <v>1.1</v>
      </c>
      <c r="W166" s="7">
        <v>3.4</v>
      </c>
      <c r="X166" s="7">
        <v>4.5</v>
      </c>
      <c r="Y166" s="7">
        <v>3.5</v>
      </c>
      <c r="Z166" s="7">
        <v>1.3</v>
      </c>
      <c r="AA166" s="7">
        <v>0.1</v>
      </c>
      <c r="AB166" s="7">
        <v>1.6</v>
      </c>
      <c r="AC166" s="7">
        <v>1.8</v>
      </c>
      <c r="AD166" s="7">
        <v>9.4</v>
      </c>
    </row>
    <row r="167">
      <c r="A167" s="4">
        <v>125.0</v>
      </c>
      <c r="B167" s="5" t="s">
        <v>346</v>
      </c>
      <c r="C167" s="6" t="s">
        <v>71</v>
      </c>
      <c r="D167" s="7">
        <v>23.0</v>
      </c>
      <c r="E167" s="5" t="s">
        <v>38</v>
      </c>
      <c r="F167" s="7">
        <v>66.0</v>
      </c>
      <c r="G167" s="7">
        <v>66.0</v>
      </c>
      <c r="H167" s="7">
        <v>36.2</v>
      </c>
      <c r="I167" s="7">
        <v>10.9</v>
      </c>
      <c r="J167" s="7">
        <v>22.0</v>
      </c>
      <c r="K167" s="7">
        <v>0.496</v>
      </c>
      <c r="L167" s="7">
        <v>2.8</v>
      </c>
      <c r="M167" s="7">
        <v>8.2</v>
      </c>
      <c r="N167" s="7">
        <v>0.342</v>
      </c>
      <c r="O167" s="7">
        <v>8.1</v>
      </c>
      <c r="P167" s="7">
        <v>13.8</v>
      </c>
      <c r="Q167" s="7">
        <v>0.588</v>
      </c>
      <c r="R167" s="7">
        <v>0.56</v>
      </c>
      <c r="S167" s="7">
        <v>7.8</v>
      </c>
      <c r="T167" s="7">
        <v>10.5</v>
      </c>
      <c r="U167" s="7">
        <v>0.742</v>
      </c>
      <c r="V167" s="7">
        <v>0.8</v>
      </c>
      <c r="W167" s="7">
        <v>7.8</v>
      </c>
      <c r="X167" s="7">
        <v>8.6</v>
      </c>
      <c r="Y167" s="7">
        <v>8.0</v>
      </c>
      <c r="Z167" s="7">
        <v>1.4</v>
      </c>
      <c r="AA167" s="7">
        <v>0.5</v>
      </c>
      <c r="AB167" s="7">
        <v>3.6</v>
      </c>
      <c r="AC167" s="7">
        <v>2.5</v>
      </c>
      <c r="AD167" s="7">
        <v>32.4</v>
      </c>
    </row>
    <row r="168">
      <c r="A168" s="4">
        <v>126.0</v>
      </c>
      <c r="B168" s="5" t="s">
        <v>584</v>
      </c>
      <c r="C168" s="6" t="s">
        <v>40</v>
      </c>
      <c r="D168" s="7">
        <v>26.0</v>
      </c>
      <c r="E168" s="5" t="s">
        <v>38</v>
      </c>
      <c r="F168" s="7">
        <v>3.0</v>
      </c>
      <c r="G168" s="7">
        <v>0.0</v>
      </c>
      <c r="H168" s="7">
        <v>2.7</v>
      </c>
      <c r="I168" s="7">
        <v>1.3</v>
      </c>
      <c r="J168" s="7">
        <v>1.7</v>
      </c>
      <c r="K168" s="7">
        <v>0.8</v>
      </c>
      <c r="L168" s="7">
        <v>0.3</v>
      </c>
      <c r="M168" s="7">
        <v>0.7</v>
      </c>
      <c r="N168" s="7">
        <v>0.5</v>
      </c>
      <c r="O168" s="7">
        <v>1.0</v>
      </c>
      <c r="P168" s="7">
        <v>1.0</v>
      </c>
      <c r="Q168" s="7">
        <v>1.0</v>
      </c>
      <c r="R168" s="7">
        <v>0.9</v>
      </c>
      <c r="S168" s="7">
        <v>0.0</v>
      </c>
      <c r="T168" s="7">
        <v>0.0</v>
      </c>
      <c r="U168" s="15"/>
      <c r="V168" s="7">
        <v>0.3</v>
      </c>
      <c r="W168" s="7">
        <v>0.3</v>
      </c>
      <c r="X168" s="7">
        <v>0.7</v>
      </c>
      <c r="Y168" s="7">
        <v>0.0</v>
      </c>
      <c r="Z168" s="7">
        <v>0.0</v>
      </c>
      <c r="AA168" s="7">
        <v>0.0</v>
      </c>
      <c r="AB168" s="7">
        <v>0.0</v>
      </c>
      <c r="AC168" s="7">
        <v>0.0</v>
      </c>
      <c r="AD168" s="7">
        <v>3.0</v>
      </c>
    </row>
    <row r="169">
      <c r="A169" s="4">
        <v>127.0</v>
      </c>
      <c r="B169" s="5" t="s">
        <v>440</v>
      </c>
      <c r="C169" s="6" t="s">
        <v>40</v>
      </c>
      <c r="D169" s="7">
        <v>23.0</v>
      </c>
      <c r="E169" s="5" t="s">
        <v>55</v>
      </c>
      <c r="F169" s="7">
        <v>74.0</v>
      </c>
      <c r="G169" s="7">
        <v>73.0</v>
      </c>
      <c r="H169" s="7">
        <v>30.7</v>
      </c>
      <c r="I169" s="7">
        <v>4.6</v>
      </c>
      <c r="J169" s="7">
        <v>11.8</v>
      </c>
      <c r="K169" s="7">
        <v>0.388</v>
      </c>
      <c r="L169" s="7">
        <v>1.8</v>
      </c>
      <c r="M169" s="7">
        <v>5.5</v>
      </c>
      <c r="N169" s="7">
        <v>0.33</v>
      </c>
      <c r="O169" s="7">
        <v>2.8</v>
      </c>
      <c r="P169" s="7">
        <v>6.3</v>
      </c>
      <c r="Q169" s="7">
        <v>0.44</v>
      </c>
      <c r="R169" s="7">
        <v>0.466</v>
      </c>
      <c r="S169" s="7">
        <v>2.7</v>
      </c>
      <c r="T169" s="7">
        <v>3.5</v>
      </c>
      <c r="U169" s="7">
        <v>0.772</v>
      </c>
      <c r="V169" s="7">
        <v>1.7</v>
      </c>
      <c r="W169" s="7">
        <v>2.9</v>
      </c>
      <c r="X169" s="7">
        <v>4.6</v>
      </c>
      <c r="Y169" s="7">
        <v>2.1</v>
      </c>
      <c r="Z169" s="7">
        <v>1.0</v>
      </c>
      <c r="AA169" s="7">
        <v>0.3</v>
      </c>
      <c r="AB169" s="7">
        <v>1.2</v>
      </c>
      <c r="AC169" s="7">
        <v>3.3</v>
      </c>
      <c r="AD169" s="7">
        <v>13.7</v>
      </c>
    </row>
    <row r="170">
      <c r="A170" s="4">
        <v>128.0</v>
      </c>
      <c r="B170" s="5" t="s">
        <v>520</v>
      </c>
      <c r="C170" s="6" t="s">
        <v>33</v>
      </c>
      <c r="D170" s="7">
        <v>23.0</v>
      </c>
      <c r="E170" s="5" t="s">
        <v>107</v>
      </c>
      <c r="F170" s="7">
        <v>80.0</v>
      </c>
      <c r="G170" s="7">
        <v>51.0</v>
      </c>
      <c r="H170" s="7">
        <v>26.2</v>
      </c>
      <c r="I170" s="7">
        <v>3.5</v>
      </c>
      <c r="J170" s="7">
        <v>7.1</v>
      </c>
      <c r="K170" s="7">
        <v>0.493</v>
      </c>
      <c r="L170" s="7">
        <v>0.7</v>
      </c>
      <c r="M170" s="7">
        <v>2.4</v>
      </c>
      <c r="N170" s="7">
        <v>0.312</v>
      </c>
      <c r="O170" s="7">
        <v>2.8</v>
      </c>
      <c r="P170" s="7">
        <v>4.8</v>
      </c>
      <c r="Q170" s="7">
        <v>0.583</v>
      </c>
      <c r="R170" s="7">
        <v>0.545</v>
      </c>
      <c r="S170" s="7">
        <v>0.8</v>
      </c>
      <c r="T170" s="7">
        <v>1.0</v>
      </c>
      <c r="U170" s="7">
        <v>0.805</v>
      </c>
      <c r="V170" s="7">
        <v>0.6</v>
      </c>
      <c r="W170" s="7">
        <v>2.2</v>
      </c>
      <c r="X170" s="7">
        <v>2.8</v>
      </c>
      <c r="Y170" s="7">
        <v>2.6</v>
      </c>
      <c r="Z170" s="7">
        <v>0.8</v>
      </c>
      <c r="AA170" s="7">
        <v>0.3</v>
      </c>
      <c r="AB170" s="7">
        <v>1.2</v>
      </c>
      <c r="AC170" s="7">
        <v>2.3</v>
      </c>
      <c r="AD170" s="7">
        <v>8.6</v>
      </c>
    </row>
    <row r="171">
      <c r="A171" s="4">
        <v>129.0</v>
      </c>
      <c r="B171" s="5" t="s">
        <v>204</v>
      </c>
      <c r="C171" s="6" t="s">
        <v>71</v>
      </c>
      <c r="D171" s="7">
        <v>23.0</v>
      </c>
      <c r="E171" s="5" t="s">
        <v>45</v>
      </c>
      <c r="F171" s="7">
        <v>6.0</v>
      </c>
      <c r="G171" s="7">
        <v>0.0</v>
      </c>
      <c r="H171" s="7">
        <v>8.8</v>
      </c>
      <c r="I171" s="7">
        <v>0.2</v>
      </c>
      <c r="J171" s="7">
        <v>1.7</v>
      </c>
      <c r="K171" s="7">
        <v>0.1</v>
      </c>
      <c r="L171" s="7">
        <v>0.2</v>
      </c>
      <c r="M171" s="7">
        <v>0.7</v>
      </c>
      <c r="N171" s="7">
        <v>0.25</v>
      </c>
      <c r="O171" s="7">
        <v>0.0</v>
      </c>
      <c r="P171" s="7">
        <v>1.0</v>
      </c>
      <c r="Q171" s="7">
        <v>0.0</v>
      </c>
      <c r="R171" s="7">
        <v>0.15</v>
      </c>
      <c r="S171" s="7">
        <v>0.0</v>
      </c>
      <c r="T171" s="7">
        <v>0.0</v>
      </c>
      <c r="U171" s="15"/>
      <c r="V171" s="7">
        <v>1.0</v>
      </c>
      <c r="W171" s="7">
        <v>0.7</v>
      </c>
      <c r="X171" s="7">
        <v>1.7</v>
      </c>
      <c r="Y171" s="7">
        <v>1.3</v>
      </c>
      <c r="Z171" s="7">
        <v>0.8</v>
      </c>
      <c r="AA171" s="7">
        <v>0.0</v>
      </c>
      <c r="AB171" s="7">
        <v>0.5</v>
      </c>
      <c r="AC171" s="7">
        <v>1.5</v>
      </c>
      <c r="AD171" s="7">
        <v>0.5</v>
      </c>
    </row>
    <row r="172">
      <c r="A172" s="4">
        <v>130.0</v>
      </c>
      <c r="B172" s="5" t="s">
        <v>327</v>
      </c>
      <c r="C172" s="6" t="s">
        <v>71</v>
      </c>
      <c r="D172" s="7">
        <v>25.0</v>
      </c>
      <c r="E172" s="5" t="s">
        <v>88</v>
      </c>
      <c r="F172" s="7">
        <v>25.0</v>
      </c>
      <c r="G172" s="7">
        <v>0.0</v>
      </c>
      <c r="H172" s="7">
        <v>10.4</v>
      </c>
      <c r="I172" s="7">
        <v>1.0</v>
      </c>
      <c r="J172" s="7">
        <v>2.3</v>
      </c>
      <c r="K172" s="7">
        <v>0.439</v>
      </c>
      <c r="L172" s="7">
        <v>0.2</v>
      </c>
      <c r="M172" s="7">
        <v>0.6</v>
      </c>
      <c r="N172" s="7">
        <v>0.313</v>
      </c>
      <c r="O172" s="7">
        <v>0.8</v>
      </c>
      <c r="P172" s="7">
        <v>1.6</v>
      </c>
      <c r="Q172" s="7">
        <v>0.488</v>
      </c>
      <c r="R172" s="7">
        <v>0.482</v>
      </c>
      <c r="S172" s="7">
        <v>0.2</v>
      </c>
      <c r="T172" s="7">
        <v>0.4</v>
      </c>
      <c r="U172" s="7">
        <v>0.667</v>
      </c>
      <c r="V172" s="7">
        <v>0.2</v>
      </c>
      <c r="W172" s="7">
        <v>0.7</v>
      </c>
      <c r="X172" s="7">
        <v>0.9</v>
      </c>
      <c r="Y172" s="7">
        <v>1.2</v>
      </c>
      <c r="Z172" s="7">
        <v>0.4</v>
      </c>
      <c r="AA172" s="7">
        <v>0.1</v>
      </c>
      <c r="AB172" s="7">
        <v>0.2</v>
      </c>
      <c r="AC172" s="7">
        <v>0.5</v>
      </c>
      <c r="AD172" s="7">
        <v>2.4</v>
      </c>
    </row>
    <row r="173">
      <c r="A173" s="4">
        <v>131.0</v>
      </c>
      <c r="B173" s="5" t="s">
        <v>511</v>
      </c>
      <c r="C173" s="6" t="s">
        <v>40</v>
      </c>
      <c r="D173" s="7">
        <v>26.0</v>
      </c>
      <c r="E173" s="5" t="s">
        <v>86</v>
      </c>
      <c r="F173" s="7">
        <v>16.0</v>
      </c>
      <c r="G173" s="7">
        <v>0.0</v>
      </c>
      <c r="H173" s="7">
        <v>4.9</v>
      </c>
      <c r="I173" s="7">
        <v>0.6</v>
      </c>
      <c r="J173" s="7">
        <v>2.1</v>
      </c>
      <c r="K173" s="7">
        <v>0.303</v>
      </c>
      <c r="L173" s="7">
        <v>0.1</v>
      </c>
      <c r="M173" s="7">
        <v>1.0</v>
      </c>
      <c r="N173" s="7">
        <v>0.125</v>
      </c>
      <c r="O173" s="7">
        <v>0.5</v>
      </c>
      <c r="P173" s="7">
        <v>1.1</v>
      </c>
      <c r="Q173" s="7">
        <v>0.471</v>
      </c>
      <c r="R173" s="7">
        <v>0.333</v>
      </c>
      <c r="S173" s="7">
        <v>0.0</v>
      </c>
      <c r="T173" s="7">
        <v>0.0</v>
      </c>
      <c r="U173" s="15"/>
      <c r="V173" s="7">
        <v>0.1</v>
      </c>
      <c r="W173" s="7">
        <v>0.8</v>
      </c>
      <c r="X173" s="7">
        <v>0.9</v>
      </c>
      <c r="Y173" s="7">
        <v>0.6</v>
      </c>
      <c r="Z173" s="7">
        <v>0.4</v>
      </c>
      <c r="AA173" s="7">
        <v>0.1</v>
      </c>
      <c r="AB173" s="7">
        <v>0.3</v>
      </c>
      <c r="AC173" s="7">
        <v>0.4</v>
      </c>
      <c r="AD173" s="7">
        <v>1.4</v>
      </c>
    </row>
    <row r="174">
      <c r="A174" s="4">
        <v>132.0</v>
      </c>
      <c r="B174" s="5" t="s">
        <v>253</v>
      </c>
      <c r="C174" s="6" t="s">
        <v>71</v>
      </c>
      <c r="D174" s="7">
        <v>36.0</v>
      </c>
      <c r="E174" s="9" t="s">
        <v>36</v>
      </c>
      <c r="F174" s="7">
        <v>58.0</v>
      </c>
      <c r="G174" s="7">
        <v>0.0</v>
      </c>
      <c r="H174" s="7">
        <v>15.0</v>
      </c>
      <c r="I174" s="7">
        <v>2.4</v>
      </c>
      <c r="J174" s="7">
        <v>5.8</v>
      </c>
      <c r="K174" s="7">
        <v>0.421</v>
      </c>
      <c r="L174" s="7">
        <v>0.9</v>
      </c>
      <c r="M174" s="7">
        <v>2.5</v>
      </c>
      <c r="N174" s="7">
        <v>0.359</v>
      </c>
      <c r="O174" s="7">
        <v>1.5</v>
      </c>
      <c r="P174" s="7">
        <v>3.3</v>
      </c>
      <c r="Q174" s="7">
        <v>0.468</v>
      </c>
      <c r="R174" s="7">
        <v>0.499</v>
      </c>
      <c r="S174" s="7">
        <v>0.5</v>
      </c>
      <c r="T174" s="7">
        <v>0.8</v>
      </c>
      <c r="U174" s="7">
        <v>0.689</v>
      </c>
      <c r="V174" s="7">
        <v>0.3</v>
      </c>
      <c r="W174" s="7">
        <v>1.1</v>
      </c>
      <c r="X174" s="7">
        <v>1.4</v>
      </c>
      <c r="Y174" s="7">
        <v>2.6</v>
      </c>
      <c r="Z174" s="7">
        <v>0.2</v>
      </c>
      <c r="AA174" s="7">
        <v>0.1</v>
      </c>
      <c r="AB174" s="7">
        <v>1.1</v>
      </c>
      <c r="AC174" s="7">
        <v>1.1</v>
      </c>
      <c r="AD174" s="7">
        <v>6.3</v>
      </c>
    </row>
    <row r="175">
      <c r="A175" s="10">
        <v>132.0</v>
      </c>
      <c r="B175" s="11" t="s">
        <v>253</v>
      </c>
      <c r="C175" s="12" t="s">
        <v>71</v>
      </c>
      <c r="D175" s="13">
        <v>36.0</v>
      </c>
      <c r="E175" s="11" t="s">
        <v>107</v>
      </c>
      <c r="F175" s="13">
        <v>51.0</v>
      </c>
      <c r="G175" s="13">
        <v>0.0</v>
      </c>
      <c r="H175" s="13">
        <v>15.4</v>
      </c>
      <c r="I175" s="13">
        <v>2.5</v>
      </c>
      <c r="J175" s="13">
        <v>5.9</v>
      </c>
      <c r="K175" s="13">
        <v>0.425</v>
      </c>
      <c r="L175" s="13">
        <v>0.9</v>
      </c>
      <c r="M175" s="13">
        <v>2.5</v>
      </c>
      <c r="N175" s="13">
        <v>0.352</v>
      </c>
      <c r="O175" s="13">
        <v>1.6</v>
      </c>
      <c r="P175" s="13">
        <v>3.4</v>
      </c>
      <c r="Q175" s="13">
        <v>0.48</v>
      </c>
      <c r="R175" s="13">
        <v>0.5</v>
      </c>
      <c r="S175" s="13">
        <v>0.5</v>
      </c>
      <c r="T175" s="13">
        <v>0.8</v>
      </c>
      <c r="U175" s="13">
        <v>0.659</v>
      </c>
      <c r="V175" s="13">
        <v>0.3</v>
      </c>
      <c r="W175" s="13">
        <v>1.1</v>
      </c>
      <c r="X175" s="13">
        <v>1.4</v>
      </c>
      <c r="Y175" s="13">
        <v>2.7</v>
      </c>
      <c r="Z175" s="13">
        <v>0.2</v>
      </c>
      <c r="AA175" s="13">
        <v>0.1</v>
      </c>
      <c r="AB175" s="13">
        <v>1.1</v>
      </c>
      <c r="AC175" s="13">
        <v>1.2</v>
      </c>
      <c r="AD175" s="13">
        <v>6.4</v>
      </c>
    </row>
    <row r="176">
      <c r="A176" s="10">
        <v>132.0</v>
      </c>
      <c r="B176" s="11" t="s">
        <v>253</v>
      </c>
      <c r="C176" s="12" t="s">
        <v>71</v>
      </c>
      <c r="D176" s="13">
        <v>36.0</v>
      </c>
      <c r="E176" s="11" t="s">
        <v>34</v>
      </c>
      <c r="F176" s="13">
        <v>7.0</v>
      </c>
      <c r="G176" s="13">
        <v>0.0</v>
      </c>
      <c r="H176" s="13">
        <v>11.9</v>
      </c>
      <c r="I176" s="13">
        <v>2.0</v>
      </c>
      <c r="J176" s="13">
        <v>5.1</v>
      </c>
      <c r="K176" s="13">
        <v>0.389</v>
      </c>
      <c r="L176" s="13">
        <v>1.0</v>
      </c>
      <c r="M176" s="13">
        <v>2.4</v>
      </c>
      <c r="N176" s="13">
        <v>0.412</v>
      </c>
      <c r="O176" s="13">
        <v>1.0</v>
      </c>
      <c r="P176" s="13">
        <v>2.7</v>
      </c>
      <c r="Q176" s="13">
        <v>0.368</v>
      </c>
      <c r="R176" s="13">
        <v>0.486</v>
      </c>
      <c r="S176" s="13">
        <v>0.6</v>
      </c>
      <c r="T176" s="13">
        <v>0.6</v>
      </c>
      <c r="U176" s="13">
        <v>1.0</v>
      </c>
      <c r="V176" s="13">
        <v>0.4</v>
      </c>
      <c r="W176" s="13">
        <v>1.3</v>
      </c>
      <c r="X176" s="13">
        <v>1.7</v>
      </c>
      <c r="Y176" s="13">
        <v>1.7</v>
      </c>
      <c r="Z176" s="13">
        <v>0.3</v>
      </c>
      <c r="AA176" s="13">
        <v>0.0</v>
      </c>
      <c r="AB176" s="13">
        <v>1.0</v>
      </c>
      <c r="AC176" s="13">
        <v>0.3</v>
      </c>
      <c r="AD176" s="13">
        <v>5.6</v>
      </c>
    </row>
    <row r="177">
      <c r="A177" s="4">
        <v>133.0</v>
      </c>
      <c r="B177" s="5" t="s">
        <v>593</v>
      </c>
      <c r="C177" s="6" t="s">
        <v>47</v>
      </c>
      <c r="D177" s="7">
        <v>29.0</v>
      </c>
      <c r="E177" s="5" t="s">
        <v>107</v>
      </c>
      <c r="F177" s="7">
        <v>67.0</v>
      </c>
      <c r="G177" s="7">
        <v>0.0</v>
      </c>
      <c r="H177" s="7">
        <v>12.7</v>
      </c>
      <c r="I177" s="7">
        <v>2.5</v>
      </c>
      <c r="J177" s="7">
        <v>4.1</v>
      </c>
      <c r="K177" s="7">
        <v>0.606</v>
      </c>
      <c r="L177" s="7">
        <v>0.0</v>
      </c>
      <c r="M177" s="7">
        <v>0.0</v>
      </c>
      <c r="N177" s="7">
        <v>0.0</v>
      </c>
      <c r="O177" s="7">
        <v>2.5</v>
      </c>
      <c r="P177" s="7">
        <v>4.0</v>
      </c>
      <c r="Q177" s="7">
        <v>0.613</v>
      </c>
      <c r="R177" s="7">
        <v>0.606</v>
      </c>
      <c r="S177" s="7">
        <v>1.0</v>
      </c>
      <c r="T177" s="7">
        <v>1.9</v>
      </c>
      <c r="U177" s="7">
        <v>0.536</v>
      </c>
      <c r="V177" s="7">
        <v>2.1</v>
      </c>
      <c r="W177" s="7">
        <v>4.6</v>
      </c>
      <c r="X177" s="7">
        <v>6.6</v>
      </c>
      <c r="Y177" s="7">
        <v>0.5</v>
      </c>
      <c r="Z177" s="7">
        <v>0.7</v>
      </c>
      <c r="AA177" s="7">
        <v>0.4</v>
      </c>
      <c r="AB177" s="7">
        <v>1.1</v>
      </c>
      <c r="AC177" s="7">
        <v>1.7</v>
      </c>
      <c r="AD177" s="7">
        <v>6.0</v>
      </c>
    </row>
    <row r="178">
      <c r="A178" s="4">
        <v>134.0</v>
      </c>
      <c r="B178" s="5" t="s">
        <v>123</v>
      </c>
      <c r="C178" s="6" t="s">
        <v>40</v>
      </c>
      <c r="D178" s="7">
        <v>25.0</v>
      </c>
      <c r="E178" s="5" t="s">
        <v>98</v>
      </c>
      <c r="F178" s="7">
        <v>46.0</v>
      </c>
      <c r="G178" s="7">
        <v>12.0</v>
      </c>
      <c r="H178" s="7">
        <v>19.5</v>
      </c>
      <c r="I178" s="7">
        <v>2.7</v>
      </c>
      <c r="J178" s="7">
        <v>7.2</v>
      </c>
      <c r="K178" s="7">
        <v>0.369</v>
      </c>
      <c r="L178" s="7">
        <v>1.2</v>
      </c>
      <c r="M178" s="7">
        <v>3.8</v>
      </c>
      <c r="N178" s="7">
        <v>0.316</v>
      </c>
      <c r="O178" s="7">
        <v>1.5</v>
      </c>
      <c r="P178" s="7">
        <v>3.5</v>
      </c>
      <c r="Q178" s="7">
        <v>0.428</v>
      </c>
      <c r="R178" s="7">
        <v>0.452</v>
      </c>
      <c r="S178" s="7">
        <v>1.3</v>
      </c>
      <c r="T178" s="7">
        <v>1.6</v>
      </c>
      <c r="U178" s="7">
        <v>0.847</v>
      </c>
      <c r="V178" s="7">
        <v>0.4</v>
      </c>
      <c r="W178" s="7">
        <v>2.1</v>
      </c>
      <c r="X178" s="7">
        <v>2.5</v>
      </c>
      <c r="Y178" s="7">
        <v>1.4</v>
      </c>
      <c r="Z178" s="7">
        <v>0.5</v>
      </c>
      <c r="AA178" s="7">
        <v>0.2</v>
      </c>
      <c r="AB178" s="7">
        <v>0.9</v>
      </c>
      <c r="AC178" s="7">
        <v>1.4</v>
      </c>
      <c r="AD178" s="7">
        <v>7.9</v>
      </c>
    </row>
    <row r="179">
      <c r="A179" s="4">
        <v>135.0</v>
      </c>
      <c r="B179" s="5" t="s">
        <v>339</v>
      </c>
      <c r="C179" s="6" t="s">
        <v>33</v>
      </c>
      <c r="D179" s="7">
        <v>23.0</v>
      </c>
      <c r="E179" s="5" t="s">
        <v>63</v>
      </c>
      <c r="F179" s="7">
        <v>23.0</v>
      </c>
      <c r="G179" s="7">
        <v>0.0</v>
      </c>
      <c r="H179" s="7">
        <v>9.9</v>
      </c>
      <c r="I179" s="7">
        <v>1.6</v>
      </c>
      <c r="J179" s="7">
        <v>3.4</v>
      </c>
      <c r="K179" s="7">
        <v>0.462</v>
      </c>
      <c r="L179" s="7">
        <v>0.0</v>
      </c>
      <c r="M179" s="7">
        <v>0.5</v>
      </c>
      <c r="N179" s="7">
        <v>0.083</v>
      </c>
      <c r="O179" s="7">
        <v>1.5</v>
      </c>
      <c r="P179" s="7">
        <v>2.9</v>
      </c>
      <c r="Q179" s="7">
        <v>0.53</v>
      </c>
      <c r="R179" s="7">
        <v>0.468</v>
      </c>
      <c r="S179" s="7">
        <v>0.5</v>
      </c>
      <c r="T179" s="7">
        <v>0.7</v>
      </c>
      <c r="U179" s="7">
        <v>0.706</v>
      </c>
      <c r="V179" s="7">
        <v>0.5</v>
      </c>
      <c r="W179" s="7">
        <v>0.8</v>
      </c>
      <c r="X179" s="7">
        <v>1.3</v>
      </c>
      <c r="Y179" s="7">
        <v>0.9</v>
      </c>
      <c r="Z179" s="7">
        <v>0.4</v>
      </c>
      <c r="AA179" s="7">
        <v>0.0</v>
      </c>
      <c r="AB179" s="7">
        <v>0.8</v>
      </c>
      <c r="AC179" s="7">
        <v>1.3</v>
      </c>
      <c r="AD179" s="7">
        <v>3.7</v>
      </c>
    </row>
    <row r="180">
      <c r="A180" s="4">
        <v>136.0</v>
      </c>
      <c r="B180" s="5" t="s">
        <v>408</v>
      </c>
      <c r="C180" s="6" t="s">
        <v>71</v>
      </c>
      <c r="D180" s="7">
        <v>28.0</v>
      </c>
      <c r="E180" s="5" t="s">
        <v>48</v>
      </c>
      <c r="F180" s="7">
        <v>22.0</v>
      </c>
      <c r="G180" s="7">
        <v>3.0</v>
      </c>
      <c r="H180" s="7">
        <v>25.8</v>
      </c>
      <c r="I180" s="7">
        <v>5.3</v>
      </c>
      <c r="J180" s="7">
        <v>9.8</v>
      </c>
      <c r="K180" s="7">
        <v>0.537</v>
      </c>
      <c r="L180" s="7">
        <v>0.8</v>
      </c>
      <c r="M180" s="7">
        <v>1.6</v>
      </c>
      <c r="N180" s="7">
        <v>0.472</v>
      </c>
      <c r="O180" s="7">
        <v>4.5</v>
      </c>
      <c r="P180" s="7">
        <v>8.2</v>
      </c>
      <c r="Q180" s="7">
        <v>0.55</v>
      </c>
      <c r="R180" s="7">
        <v>0.576</v>
      </c>
      <c r="S180" s="7">
        <v>1.9</v>
      </c>
      <c r="T180" s="7">
        <v>2.4</v>
      </c>
      <c r="U180" s="7">
        <v>0.774</v>
      </c>
      <c r="V180" s="7">
        <v>0.4</v>
      </c>
      <c r="W180" s="7">
        <v>4.1</v>
      </c>
      <c r="X180" s="7">
        <v>4.5</v>
      </c>
      <c r="Y180" s="7">
        <v>5.6</v>
      </c>
      <c r="Z180" s="7">
        <v>1.1</v>
      </c>
      <c r="AA180" s="7">
        <v>0.5</v>
      </c>
      <c r="AB180" s="7">
        <v>1.6</v>
      </c>
      <c r="AC180" s="7">
        <v>2.6</v>
      </c>
      <c r="AD180" s="7">
        <v>13.2</v>
      </c>
    </row>
    <row r="181">
      <c r="A181" s="4">
        <v>137.0</v>
      </c>
      <c r="B181" s="5" t="s">
        <v>396</v>
      </c>
      <c r="C181" s="6" t="s">
        <v>44</v>
      </c>
      <c r="D181" s="7">
        <v>34.0</v>
      </c>
      <c r="E181" s="9" t="s">
        <v>36</v>
      </c>
      <c r="F181" s="7">
        <v>47.0</v>
      </c>
      <c r="G181" s="7">
        <v>47.0</v>
      </c>
      <c r="H181" s="7">
        <v>35.6</v>
      </c>
      <c r="I181" s="7">
        <v>10.3</v>
      </c>
      <c r="J181" s="7">
        <v>18.3</v>
      </c>
      <c r="K181" s="7">
        <v>0.56</v>
      </c>
      <c r="L181" s="7">
        <v>2.0</v>
      </c>
      <c r="M181" s="7">
        <v>4.9</v>
      </c>
      <c r="N181" s="7">
        <v>0.404</v>
      </c>
      <c r="O181" s="7">
        <v>8.3</v>
      </c>
      <c r="P181" s="7">
        <v>13.4</v>
      </c>
      <c r="Q181" s="7">
        <v>0.617</v>
      </c>
      <c r="R181" s="7">
        <v>0.614</v>
      </c>
      <c r="S181" s="7">
        <v>6.5</v>
      </c>
      <c r="T181" s="7">
        <v>7.1</v>
      </c>
      <c r="U181" s="7">
        <v>0.919</v>
      </c>
      <c r="V181" s="7">
        <v>0.4</v>
      </c>
      <c r="W181" s="7">
        <v>6.3</v>
      </c>
      <c r="X181" s="7">
        <v>6.7</v>
      </c>
      <c r="Y181" s="7">
        <v>5.0</v>
      </c>
      <c r="Z181" s="7">
        <v>0.7</v>
      </c>
      <c r="AA181" s="7">
        <v>1.4</v>
      </c>
      <c r="AB181" s="7">
        <v>3.3</v>
      </c>
      <c r="AC181" s="7">
        <v>2.1</v>
      </c>
      <c r="AD181" s="7">
        <v>29.1</v>
      </c>
    </row>
    <row r="182">
      <c r="A182" s="10">
        <v>137.0</v>
      </c>
      <c r="B182" s="11" t="s">
        <v>396</v>
      </c>
      <c r="C182" s="12" t="s">
        <v>44</v>
      </c>
      <c r="D182" s="13">
        <v>34.0</v>
      </c>
      <c r="E182" s="11" t="s">
        <v>63</v>
      </c>
      <c r="F182" s="13">
        <v>39.0</v>
      </c>
      <c r="G182" s="13">
        <v>39.0</v>
      </c>
      <c r="H182" s="13">
        <v>36.0</v>
      </c>
      <c r="I182" s="13">
        <v>10.5</v>
      </c>
      <c r="J182" s="13">
        <v>18.8</v>
      </c>
      <c r="K182" s="13">
        <v>0.559</v>
      </c>
      <c r="L182" s="13">
        <v>1.8</v>
      </c>
      <c r="M182" s="13">
        <v>4.8</v>
      </c>
      <c r="N182" s="13">
        <v>0.376</v>
      </c>
      <c r="O182" s="13">
        <v>8.7</v>
      </c>
      <c r="P182" s="13">
        <v>14.0</v>
      </c>
      <c r="Q182" s="13">
        <v>0.622</v>
      </c>
      <c r="R182" s="13">
        <v>0.607</v>
      </c>
      <c r="S182" s="13">
        <v>6.8</v>
      </c>
      <c r="T182" s="13">
        <v>7.3</v>
      </c>
      <c r="U182" s="13">
        <v>0.934</v>
      </c>
      <c r="V182" s="13">
        <v>0.4</v>
      </c>
      <c r="W182" s="13">
        <v>6.4</v>
      </c>
      <c r="X182" s="13">
        <v>6.7</v>
      </c>
      <c r="Y182" s="13">
        <v>5.3</v>
      </c>
      <c r="Z182" s="13">
        <v>0.8</v>
      </c>
      <c r="AA182" s="13">
        <v>1.5</v>
      </c>
      <c r="AB182" s="13">
        <v>3.5</v>
      </c>
      <c r="AC182" s="13">
        <v>2.4</v>
      </c>
      <c r="AD182" s="13">
        <v>29.7</v>
      </c>
    </row>
    <row r="183">
      <c r="A183" s="10">
        <v>137.0</v>
      </c>
      <c r="B183" s="11" t="s">
        <v>396</v>
      </c>
      <c r="C183" s="12" t="s">
        <v>44</v>
      </c>
      <c r="D183" s="13">
        <v>34.0</v>
      </c>
      <c r="E183" s="11" t="s">
        <v>91</v>
      </c>
      <c r="F183" s="13">
        <v>8.0</v>
      </c>
      <c r="G183" s="13">
        <v>8.0</v>
      </c>
      <c r="H183" s="13">
        <v>33.6</v>
      </c>
      <c r="I183" s="13">
        <v>9.1</v>
      </c>
      <c r="J183" s="13">
        <v>16.0</v>
      </c>
      <c r="K183" s="13">
        <v>0.57</v>
      </c>
      <c r="L183" s="13">
        <v>2.8</v>
      </c>
      <c r="M183" s="13">
        <v>5.1</v>
      </c>
      <c r="N183" s="13">
        <v>0.537</v>
      </c>
      <c r="O183" s="13">
        <v>6.4</v>
      </c>
      <c r="P183" s="13">
        <v>10.9</v>
      </c>
      <c r="Q183" s="13">
        <v>0.586</v>
      </c>
      <c r="R183" s="13">
        <v>0.656</v>
      </c>
      <c r="S183" s="13">
        <v>5.0</v>
      </c>
      <c r="T183" s="13">
        <v>6.0</v>
      </c>
      <c r="U183" s="13">
        <v>0.833</v>
      </c>
      <c r="V183" s="13">
        <v>0.4</v>
      </c>
      <c r="W183" s="13">
        <v>6.0</v>
      </c>
      <c r="X183" s="13">
        <v>6.4</v>
      </c>
      <c r="Y183" s="13">
        <v>3.5</v>
      </c>
      <c r="Z183" s="13">
        <v>0.3</v>
      </c>
      <c r="AA183" s="13">
        <v>1.3</v>
      </c>
      <c r="AB183" s="13">
        <v>2.5</v>
      </c>
      <c r="AC183" s="13">
        <v>0.9</v>
      </c>
      <c r="AD183" s="13">
        <v>26.0</v>
      </c>
    </row>
    <row r="184">
      <c r="A184" s="4">
        <v>138.0</v>
      </c>
      <c r="B184" s="5" t="s">
        <v>528</v>
      </c>
      <c r="C184" s="6" t="s">
        <v>47</v>
      </c>
      <c r="D184" s="7">
        <v>19.0</v>
      </c>
      <c r="E184" s="5" t="s">
        <v>100</v>
      </c>
      <c r="F184" s="7">
        <v>67.0</v>
      </c>
      <c r="G184" s="7">
        <v>31.0</v>
      </c>
      <c r="H184" s="7">
        <v>24.9</v>
      </c>
      <c r="I184" s="7">
        <v>3.9</v>
      </c>
      <c r="J184" s="7">
        <v>5.9</v>
      </c>
      <c r="K184" s="7">
        <v>0.648</v>
      </c>
      <c r="L184" s="7">
        <v>0.0</v>
      </c>
      <c r="M184" s="7">
        <v>0.0</v>
      </c>
      <c r="N184" s="7">
        <v>0.0</v>
      </c>
      <c r="O184" s="7">
        <v>3.9</v>
      </c>
      <c r="P184" s="7">
        <v>5.9</v>
      </c>
      <c r="Q184" s="7">
        <v>0.652</v>
      </c>
      <c r="R184" s="7">
        <v>0.648</v>
      </c>
      <c r="S184" s="7">
        <v>1.4</v>
      </c>
      <c r="T184" s="7">
        <v>2.3</v>
      </c>
      <c r="U184" s="7">
        <v>0.611</v>
      </c>
      <c r="V184" s="7">
        <v>3.4</v>
      </c>
      <c r="W184" s="7">
        <v>5.5</v>
      </c>
      <c r="X184" s="7">
        <v>8.9</v>
      </c>
      <c r="Y184" s="7">
        <v>1.1</v>
      </c>
      <c r="Z184" s="7">
        <v>0.7</v>
      </c>
      <c r="AA184" s="7">
        <v>0.9</v>
      </c>
      <c r="AB184" s="7">
        <v>1.4</v>
      </c>
      <c r="AC184" s="7">
        <v>2.7</v>
      </c>
      <c r="AD184" s="7">
        <v>9.1</v>
      </c>
    </row>
    <row r="185">
      <c r="A185" s="4">
        <v>139.0</v>
      </c>
      <c r="B185" s="5" t="s">
        <v>557</v>
      </c>
      <c r="C185" s="6" t="s">
        <v>44</v>
      </c>
      <c r="D185" s="7">
        <v>21.0</v>
      </c>
      <c r="E185" s="5" t="s">
        <v>93</v>
      </c>
      <c r="F185" s="7">
        <v>82.0</v>
      </c>
      <c r="G185" s="7">
        <v>5.0</v>
      </c>
      <c r="H185" s="7">
        <v>21.5</v>
      </c>
      <c r="I185" s="7">
        <v>3.6</v>
      </c>
      <c r="J185" s="7">
        <v>8.0</v>
      </c>
      <c r="K185" s="7">
        <v>0.448</v>
      </c>
      <c r="L185" s="7">
        <v>0.7</v>
      </c>
      <c r="M185" s="7">
        <v>2.1</v>
      </c>
      <c r="N185" s="7">
        <v>0.343</v>
      </c>
      <c r="O185" s="7">
        <v>2.9</v>
      </c>
      <c r="P185" s="7">
        <v>6.0</v>
      </c>
      <c r="Q185" s="7">
        <v>0.486</v>
      </c>
      <c r="R185" s="7">
        <v>0.493</v>
      </c>
      <c r="S185" s="7">
        <v>1.3</v>
      </c>
      <c r="T185" s="7">
        <v>1.8</v>
      </c>
      <c r="U185" s="7">
        <v>0.752</v>
      </c>
      <c r="V185" s="7">
        <v>2.4</v>
      </c>
      <c r="W185" s="7">
        <v>3.7</v>
      </c>
      <c r="X185" s="7">
        <v>6.0</v>
      </c>
      <c r="Y185" s="7">
        <v>1.1</v>
      </c>
      <c r="Z185" s="7">
        <v>1.2</v>
      </c>
      <c r="AA185" s="7">
        <v>0.6</v>
      </c>
      <c r="AB185" s="7">
        <v>1.2</v>
      </c>
      <c r="AC185" s="7">
        <v>2.3</v>
      </c>
      <c r="AD185" s="7">
        <v>9.3</v>
      </c>
    </row>
    <row r="186">
      <c r="A186" s="4">
        <v>140.0</v>
      </c>
      <c r="B186" s="5" t="s">
        <v>470</v>
      </c>
      <c r="C186" s="6" t="s">
        <v>33</v>
      </c>
      <c r="D186" s="7">
        <v>21.0</v>
      </c>
      <c r="E186" s="5" t="s">
        <v>37</v>
      </c>
      <c r="F186" s="7">
        <v>79.0</v>
      </c>
      <c r="G186" s="7">
        <v>79.0</v>
      </c>
      <c r="H186" s="7">
        <v>36.0</v>
      </c>
      <c r="I186" s="7">
        <v>8.9</v>
      </c>
      <c r="J186" s="7">
        <v>19.5</v>
      </c>
      <c r="K186" s="7">
        <v>0.459</v>
      </c>
      <c r="L186" s="7">
        <v>2.7</v>
      </c>
      <c r="M186" s="7">
        <v>7.3</v>
      </c>
      <c r="N186" s="7">
        <v>0.369</v>
      </c>
      <c r="O186" s="7">
        <v>6.3</v>
      </c>
      <c r="P186" s="7">
        <v>12.2</v>
      </c>
      <c r="Q186" s="7">
        <v>0.513</v>
      </c>
      <c r="R186" s="7">
        <v>0.528</v>
      </c>
      <c r="S186" s="7">
        <v>4.0</v>
      </c>
      <c r="T186" s="7">
        <v>5.3</v>
      </c>
      <c r="U186" s="7">
        <v>0.756</v>
      </c>
      <c r="V186" s="7">
        <v>0.6</v>
      </c>
      <c r="W186" s="7">
        <v>5.2</v>
      </c>
      <c r="X186" s="7">
        <v>5.8</v>
      </c>
      <c r="Y186" s="7">
        <v>4.4</v>
      </c>
      <c r="Z186" s="7">
        <v>1.6</v>
      </c>
      <c r="AA186" s="7">
        <v>0.7</v>
      </c>
      <c r="AB186" s="7">
        <v>3.3</v>
      </c>
      <c r="AC186" s="7">
        <v>2.4</v>
      </c>
      <c r="AD186" s="7">
        <v>24.6</v>
      </c>
    </row>
    <row r="187">
      <c r="A187" s="52" t="s">
        <v>705</v>
      </c>
      <c r="B187" s="53" t="s">
        <v>0</v>
      </c>
      <c r="C187" s="53" t="s">
        <v>1</v>
      </c>
      <c r="D187" s="53" t="s">
        <v>5</v>
      </c>
      <c r="E187" s="53" t="s">
        <v>706</v>
      </c>
      <c r="F187" s="53" t="s">
        <v>7</v>
      </c>
      <c r="G187" s="53" t="s">
        <v>707</v>
      </c>
      <c r="H187" s="53" t="s">
        <v>8</v>
      </c>
      <c r="I187" s="53" t="s">
        <v>708</v>
      </c>
      <c r="J187" s="53" t="s">
        <v>709</v>
      </c>
      <c r="K187" s="53" t="s">
        <v>710</v>
      </c>
      <c r="L187" s="53" t="s">
        <v>711</v>
      </c>
      <c r="M187" s="53" t="s">
        <v>712</v>
      </c>
      <c r="N187" s="53" t="s">
        <v>713</v>
      </c>
      <c r="O187" s="53" t="s">
        <v>714</v>
      </c>
      <c r="P187" s="53" t="s">
        <v>715</v>
      </c>
      <c r="Q187" s="53" t="s">
        <v>716</v>
      </c>
      <c r="R187" s="53" t="s">
        <v>731</v>
      </c>
      <c r="S187" s="53" t="s">
        <v>717</v>
      </c>
      <c r="T187" s="53" t="s">
        <v>718</v>
      </c>
      <c r="U187" s="53" t="s">
        <v>719</v>
      </c>
      <c r="V187" s="53" t="s">
        <v>720</v>
      </c>
      <c r="W187" s="53" t="s">
        <v>721</v>
      </c>
      <c r="X187" s="53" t="s">
        <v>722</v>
      </c>
      <c r="Y187" s="53" t="s">
        <v>723</v>
      </c>
      <c r="Z187" s="53" t="s">
        <v>724</v>
      </c>
      <c r="AA187" s="53" t="s">
        <v>725</v>
      </c>
      <c r="AB187" s="53" t="s">
        <v>726</v>
      </c>
      <c r="AC187" s="53" t="s">
        <v>44</v>
      </c>
      <c r="AD187" s="53" t="s">
        <v>727</v>
      </c>
    </row>
    <row r="188">
      <c r="A188" s="4">
        <v>141.0</v>
      </c>
      <c r="B188" s="5" t="s">
        <v>304</v>
      </c>
      <c r="C188" s="6" t="s">
        <v>40</v>
      </c>
      <c r="D188" s="7">
        <v>22.0</v>
      </c>
      <c r="E188" s="9" t="s">
        <v>36</v>
      </c>
      <c r="F188" s="7">
        <v>36.0</v>
      </c>
      <c r="G188" s="7">
        <v>4.0</v>
      </c>
      <c r="H188" s="7">
        <v>10.7</v>
      </c>
      <c r="I188" s="7">
        <v>1.0</v>
      </c>
      <c r="J188" s="7">
        <v>2.6</v>
      </c>
      <c r="K188" s="7">
        <v>0.387</v>
      </c>
      <c r="L188" s="7">
        <v>0.5</v>
      </c>
      <c r="M188" s="7">
        <v>1.5</v>
      </c>
      <c r="N188" s="7">
        <v>0.309</v>
      </c>
      <c r="O188" s="7">
        <v>0.5</v>
      </c>
      <c r="P188" s="7">
        <v>1.1</v>
      </c>
      <c r="Q188" s="7">
        <v>0.5</v>
      </c>
      <c r="R188" s="7">
        <v>0.478</v>
      </c>
      <c r="S188" s="7">
        <v>0.3</v>
      </c>
      <c r="T188" s="7">
        <v>0.4</v>
      </c>
      <c r="U188" s="7">
        <v>0.733</v>
      </c>
      <c r="V188" s="7">
        <v>0.6</v>
      </c>
      <c r="W188" s="7">
        <v>1.1</v>
      </c>
      <c r="X188" s="7">
        <v>1.7</v>
      </c>
      <c r="Y188" s="7">
        <v>0.6</v>
      </c>
      <c r="Z188" s="7">
        <v>0.4</v>
      </c>
      <c r="AA188" s="7">
        <v>0.2</v>
      </c>
      <c r="AB188" s="7">
        <v>0.4</v>
      </c>
      <c r="AC188" s="7">
        <v>1.1</v>
      </c>
      <c r="AD188" s="7">
        <v>2.8</v>
      </c>
    </row>
    <row r="189">
      <c r="A189" s="10">
        <v>141.0</v>
      </c>
      <c r="B189" s="11" t="s">
        <v>304</v>
      </c>
      <c r="C189" s="12" t="s">
        <v>40</v>
      </c>
      <c r="D189" s="13">
        <v>22.0</v>
      </c>
      <c r="E189" s="11" t="s">
        <v>63</v>
      </c>
      <c r="F189" s="13">
        <v>14.0</v>
      </c>
      <c r="G189" s="13">
        <v>1.0</v>
      </c>
      <c r="H189" s="13">
        <v>5.6</v>
      </c>
      <c r="I189" s="13">
        <v>0.4</v>
      </c>
      <c r="J189" s="13">
        <v>1.7</v>
      </c>
      <c r="K189" s="13">
        <v>0.25</v>
      </c>
      <c r="L189" s="13">
        <v>0.1</v>
      </c>
      <c r="M189" s="13">
        <v>0.9</v>
      </c>
      <c r="N189" s="13">
        <v>0.167</v>
      </c>
      <c r="O189" s="13">
        <v>0.3</v>
      </c>
      <c r="P189" s="13">
        <v>0.9</v>
      </c>
      <c r="Q189" s="13">
        <v>0.333</v>
      </c>
      <c r="R189" s="13">
        <v>0.292</v>
      </c>
      <c r="S189" s="13">
        <v>0.1</v>
      </c>
      <c r="T189" s="13">
        <v>0.1</v>
      </c>
      <c r="U189" s="13">
        <v>0.5</v>
      </c>
      <c r="V189" s="13">
        <v>0.4</v>
      </c>
      <c r="W189" s="13">
        <v>0.6</v>
      </c>
      <c r="X189" s="13">
        <v>1.0</v>
      </c>
      <c r="Y189" s="13">
        <v>0.1</v>
      </c>
      <c r="Z189" s="13">
        <v>0.2</v>
      </c>
      <c r="AA189" s="13">
        <v>0.1</v>
      </c>
      <c r="AB189" s="13">
        <v>0.3</v>
      </c>
      <c r="AC189" s="13">
        <v>0.2</v>
      </c>
      <c r="AD189" s="13">
        <v>1.1</v>
      </c>
    </row>
    <row r="190">
      <c r="A190" s="10">
        <v>141.0</v>
      </c>
      <c r="B190" s="11" t="s">
        <v>304</v>
      </c>
      <c r="C190" s="12" t="s">
        <v>40</v>
      </c>
      <c r="D190" s="13">
        <v>22.0</v>
      </c>
      <c r="E190" s="11" t="s">
        <v>86</v>
      </c>
      <c r="F190" s="13">
        <v>22.0</v>
      </c>
      <c r="G190" s="13">
        <v>3.0</v>
      </c>
      <c r="H190" s="13">
        <v>13.9</v>
      </c>
      <c r="I190" s="13">
        <v>1.4</v>
      </c>
      <c r="J190" s="13">
        <v>3.1</v>
      </c>
      <c r="K190" s="13">
        <v>0.435</v>
      </c>
      <c r="L190" s="13">
        <v>0.7</v>
      </c>
      <c r="M190" s="13">
        <v>2.0</v>
      </c>
      <c r="N190" s="13">
        <v>0.349</v>
      </c>
      <c r="O190" s="13">
        <v>0.7</v>
      </c>
      <c r="P190" s="13">
        <v>1.2</v>
      </c>
      <c r="Q190" s="13">
        <v>0.577</v>
      </c>
      <c r="R190" s="13">
        <v>0.543</v>
      </c>
      <c r="S190" s="13">
        <v>0.5</v>
      </c>
      <c r="T190" s="13">
        <v>0.6</v>
      </c>
      <c r="U190" s="13">
        <v>0.769</v>
      </c>
      <c r="V190" s="13">
        <v>0.8</v>
      </c>
      <c r="W190" s="13">
        <v>1.4</v>
      </c>
      <c r="X190" s="13">
        <v>2.1</v>
      </c>
      <c r="Y190" s="13">
        <v>1.0</v>
      </c>
      <c r="Z190" s="13">
        <v>0.5</v>
      </c>
      <c r="AA190" s="13">
        <v>0.2</v>
      </c>
      <c r="AB190" s="13">
        <v>0.4</v>
      </c>
      <c r="AC190" s="13">
        <v>1.7</v>
      </c>
      <c r="AD190" s="13">
        <v>3.9</v>
      </c>
    </row>
    <row r="191">
      <c r="A191" s="4">
        <v>142.0</v>
      </c>
      <c r="B191" s="5" t="s">
        <v>393</v>
      </c>
      <c r="C191" s="6" t="s">
        <v>33</v>
      </c>
      <c r="D191" s="7">
        <v>23.0</v>
      </c>
      <c r="E191" s="5" t="s">
        <v>86</v>
      </c>
      <c r="F191" s="7">
        <v>16.0</v>
      </c>
      <c r="G191" s="7">
        <v>0.0</v>
      </c>
      <c r="H191" s="7">
        <v>4.4</v>
      </c>
      <c r="I191" s="7">
        <v>0.4</v>
      </c>
      <c r="J191" s="7">
        <v>1.0</v>
      </c>
      <c r="K191" s="7">
        <v>0.438</v>
      </c>
      <c r="L191" s="7">
        <v>0.4</v>
      </c>
      <c r="M191" s="7">
        <v>0.8</v>
      </c>
      <c r="N191" s="7">
        <v>0.5</v>
      </c>
      <c r="O191" s="7">
        <v>0.1</v>
      </c>
      <c r="P191" s="7">
        <v>0.3</v>
      </c>
      <c r="Q191" s="7">
        <v>0.25</v>
      </c>
      <c r="R191" s="7">
        <v>0.625</v>
      </c>
      <c r="S191" s="7">
        <v>0.3</v>
      </c>
      <c r="T191" s="7">
        <v>0.4</v>
      </c>
      <c r="U191" s="7">
        <v>0.571</v>
      </c>
      <c r="V191" s="7">
        <v>0.3</v>
      </c>
      <c r="W191" s="7">
        <v>0.3</v>
      </c>
      <c r="X191" s="7">
        <v>0.5</v>
      </c>
      <c r="Y191" s="7">
        <v>0.4</v>
      </c>
      <c r="Z191" s="7">
        <v>0.3</v>
      </c>
      <c r="AA191" s="7">
        <v>0.1</v>
      </c>
      <c r="AB191" s="7">
        <v>0.1</v>
      </c>
      <c r="AC191" s="7">
        <v>0.6</v>
      </c>
      <c r="AD191" s="7">
        <v>1.5</v>
      </c>
    </row>
    <row r="192">
      <c r="A192" s="4">
        <v>143.0</v>
      </c>
      <c r="B192" s="5" t="s">
        <v>406</v>
      </c>
      <c r="C192" s="6" t="s">
        <v>47</v>
      </c>
      <c r="D192" s="7">
        <v>28.0</v>
      </c>
      <c r="E192" s="5" t="s">
        <v>129</v>
      </c>
      <c r="F192" s="7">
        <v>66.0</v>
      </c>
      <c r="G192" s="7">
        <v>66.0</v>
      </c>
      <c r="H192" s="7">
        <v>34.6</v>
      </c>
      <c r="I192" s="7">
        <v>11.0</v>
      </c>
      <c r="J192" s="7">
        <v>20.1</v>
      </c>
      <c r="K192" s="7">
        <v>0.548</v>
      </c>
      <c r="L192" s="7">
        <v>1.0</v>
      </c>
      <c r="M192" s="7">
        <v>3.0</v>
      </c>
      <c r="N192" s="7">
        <v>0.33</v>
      </c>
      <c r="O192" s="7">
        <v>10.0</v>
      </c>
      <c r="P192" s="7">
        <v>17.1</v>
      </c>
      <c r="Q192" s="7">
        <v>0.587</v>
      </c>
      <c r="R192" s="7">
        <v>0.573</v>
      </c>
      <c r="S192" s="7">
        <v>10.0</v>
      </c>
      <c r="T192" s="7">
        <v>11.7</v>
      </c>
      <c r="U192" s="7">
        <v>0.857</v>
      </c>
      <c r="V192" s="7">
        <v>1.7</v>
      </c>
      <c r="W192" s="7">
        <v>8.4</v>
      </c>
      <c r="X192" s="7">
        <v>10.2</v>
      </c>
      <c r="Y192" s="7">
        <v>4.2</v>
      </c>
      <c r="Z192" s="7">
        <v>1.0</v>
      </c>
      <c r="AA192" s="7">
        <v>1.7</v>
      </c>
      <c r="AB192" s="7">
        <v>3.4</v>
      </c>
      <c r="AC192" s="7">
        <v>3.1</v>
      </c>
      <c r="AD192" s="7">
        <v>33.1</v>
      </c>
    </row>
    <row r="193">
      <c r="A193" s="4">
        <v>144.0</v>
      </c>
      <c r="B193" s="5" t="s">
        <v>131</v>
      </c>
      <c r="C193" s="6" t="s">
        <v>47</v>
      </c>
      <c r="D193" s="7">
        <v>25.0</v>
      </c>
      <c r="E193" s="5" t="s">
        <v>126</v>
      </c>
      <c r="F193" s="7">
        <v>78.0</v>
      </c>
      <c r="G193" s="7">
        <v>28.0</v>
      </c>
      <c r="H193" s="7">
        <v>20.3</v>
      </c>
      <c r="I193" s="7">
        <v>2.7</v>
      </c>
      <c r="J193" s="7">
        <v>4.3</v>
      </c>
      <c r="K193" s="7">
        <v>0.641</v>
      </c>
      <c r="L193" s="7">
        <v>0.1</v>
      </c>
      <c r="M193" s="7">
        <v>0.2</v>
      </c>
      <c r="N193" s="7">
        <v>0.389</v>
      </c>
      <c r="O193" s="7">
        <v>2.7</v>
      </c>
      <c r="P193" s="7">
        <v>4.1</v>
      </c>
      <c r="Q193" s="7">
        <v>0.655</v>
      </c>
      <c r="R193" s="7">
        <v>0.651</v>
      </c>
      <c r="S193" s="7">
        <v>1.1</v>
      </c>
      <c r="T193" s="7">
        <v>1.6</v>
      </c>
      <c r="U193" s="7">
        <v>0.664</v>
      </c>
      <c r="V193" s="7">
        <v>1.7</v>
      </c>
      <c r="W193" s="7">
        <v>3.7</v>
      </c>
      <c r="X193" s="7">
        <v>5.4</v>
      </c>
      <c r="Y193" s="7">
        <v>1.3</v>
      </c>
      <c r="Z193" s="7">
        <v>0.5</v>
      </c>
      <c r="AA193" s="7">
        <v>1.3</v>
      </c>
      <c r="AB193" s="7">
        <v>0.9</v>
      </c>
      <c r="AC193" s="7">
        <v>2.2</v>
      </c>
      <c r="AD193" s="7">
        <v>6.6</v>
      </c>
    </row>
    <row r="194">
      <c r="A194" s="4">
        <v>145.0</v>
      </c>
      <c r="B194" s="5" t="s">
        <v>113</v>
      </c>
      <c r="C194" s="6" t="s">
        <v>47</v>
      </c>
      <c r="D194" s="7">
        <v>24.0</v>
      </c>
      <c r="E194" s="9" t="s">
        <v>36</v>
      </c>
      <c r="F194" s="7">
        <v>39.0</v>
      </c>
      <c r="G194" s="7">
        <v>4.0</v>
      </c>
      <c r="H194" s="7">
        <v>10.4</v>
      </c>
      <c r="I194" s="7">
        <v>1.5</v>
      </c>
      <c r="J194" s="7">
        <v>2.9</v>
      </c>
      <c r="K194" s="7">
        <v>0.527</v>
      </c>
      <c r="L194" s="7">
        <v>0.0</v>
      </c>
      <c r="M194" s="7">
        <v>0.1</v>
      </c>
      <c r="N194" s="7">
        <v>0.0</v>
      </c>
      <c r="O194" s="7">
        <v>1.5</v>
      </c>
      <c r="P194" s="7">
        <v>2.8</v>
      </c>
      <c r="Q194" s="7">
        <v>0.546</v>
      </c>
      <c r="R194" s="7">
        <v>0.527</v>
      </c>
      <c r="S194" s="7">
        <v>0.9</v>
      </c>
      <c r="T194" s="7">
        <v>1.3</v>
      </c>
      <c r="U194" s="7">
        <v>0.7</v>
      </c>
      <c r="V194" s="7">
        <v>1.4</v>
      </c>
      <c r="W194" s="7">
        <v>2.1</v>
      </c>
      <c r="X194" s="7">
        <v>3.5</v>
      </c>
      <c r="Y194" s="7">
        <v>0.8</v>
      </c>
      <c r="Z194" s="7">
        <v>0.2</v>
      </c>
      <c r="AA194" s="7">
        <v>0.9</v>
      </c>
      <c r="AB194" s="7">
        <v>0.6</v>
      </c>
      <c r="AC194" s="7">
        <v>1.9</v>
      </c>
      <c r="AD194" s="7">
        <v>3.9</v>
      </c>
    </row>
    <row r="195">
      <c r="A195" s="10">
        <v>145.0</v>
      </c>
      <c r="B195" s="11" t="s">
        <v>113</v>
      </c>
      <c r="C195" s="12" t="s">
        <v>47</v>
      </c>
      <c r="D195" s="13">
        <v>24.0</v>
      </c>
      <c r="E195" s="11" t="s">
        <v>93</v>
      </c>
      <c r="F195" s="13">
        <v>31.0</v>
      </c>
      <c r="G195" s="13">
        <v>4.0</v>
      </c>
      <c r="H195" s="13">
        <v>11.7</v>
      </c>
      <c r="I195" s="13">
        <v>1.5</v>
      </c>
      <c r="J195" s="13">
        <v>3.0</v>
      </c>
      <c r="K195" s="13">
        <v>0.516</v>
      </c>
      <c r="L195" s="13">
        <v>0.0</v>
      </c>
      <c r="M195" s="13">
        <v>0.0</v>
      </c>
      <c r="N195" s="13">
        <v>0.0</v>
      </c>
      <c r="O195" s="13">
        <v>1.5</v>
      </c>
      <c r="P195" s="13">
        <v>3.0</v>
      </c>
      <c r="Q195" s="13">
        <v>0.522</v>
      </c>
      <c r="R195" s="13">
        <v>0.516</v>
      </c>
      <c r="S195" s="13">
        <v>1.0</v>
      </c>
      <c r="T195" s="13">
        <v>1.4</v>
      </c>
      <c r="U195" s="13">
        <v>0.682</v>
      </c>
      <c r="V195" s="13">
        <v>1.5</v>
      </c>
      <c r="W195" s="13">
        <v>2.4</v>
      </c>
      <c r="X195" s="13">
        <v>3.9</v>
      </c>
      <c r="Y195" s="13">
        <v>1.0</v>
      </c>
      <c r="Z195" s="13">
        <v>0.2</v>
      </c>
      <c r="AA195" s="13">
        <v>1.0</v>
      </c>
      <c r="AB195" s="13">
        <v>0.6</v>
      </c>
      <c r="AC195" s="13">
        <v>2.2</v>
      </c>
      <c r="AD195" s="13">
        <v>4.1</v>
      </c>
    </row>
    <row r="196">
      <c r="A196" s="10">
        <v>145.0</v>
      </c>
      <c r="B196" s="11" t="s">
        <v>113</v>
      </c>
      <c r="C196" s="12" t="s">
        <v>47</v>
      </c>
      <c r="D196" s="13">
        <v>24.0</v>
      </c>
      <c r="E196" s="11" t="s">
        <v>114</v>
      </c>
      <c r="F196" s="13">
        <v>8.0</v>
      </c>
      <c r="G196" s="13">
        <v>0.0</v>
      </c>
      <c r="H196" s="13">
        <v>5.1</v>
      </c>
      <c r="I196" s="13">
        <v>1.4</v>
      </c>
      <c r="J196" s="13">
        <v>2.4</v>
      </c>
      <c r="K196" s="13">
        <v>0.579</v>
      </c>
      <c r="L196" s="13">
        <v>0.0</v>
      </c>
      <c r="M196" s="13">
        <v>0.4</v>
      </c>
      <c r="N196" s="13">
        <v>0.0</v>
      </c>
      <c r="O196" s="13">
        <v>1.4</v>
      </c>
      <c r="P196" s="13">
        <v>2.0</v>
      </c>
      <c r="Q196" s="13">
        <v>0.688</v>
      </c>
      <c r="R196" s="13">
        <v>0.579</v>
      </c>
      <c r="S196" s="13">
        <v>0.6</v>
      </c>
      <c r="T196" s="13">
        <v>0.8</v>
      </c>
      <c r="U196" s="13">
        <v>0.833</v>
      </c>
      <c r="V196" s="13">
        <v>0.8</v>
      </c>
      <c r="W196" s="13">
        <v>1.1</v>
      </c>
      <c r="X196" s="13">
        <v>1.9</v>
      </c>
      <c r="Y196" s="13">
        <v>0.1</v>
      </c>
      <c r="Z196" s="13">
        <v>0.0</v>
      </c>
      <c r="AA196" s="13">
        <v>0.4</v>
      </c>
      <c r="AB196" s="13">
        <v>0.6</v>
      </c>
      <c r="AC196" s="13">
        <v>0.8</v>
      </c>
      <c r="AD196" s="13">
        <v>3.4</v>
      </c>
    </row>
    <row r="197">
      <c r="A197" s="4">
        <v>146.0</v>
      </c>
      <c r="B197" s="5" t="s">
        <v>215</v>
      </c>
      <c r="C197" s="6" t="s">
        <v>44</v>
      </c>
      <c r="D197" s="7">
        <v>29.0</v>
      </c>
      <c r="E197" s="9" t="s">
        <v>36</v>
      </c>
      <c r="F197" s="7">
        <v>66.0</v>
      </c>
      <c r="G197" s="7">
        <v>66.0</v>
      </c>
      <c r="H197" s="7">
        <v>30.4</v>
      </c>
      <c r="I197" s="7">
        <v>3.0</v>
      </c>
      <c r="J197" s="7">
        <v>7.6</v>
      </c>
      <c r="K197" s="7">
        <v>0.391</v>
      </c>
      <c r="L197" s="7">
        <v>1.7</v>
      </c>
      <c r="M197" s="7">
        <v>5.1</v>
      </c>
      <c r="N197" s="7">
        <v>0.337</v>
      </c>
      <c r="O197" s="7">
        <v>1.2</v>
      </c>
      <c r="P197" s="7">
        <v>2.5</v>
      </c>
      <c r="Q197" s="7">
        <v>0.503</v>
      </c>
      <c r="R197" s="7">
        <v>0.505</v>
      </c>
      <c r="S197" s="7">
        <v>0.7</v>
      </c>
      <c r="T197" s="7">
        <v>0.9</v>
      </c>
      <c r="U197" s="7">
        <v>0.763</v>
      </c>
      <c r="V197" s="7">
        <v>1.7</v>
      </c>
      <c r="W197" s="7">
        <v>3.1</v>
      </c>
      <c r="X197" s="7">
        <v>4.8</v>
      </c>
      <c r="Y197" s="7">
        <v>1.5</v>
      </c>
      <c r="Z197" s="7">
        <v>0.8</v>
      </c>
      <c r="AA197" s="7">
        <v>0.5</v>
      </c>
      <c r="AB197" s="7">
        <v>0.9</v>
      </c>
      <c r="AC197" s="7">
        <v>2.2</v>
      </c>
      <c r="AD197" s="7">
        <v>8.3</v>
      </c>
    </row>
    <row r="198">
      <c r="A198" s="10">
        <v>146.0</v>
      </c>
      <c r="B198" s="11" t="s">
        <v>215</v>
      </c>
      <c r="C198" s="12" t="s">
        <v>44</v>
      </c>
      <c r="D198" s="13">
        <v>29.0</v>
      </c>
      <c r="E198" s="11" t="s">
        <v>38</v>
      </c>
      <c r="F198" s="13">
        <v>40.0</v>
      </c>
      <c r="G198" s="13">
        <v>40.0</v>
      </c>
      <c r="H198" s="13">
        <v>32.2</v>
      </c>
      <c r="I198" s="13">
        <v>3.2</v>
      </c>
      <c r="J198" s="13">
        <v>7.8</v>
      </c>
      <c r="K198" s="13">
        <v>0.416</v>
      </c>
      <c r="L198" s="13">
        <v>1.9</v>
      </c>
      <c r="M198" s="13">
        <v>5.4</v>
      </c>
      <c r="N198" s="13">
        <v>0.355</v>
      </c>
      <c r="O198" s="13">
        <v>1.3</v>
      </c>
      <c r="P198" s="13">
        <v>2.3</v>
      </c>
      <c r="Q198" s="13">
        <v>0.559</v>
      </c>
      <c r="R198" s="13">
        <v>0.54</v>
      </c>
      <c r="S198" s="13">
        <v>0.8</v>
      </c>
      <c r="T198" s="13">
        <v>1.0</v>
      </c>
      <c r="U198" s="13">
        <v>0.75</v>
      </c>
      <c r="V198" s="13">
        <v>1.7</v>
      </c>
      <c r="W198" s="13">
        <v>3.0</v>
      </c>
      <c r="X198" s="13">
        <v>4.7</v>
      </c>
      <c r="Y198" s="13">
        <v>1.5</v>
      </c>
      <c r="Z198" s="13">
        <v>1.0</v>
      </c>
      <c r="AA198" s="13">
        <v>0.5</v>
      </c>
      <c r="AB198" s="13">
        <v>0.9</v>
      </c>
      <c r="AC198" s="13">
        <v>2.0</v>
      </c>
      <c r="AD198" s="13">
        <v>9.1</v>
      </c>
    </row>
    <row r="199">
      <c r="A199" s="10">
        <v>146.0</v>
      </c>
      <c r="B199" s="11" t="s">
        <v>215</v>
      </c>
      <c r="C199" s="12" t="s">
        <v>44</v>
      </c>
      <c r="D199" s="13">
        <v>29.0</v>
      </c>
      <c r="E199" s="11" t="s">
        <v>63</v>
      </c>
      <c r="F199" s="13">
        <v>26.0</v>
      </c>
      <c r="G199" s="13">
        <v>26.0</v>
      </c>
      <c r="H199" s="13">
        <v>27.7</v>
      </c>
      <c r="I199" s="13">
        <v>2.6</v>
      </c>
      <c r="J199" s="13">
        <v>7.3</v>
      </c>
      <c r="K199" s="13">
        <v>0.351</v>
      </c>
      <c r="L199" s="13">
        <v>1.4</v>
      </c>
      <c r="M199" s="13">
        <v>4.7</v>
      </c>
      <c r="N199" s="13">
        <v>0.306</v>
      </c>
      <c r="O199" s="13">
        <v>1.2</v>
      </c>
      <c r="P199" s="13">
        <v>2.7</v>
      </c>
      <c r="Q199" s="13">
        <v>0.429</v>
      </c>
      <c r="R199" s="13">
        <v>0.448</v>
      </c>
      <c r="S199" s="13">
        <v>0.6</v>
      </c>
      <c r="T199" s="13">
        <v>0.7</v>
      </c>
      <c r="U199" s="13">
        <v>0.789</v>
      </c>
      <c r="V199" s="13">
        <v>1.8</v>
      </c>
      <c r="W199" s="13">
        <v>3.1</v>
      </c>
      <c r="X199" s="13">
        <v>4.9</v>
      </c>
      <c r="Y199" s="13">
        <v>1.6</v>
      </c>
      <c r="Z199" s="13">
        <v>0.7</v>
      </c>
      <c r="AA199" s="13">
        <v>0.6</v>
      </c>
      <c r="AB199" s="13">
        <v>1.0</v>
      </c>
      <c r="AC199" s="13">
        <v>2.5</v>
      </c>
      <c r="AD199" s="13">
        <v>7.2</v>
      </c>
    </row>
    <row r="200">
      <c r="A200" s="4">
        <v>147.0</v>
      </c>
      <c r="B200" s="5" t="s">
        <v>127</v>
      </c>
      <c r="C200" s="6" t="s">
        <v>71</v>
      </c>
      <c r="D200" s="7">
        <v>24.0</v>
      </c>
      <c r="E200" s="5" t="s">
        <v>88</v>
      </c>
      <c r="F200" s="7">
        <v>53.0</v>
      </c>
      <c r="G200" s="7">
        <v>2.0</v>
      </c>
      <c r="H200" s="7">
        <v>13.0</v>
      </c>
      <c r="I200" s="7">
        <v>1.6</v>
      </c>
      <c r="J200" s="7">
        <v>4.6</v>
      </c>
      <c r="K200" s="7">
        <v>0.36</v>
      </c>
      <c r="L200" s="7">
        <v>0.9</v>
      </c>
      <c r="M200" s="7">
        <v>2.5</v>
      </c>
      <c r="N200" s="7">
        <v>0.353</v>
      </c>
      <c r="O200" s="7">
        <v>0.8</v>
      </c>
      <c r="P200" s="7">
        <v>2.1</v>
      </c>
      <c r="Q200" s="7">
        <v>0.367</v>
      </c>
      <c r="R200" s="7">
        <v>0.457</v>
      </c>
      <c r="S200" s="7">
        <v>0.5</v>
      </c>
      <c r="T200" s="7">
        <v>0.6</v>
      </c>
      <c r="U200" s="7">
        <v>0.758</v>
      </c>
      <c r="V200" s="7">
        <v>0.3</v>
      </c>
      <c r="W200" s="7">
        <v>1.2</v>
      </c>
      <c r="X200" s="7">
        <v>1.4</v>
      </c>
      <c r="Y200" s="7">
        <v>1.3</v>
      </c>
      <c r="Z200" s="7">
        <v>0.4</v>
      </c>
      <c r="AA200" s="7">
        <v>0.1</v>
      </c>
      <c r="AB200" s="7">
        <v>0.5</v>
      </c>
      <c r="AC200" s="7">
        <v>1.2</v>
      </c>
      <c r="AD200" s="7">
        <v>4.6</v>
      </c>
    </row>
    <row r="201">
      <c r="A201" s="4">
        <v>148.0</v>
      </c>
      <c r="B201" s="5" t="s">
        <v>548</v>
      </c>
      <c r="C201" s="6" t="s">
        <v>40</v>
      </c>
      <c r="D201" s="7">
        <v>27.0</v>
      </c>
      <c r="E201" s="5" t="s">
        <v>48</v>
      </c>
      <c r="F201" s="7">
        <v>52.0</v>
      </c>
      <c r="G201" s="7">
        <v>6.0</v>
      </c>
      <c r="H201" s="7">
        <v>14.7</v>
      </c>
      <c r="I201" s="7">
        <v>2.2</v>
      </c>
      <c r="J201" s="7">
        <v>6.0</v>
      </c>
      <c r="K201" s="7">
        <v>0.369</v>
      </c>
      <c r="L201" s="7">
        <v>1.2</v>
      </c>
      <c r="M201" s="7">
        <v>3.7</v>
      </c>
      <c r="N201" s="7">
        <v>0.33</v>
      </c>
      <c r="O201" s="7">
        <v>1.0</v>
      </c>
      <c r="P201" s="7">
        <v>2.3</v>
      </c>
      <c r="Q201" s="7">
        <v>0.43</v>
      </c>
      <c r="R201" s="7">
        <v>0.47</v>
      </c>
      <c r="S201" s="7">
        <v>0.7</v>
      </c>
      <c r="T201" s="7">
        <v>0.8</v>
      </c>
      <c r="U201" s="7">
        <v>0.795</v>
      </c>
      <c r="V201" s="7">
        <v>0.6</v>
      </c>
      <c r="W201" s="7">
        <v>1.1</v>
      </c>
      <c r="X201" s="7">
        <v>1.7</v>
      </c>
      <c r="Y201" s="7">
        <v>0.8</v>
      </c>
      <c r="Z201" s="7">
        <v>0.3</v>
      </c>
      <c r="AA201" s="7">
        <v>0.2</v>
      </c>
      <c r="AB201" s="7">
        <v>0.8</v>
      </c>
      <c r="AC201" s="7">
        <v>1.2</v>
      </c>
      <c r="AD201" s="7">
        <v>6.3</v>
      </c>
    </row>
    <row r="202">
      <c r="A202" s="4">
        <v>149.0</v>
      </c>
      <c r="B202" s="5" t="s">
        <v>118</v>
      </c>
      <c r="C202" s="6" t="s">
        <v>33</v>
      </c>
      <c r="D202" s="7">
        <v>29.0</v>
      </c>
      <c r="E202" s="5" t="s">
        <v>37</v>
      </c>
      <c r="F202" s="7">
        <v>25.0</v>
      </c>
      <c r="G202" s="7">
        <v>0.0</v>
      </c>
      <c r="H202" s="7">
        <v>10.7</v>
      </c>
      <c r="I202" s="7">
        <v>1.2</v>
      </c>
      <c r="J202" s="7">
        <v>3.3</v>
      </c>
      <c r="K202" s="7">
        <v>0.361</v>
      </c>
      <c r="L202" s="7">
        <v>0.6</v>
      </c>
      <c r="M202" s="7">
        <v>1.8</v>
      </c>
      <c r="N202" s="7">
        <v>0.304</v>
      </c>
      <c r="O202" s="7">
        <v>0.6</v>
      </c>
      <c r="P202" s="7">
        <v>1.5</v>
      </c>
      <c r="Q202" s="7">
        <v>0.432</v>
      </c>
      <c r="R202" s="7">
        <v>0.446</v>
      </c>
      <c r="S202" s="7">
        <v>0.6</v>
      </c>
      <c r="T202" s="7">
        <v>0.6</v>
      </c>
      <c r="U202" s="7">
        <v>1.0</v>
      </c>
      <c r="V202" s="7">
        <v>0.2</v>
      </c>
      <c r="W202" s="7">
        <v>0.4</v>
      </c>
      <c r="X202" s="7">
        <v>0.6</v>
      </c>
      <c r="Y202" s="7">
        <v>0.7</v>
      </c>
      <c r="Z202" s="7">
        <v>0.3</v>
      </c>
      <c r="AA202" s="7">
        <v>0.1</v>
      </c>
      <c r="AB202" s="7">
        <v>0.5</v>
      </c>
      <c r="AC202" s="7">
        <v>0.9</v>
      </c>
      <c r="AD202" s="7">
        <v>3.6</v>
      </c>
    </row>
    <row r="203">
      <c r="A203" s="4">
        <v>150.0</v>
      </c>
      <c r="B203" s="5" t="s">
        <v>287</v>
      </c>
      <c r="C203" s="6" t="s">
        <v>33</v>
      </c>
      <c r="D203" s="7">
        <v>24.0</v>
      </c>
      <c r="E203" s="5" t="s">
        <v>114</v>
      </c>
      <c r="F203" s="7">
        <v>23.0</v>
      </c>
      <c r="G203" s="7">
        <v>3.0</v>
      </c>
      <c r="H203" s="7">
        <v>12.0</v>
      </c>
      <c r="I203" s="7">
        <v>1.1</v>
      </c>
      <c r="J203" s="7">
        <v>2.6</v>
      </c>
      <c r="K203" s="7">
        <v>0.417</v>
      </c>
      <c r="L203" s="7">
        <v>0.0</v>
      </c>
      <c r="M203" s="7">
        <v>0.1</v>
      </c>
      <c r="N203" s="7">
        <v>0.0</v>
      </c>
      <c r="O203" s="7">
        <v>1.1</v>
      </c>
      <c r="P203" s="7">
        <v>2.5</v>
      </c>
      <c r="Q203" s="7">
        <v>0.431</v>
      </c>
      <c r="R203" s="7">
        <v>0.417</v>
      </c>
      <c r="S203" s="7">
        <v>0.1</v>
      </c>
      <c r="T203" s="7">
        <v>0.1</v>
      </c>
      <c r="U203" s="7">
        <v>0.667</v>
      </c>
      <c r="V203" s="7">
        <v>0.2</v>
      </c>
      <c r="W203" s="7">
        <v>1.4</v>
      </c>
      <c r="X203" s="7">
        <v>1.6</v>
      </c>
      <c r="Y203" s="7">
        <v>1.7</v>
      </c>
      <c r="Z203" s="7">
        <v>0.3</v>
      </c>
      <c r="AA203" s="7">
        <v>0.1</v>
      </c>
      <c r="AB203" s="7">
        <v>0.7</v>
      </c>
      <c r="AC203" s="7">
        <v>0.7</v>
      </c>
      <c r="AD203" s="7">
        <v>2.3</v>
      </c>
    </row>
    <row r="204">
      <c r="A204" s="4">
        <v>151.0</v>
      </c>
      <c r="B204" s="5" t="s">
        <v>460</v>
      </c>
      <c r="C204" s="6" t="s">
        <v>44</v>
      </c>
      <c r="D204" s="7">
        <v>20.0</v>
      </c>
      <c r="E204" s="5" t="s">
        <v>129</v>
      </c>
      <c r="F204" s="7">
        <v>1.0</v>
      </c>
      <c r="G204" s="7">
        <v>0.0</v>
      </c>
      <c r="H204" s="7">
        <v>1.0</v>
      </c>
      <c r="I204" s="7">
        <v>0.0</v>
      </c>
      <c r="J204" s="7">
        <v>0.0</v>
      </c>
      <c r="K204" s="15"/>
      <c r="L204" s="7">
        <v>0.0</v>
      </c>
      <c r="M204" s="7">
        <v>0.0</v>
      </c>
      <c r="N204" s="15"/>
      <c r="O204" s="7">
        <v>0.0</v>
      </c>
      <c r="P204" s="7">
        <v>0.0</v>
      </c>
      <c r="Q204" s="15"/>
      <c r="R204" s="15"/>
      <c r="S204" s="7">
        <v>0.0</v>
      </c>
      <c r="T204" s="7">
        <v>0.0</v>
      </c>
      <c r="U204" s="15"/>
      <c r="V204" s="7">
        <v>0.0</v>
      </c>
      <c r="W204" s="7">
        <v>0.0</v>
      </c>
      <c r="X204" s="7">
        <v>0.0</v>
      </c>
      <c r="Y204" s="7">
        <v>0.0</v>
      </c>
      <c r="Z204" s="7">
        <v>0.0</v>
      </c>
      <c r="AA204" s="7">
        <v>0.0</v>
      </c>
      <c r="AB204" s="7">
        <v>0.0</v>
      </c>
      <c r="AC204" s="7">
        <v>0.0</v>
      </c>
      <c r="AD204" s="7">
        <v>0.0</v>
      </c>
    </row>
    <row r="205">
      <c r="A205" s="4">
        <v>152.0</v>
      </c>
      <c r="B205" s="5" t="s">
        <v>82</v>
      </c>
      <c r="C205" s="6" t="s">
        <v>33</v>
      </c>
      <c r="D205" s="7">
        <v>30.0</v>
      </c>
      <c r="E205" s="5" t="s">
        <v>83</v>
      </c>
      <c r="F205" s="7">
        <v>27.0</v>
      </c>
      <c r="G205" s="7">
        <v>7.0</v>
      </c>
      <c r="H205" s="7">
        <v>17.0</v>
      </c>
      <c r="I205" s="7">
        <v>2.1</v>
      </c>
      <c r="J205" s="7">
        <v>6.1</v>
      </c>
      <c r="K205" s="7">
        <v>0.337</v>
      </c>
      <c r="L205" s="7">
        <v>1.3</v>
      </c>
      <c r="M205" s="7">
        <v>4.2</v>
      </c>
      <c r="N205" s="7">
        <v>0.307</v>
      </c>
      <c r="O205" s="7">
        <v>0.8</v>
      </c>
      <c r="P205" s="7">
        <v>1.9</v>
      </c>
      <c r="Q205" s="7">
        <v>0.404</v>
      </c>
      <c r="R205" s="7">
        <v>0.443</v>
      </c>
      <c r="S205" s="7">
        <v>0.7</v>
      </c>
      <c r="T205" s="7">
        <v>0.8</v>
      </c>
      <c r="U205" s="7">
        <v>0.857</v>
      </c>
      <c r="V205" s="7">
        <v>0.1</v>
      </c>
      <c r="W205" s="7">
        <v>1.7</v>
      </c>
      <c r="X205" s="7">
        <v>1.8</v>
      </c>
      <c r="Y205" s="7">
        <v>1.3</v>
      </c>
      <c r="Z205" s="7">
        <v>0.6</v>
      </c>
      <c r="AA205" s="7">
        <v>0.1</v>
      </c>
      <c r="AB205" s="7">
        <v>0.8</v>
      </c>
      <c r="AC205" s="7">
        <v>1.7</v>
      </c>
      <c r="AD205" s="7">
        <v>6.1</v>
      </c>
    </row>
    <row r="206">
      <c r="A206" s="4">
        <v>153.0</v>
      </c>
      <c r="B206" s="5" t="s">
        <v>349</v>
      </c>
      <c r="C206" s="6" t="s">
        <v>71</v>
      </c>
      <c r="D206" s="7">
        <v>25.0</v>
      </c>
      <c r="E206" s="5" t="s">
        <v>86</v>
      </c>
      <c r="F206" s="7">
        <v>73.0</v>
      </c>
      <c r="G206" s="7">
        <v>73.0</v>
      </c>
      <c r="H206" s="7">
        <v>33.4</v>
      </c>
      <c r="I206" s="7">
        <v>9.3</v>
      </c>
      <c r="J206" s="7">
        <v>18.2</v>
      </c>
      <c r="K206" s="7">
        <v>0.512</v>
      </c>
      <c r="L206" s="7">
        <v>1.6</v>
      </c>
      <c r="M206" s="7">
        <v>5.0</v>
      </c>
      <c r="N206" s="7">
        <v>0.324</v>
      </c>
      <c r="O206" s="7">
        <v>7.7</v>
      </c>
      <c r="P206" s="7">
        <v>13.2</v>
      </c>
      <c r="Q206" s="7">
        <v>0.584</v>
      </c>
      <c r="R206" s="7">
        <v>0.557</v>
      </c>
      <c r="S206" s="7">
        <v>4.7</v>
      </c>
      <c r="T206" s="7">
        <v>6.0</v>
      </c>
      <c r="U206" s="7">
        <v>0.78</v>
      </c>
      <c r="V206" s="7">
        <v>0.5</v>
      </c>
      <c r="W206" s="7">
        <v>3.6</v>
      </c>
      <c r="X206" s="7">
        <v>4.2</v>
      </c>
      <c r="Y206" s="7">
        <v>6.1</v>
      </c>
      <c r="Z206" s="7">
        <v>1.1</v>
      </c>
      <c r="AA206" s="7">
        <v>0.3</v>
      </c>
      <c r="AB206" s="7">
        <v>2.5</v>
      </c>
      <c r="AC206" s="7">
        <v>2.4</v>
      </c>
      <c r="AD206" s="7">
        <v>25.0</v>
      </c>
    </row>
    <row r="207">
      <c r="A207" s="4">
        <v>154.0</v>
      </c>
      <c r="B207" s="5" t="s">
        <v>478</v>
      </c>
      <c r="C207" s="6" t="s">
        <v>71</v>
      </c>
      <c r="D207" s="7">
        <v>24.0</v>
      </c>
      <c r="E207" s="5" t="s">
        <v>50</v>
      </c>
      <c r="F207" s="7">
        <v>60.0</v>
      </c>
      <c r="G207" s="7">
        <v>60.0</v>
      </c>
      <c r="H207" s="7">
        <v>29.6</v>
      </c>
      <c r="I207" s="7">
        <v>5.8</v>
      </c>
      <c r="J207" s="7">
        <v>11.3</v>
      </c>
      <c r="K207" s="7">
        <v>0.514</v>
      </c>
      <c r="L207" s="7">
        <v>0.5</v>
      </c>
      <c r="M207" s="7">
        <v>1.5</v>
      </c>
      <c r="N207" s="7">
        <v>0.31</v>
      </c>
      <c r="O207" s="7">
        <v>5.4</v>
      </c>
      <c r="P207" s="7">
        <v>9.9</v>
      </c>
      <c r="Q207" s="7">
        <v>0.544</v>
      </c>
      <c r="R207" s="7">
        <v>0.534</v>
      </c>
      <c r="S207" s="7">
        <v>1.9</v>
      </c>
      <c r="T207" s="7">
        <v>2.4</v>
      </c>
      <c r="U207" s="7">
        <v>0.783</v>
      </c>
      <c r="V207" s="7">
        <v>1.2</v>
      </c>
      <c r="W207" s="7">
        <v>2.8</v>
      </c>
      <c r="X207" s="7">
        <v>3.9</v>
      </c>
      <c r="Y207" s="7">
        <v>5.7</v>
      </c>
      <c r="Z207" s="7">
        <v>1.5</v>
      </c>
      <c r="AA207" s="7">
        <v>0.4</v>
      </c>
      <c r="AB207" s="7">
        <v>2.3</v>
      </c>
      <c r="AC207" s="7">
        <v>2.2</v>
      </c>
      <c r="AD207" s="7">
        <v>14.0</v>
      </c>
    </row>
    <row r="208">
      <c r="A208" s="4">
        <v>155.0</v>
      </c>
      <c r="B208" s="5" t="s">
        <v>600</v>
      </c>
      <c r="C208" s="6" t="s">
        <v>47</v>
      </c>
      <c r="D208" s="7">
        <v>25.0</v>
      </c>
      <c r="E208" s="5" t="s">
        <v>112</v>
      </c>
      <c r="F208" s="7">
        <v>68.0</v>
      </c>
      <c r="G208" s="7">
        <v>2.0</v>
      </c>
      <c r="H208" s="7">
        <v>15.1</v>
      </c>
      <c r="I208" s="7">
        <v>2.3</v>
      </c>
      <c r="J208" s="7">
        <v>3.8</v>
      </c>
      <c r="K208" s="7">
        <v>0.596</v>
      </c>
      <c r="L208" s="7">
        <v>0.1</v>
      </c>
      <c r="M208" s="7">
        <v>0.5</v>
      </c>
      <c r="N208" s="7">
        <v>0.278</v>
      </c>
      <c r="O208" s="7">
        <v>2.1</v>
      </c>
      <c r="P208" s="7">
        <v>3.3</v>
      </c>
      <c r="Q208" s="7">
        <v>0.647</v>
      </c>
      <c r="R208" s="7">
        <v>0.615</v>
      </c>
      <c r="S208" s="7">
        <v>0.8</v>
      </c>
      <c r="T208" s="7">
        <v>1.2</v>
      </c>
      <c r="U208" s="7">
        <v>0.619</v>
      </c>
      <c r="V208" s="7">
        <v>1.7</v>
      </c>
      <c r="W208" s="7">
        <v>2.5</v>
      </c>
      <c r="X208" s="7">
        <v>4.2</v>
      </c>
      <c r="Y208" s="7">
        <v>0.5</v>
      </c>
      <c r="Z208" s="7">
        <v>0.4</v>
      </c>
      <c r="AA208" s="7">
        <v>0.5</v>
      </c>
      <c r="AB208" s="7">
        <v>0.7</v>
      </c>
      <c r="AC208" s="7">
        <v>2.1</v>
      </c>
      <c r="AD208" s="7">
        <v>5.5</v>
      </c>
    </row>
    <row r="209">
      <c r="A209" s="4">
        <v>156.0</v>
      </c>
      <c r="B209" s="5" t="s">
        <v>409</v>
      </c>
      <c r="C209" s="6" t="s">
        <v>47</v>
      </c>
      <c r="D209" s="7">
        <v>24.0</v>
      </c>
      <c r="E209" s="5" t="s">
        <v>45</v>
      </c>
      <c r="F209" s="7">
        <v>78.0</v>
      </c>
      <c r="G209" s="7">
        <v>47.0</v>
      </c>
      <c r="H209" s="7">
        <v>20.6</v>
      </c>
      <c r="I209" s="7">
        <v>3.7</v>
      </c>
      <c r="J209" s="7">
        <v>5.1</v>
      </c>
      <c r="K209" s="7">
        <v>0.732</v>
      </c>
      <c r="L209" s="7">
        <v>0.0</v>
      </c>
      <c r="M209" s="7">
        <v>0.0</v>
      </c>
      <c r="N209" s="15"/>
      <c r="O209" s="7">
        <v>3.7</v>
      </c>
      <c r="P209" s="7">
        <v>5.1</v>
      </c>
      <c r="Q209" s="7">
        <v>0.732</v>
      </c>
      <c r="R209" s="7">
        <v>0.732</v>
      </c>
      <c r="S209" s="7">
        <v>1.6</v>
      </c>
      <c r="T209" s="7">
        <v>2.4</v>
      </c>
      <c r="U209" s="7">
        <v>0.679</v>
      </c>
      <c r="V209" s="7">
        <v>2.1</v>
      </c>
      <c r="W209" s="7">
        <v>3.5</v>
      </c>
      <c r="X209" s="7">
        <v>5.6</v>
      </c>
      <c r="Y209" s="7">
        <v>1.1</v>
      </c>
      <c r="Z209" s="7">
        <v>0.4</v>
      </c>
      <c r="AA209" s="7">
        <v>1.3</v>
      </c>
      <c r="AB209" s="7">
        <v>1.1</v>
      </c>
      <c r="AC209" s="7">
        <v>2.4</v>
      </c>
      <c r="AD209" s="7">
        <v>9.0</v>
      </c>
    </row>
    <row r="210">
      <c r="A210" s="4">
        <v>157.0</v>
      </c>
      <c r="B210" s="5" t="s">
        <v>295</v>
      </c>
      <c r="C210" s="6" t="s">
        <v>71</v>
      </c>
      <c r="D210" s="7">
        <v>23.0</v>
      </c>
      <c r="E210" s="5" t="s">
        <v>77</v>
      </c>
      <c r="F210" s="7">
        <v>69.0</v>
      </c>
      <c r="G210" s="7">
        <v>69.0</v>
      </c>
      <c r="H210" s="7">
        <v>35.5</v>
      </c>
      <c r="I210" s="7">
        <v>7.6</v>
      </c>
      <c r="J210" s="7">
        <v>16.4</v>
      </c>
      <c r="K210" s="7">
        <v>0.462</v>
      </c>
      <c r="L210" s="7">
        <v>2.4</v>
      </c>
      <c r="M210" s="7">
        <v>6.0</v>
      </c>
      <c r="N210" s="7">
        <v>0.41</v>
      </c>
      <c r="O210" s="7">
        <v>5.1</v>
      </c>
      <c r="P210" s="7">
        <v>10.4</v>
      </c>
      <c r="Q210" s="7">
        <v>0.492</v>
      </c>
      <c r="R210" s="7">
        <v>0.537</v>
      </c>
      <c r="S210" s="7">
        <v>4.0</v>
      </c>
      <c r="T210" s="7">
        <v>4.7</v>
      </c>
      <c r="U210" s="7">
        <v>0.863</v>
      </c>
      <c r="V210" s="7">
        <v>0.4</v>
      </c>
      <c r="W210" s="7">
        <v>2.3</v>
      </c>
      <c r="X210" s="7">
        <v>2.7</v>
      </c>
      <c r="Y210" s="7">
        <v>7.8</v>
      </c>
      <c r="Z210" s="7">
        <v>1.2</v>
      </c>
      <c r="AA210" s="7">
        <v>0.1</v>
      </c>
      <c r="AB210" s="7">
        <v>2.9</v>
      </c>
      <c r="AC210" s="7">
        <v>2.1</v>
      </c>
      <c r="AD210" s="7">
        <v>21.6</v>
      </c>
    </row>
    <row r="211">
      <c r="A211" s="4">
        <v>158.0</v>
      </c>
      <c r="B211" s="5" t="s">
        <v>475</v>
      </c>
      <c r="C211" s="6" t="s">
        <v>47</v>
      </c>
      <c r="D211" s="7">
        <v>20.0</v>
      </c>
      <c r="E211" s="5" t="s">
        <v>93</v>
      </c>
      <c r="F211" s="7">
        <v>75.0</v>
      </c>
      <c r="G211" s="7">
        <v>1.0</v>
      </c>
      <c r="H211" s="7">
        <v>12.9</v>
      </c>
      <c r="I211" s="7">
        <v>1.1</v>
      </c>
      <c r="J211" s="7">
        <v>2.4</v>
      </c>
      <c r="K211" s="7">
        <v>0.486</v>
      </c>
      <c r="L211" s="7">
        <v>0.3</v>
      </c>
      <c r="M211" s="7">
        <v>0.8</v>
      </c>
      <c r="N211" s="7">
        <v>0.407</v>
      </c>
      <c r="O211" s="7">
        <v>0.8</v>
      </c>
      <c r="P211" s="7">
        <v>1.6</v>
      </c>
      <c r="Q211" s="7">
        <v>0.525</v>
      </c>
      <c r="R211" s="7">
        <v>0.554</v>
      </c>
      <c r="S211" s="7">
        <v>0.4</v>
      </c>
      <c r="T211" s="7">
        <v>0.6</v>
      </c>
      <c r="U211" s="7">
        <v>0.617</v>
      </c>
      <c r="V211" s="7">
        <v>1.6</v>
      </c>
      <c r="W211" s="7">
        <v>2.5</v>
      </c>
      <c r="X211" s="7">
        <v>4.1</v>
      </c>
      <c r="Y211" s="7">
        <v>0.9</v>
      </c>
      <c r="Z211" s="7">
        <v>0.6</v>
      </c>
      <c r="AA211" s="7">
        <v>0.4</v>
      </c>
      <c r="AB211" s="7">
        <v>0.6</v>
      </c>
      <c r="AC211" s="7">
        <v>1.8</v>
      </c>
      <c r="AD211" s="7">
        <v>3.0</v>
      </c>
    </row>
    <row r="212">
      <c r="A212" s="4">
        <v>159.0</v>
      </c>
      <c r="B212" s="5" t="s">
        <v>261</v>
      </c>
      <c r="C212" s="6" t="s">
        <v>47</v>
      </c>
      <c r="D212" s="7">
        <v>24.0</v>
      </c>
      <c r="E212" s="5" t="s">
        <v>37</v>
      </c>
      <c r="F212" s="7">
        <v>28.0</v>
      </c>
      <c r="G212" s="7">
        <v>0.0</v>
      </c>
      <c r="H212" s="7">
        <v>8.7</v>
      </c>
      <c r="I212" s="7">
        <v>2.3</v>
      </c>
      <c r="J212" s="7">
        <v>4.1</v>
      </c>
      <c r="K212" s="7">
        <v>0.543</v>
      </c>
      <c r="L212" s="7">
        <v>0.5</v>
      </c>
      <c r="M212" s="7">
        <v>1.4</v>
      </c>
      <c r="N212" s="7">
        <v>0.359</v>
      </c>
      <c r="O212" s="7">
        <v>1.8</v>
      </c>
      <c r="P212" s="7">
        <v>2.8</v>
      </c>
      <c r="Q212" s="7">
        <v>0.636</v>
      </c>
      <c r="R212" s="7">
        <v>0.603</v>
      </c>
      <c r="S212" s="7">
        <v>1.5</v>
      </c>
      <c r="T212" s="7">
        <v>1.9</v>
      </c>
      <c r="U212" s="7">
        <v>0.788</v>
      </c>
      <c r="V212" s="7">
        <v>1.2</v>
      </c>
      <c r="W212" s="7">
        <v>1.1</v>
      </c>
      <c r="X212" s="7">
        <v>2.3</v>
      </c>
      <c r="Y212" s="7">
        <v>0.6</v>
      </c>
      <c r="Z212" s="7">
        <v>0.1</v>
      </c>
      <c r="AA212" s="7">
        <v>0.1</v>
      </c>
      <c r="AB212" s="7">
        <v>0.5</v>
      </c>
      <c r="AC212" s="7">
        <v>1.5</v>
      </c>
      <c r="AD212" s="7">
        <v>6.5</v>
      </c>
    </row>
    <row r="213">
      <c r="A213" s="4">
        <v>160.0</v>
      </c>
      <c r="B213" s="5" t="s">
        <v>579</v>
      </c>
      <c r="C213" s="6" t="s">
        <v>44</v>
      </c>
      <c r="D213" s="7">
        <v>36.0</v>
      </c>
      <c r="E213" s="5" t="s">
        <v>48</v>
      </c>
      <c r="F213" s="7">
        <v>56.0</v>
      </c>
      <c r="G213" s="7">
        <v>0.0</v>
      </c>
      <c r="H213" s="7">
        <v>14.6</v>
      </c>
      <c r="I213" s="7">
        <v>1.9</v>
      </c>
      <c r="J213" s="7">
        <v>5.1</v>
      </c>
      <c r="K213" s="7">
        <v>0.38</v>
      </c>
      <c r="L213" s="7">
        <v>0.6</v>
      </c>
      <c r="M213" s="7">
        <v>2.3</v>
      </c>
      <c r="N213" s="7">
        <v>0.254</v>
      </c>
      <c r="O213" s="7">
        <v>1.4</v>
      </c>
      <c r="P213" s="7">
        <v>2.8</v>
      </c>
      <c r="Q213" s="7">
        <v>0.484</v>
      </c>
      <c r="R213" s="7">
        <v>0.437</v>
      </c>
      <c r="S213" s="7">
        <v>0.8</v>
      </c>
      <c r="T213" s="7">
        <v>0.9</v>
      </c>
      <c r="U213" s="7">
        <v>0.857</v>
      </c>
      <c r="V213" s="7">
        <v>0.6</v>
      </c>
      <c r="W213" s="7">
        <v>2.3</v>
      </c>
      <c r="X213" s="7">
        <v>2.9</v>
      </c>
      <c r="Y213" s="7">
        <v>1.0</v>
      </c>
      <c r="Z213" s="7">
        <v>0.3</v>
      </c>
      <c r="AA213" s="7">
        <v>0.3</v>
      </c>
      <c r="AB213" s="7">
        <v>0.7</v>
      </c>
      <c r="AC213" s="7">
        <v>1.2</v>
      </c>
      <c r="AD213" s="7">
        <v>5.2</v>
      </c>
    </row>
    <row r="214">
      <c r="A214" s="52" t="s">
        <v>705</v>
      </c>
      <c r="B214" s="53" t="s">
        <v>0</v>
      </c>
      <c r="C214" s="53" t="s">
        <v>1</v>
      </c>
      <c r="D214" s="53" t="s">
        <v>5</v>
      </c>
      <c r="E214" s="53" t="s">
        <v>706</v>
      </c>
      <c r="F214" s="53" t="s">
        <v>7</v>
      </c>
      <c r="G214" s="53" t="s">
        <v>707</v>
      </c>
      <c r="H214" s="53" t="s">
        <v>8</v>
      </c>
      <c r="I214" s="53" t="s">
        <v>708</v>
      </c>
      <c r="J214" s="53" t="s">
        <v>709</v>
      </c>
      <c r="K214" s="53" t="s">
        <v>710</v>
      </c>
      <c r="L214" s="53" t="s">
        <v>711</v>
      </c>
      <c r="M214" s="53" t="s">
        <v>712</v>
      </c>
      <c r="N214" s="53" t="s">
        <v>713</v>
      </c>
      <c r="O214" s="53" t="s">
        <v>714</v>
      </c>
      <c r="P214" s="53" t="s">
        <v>715</v>
      </c>
      <c r="Q214" s="53" t="s">
        <v>716</v>
      </c>
      <c r="R214" s="53" t="s">
        <v>731</v>
      </c>
      <c r="S214" s="53" t="s">
        <v>717</v>
      </c>
      <c r="T214" s="53" t="s">
        <v>718</v>
      </c>
      <c r="U214" s="53" t="s">
        <v>719</v>
      </c>
      <c r="V214" s="53" t="s">
        <v>720</v>
      </c>
      <c r="W214" s="53" t="s">
        <v>721</v>
      </c>
      <c r="X214" s="53" t="s">
        <v>722</v>
      </c>
      <c r="Y214" s="53" t="s">
        <v>723</v>
      </c>
      <c r="Z214" s="53" t="s">
        <v>724</v>
      </c>
      <c r="AA214" s="53" t="s">
        <v>725</v>
      </c>
      <c r="AB214" s="53" t="s">
        <v>726</v>
      </c>
      <c r="AC214" s="53" t="s">
        <v>44</v>
      </c>
      <c r="AD214" s="53" t="s">
        <v>727</v>
      </c>
    </row>
    <row r="215">
      <c r="A215" s="4">
        <v>161.0</v>
      </c>
      <c r="B215" s="5" t="s">
        <v>254</v>
      </c>
      <c r="C215" s="6" t="s">
        <v>40</v>
      </c>
      <c r="D215" s="7">
        <v>32.0</v>
      </c>
      <c r="E215" s="5" t="s">
        <v>66</v>
      </c>
      <c r="F215" s="7">
        <v>56.0</v>
      </c>
      <c r="G215" s="7">
        <v>56.0</v>
      </c>
      <c r="H215" s="7">
        <v>34.6</v>
      </c>
      <c r="I215" s="7">
        <v>8.2</v>
      </c>
      <c r="J215" s="7">
        <v>17.9</v>
      </c>
      <c r="K215" s="7">
        <v>0.457</v>
      </c>
      <c r="L215" s="7">
        <v>2.8</v>
      </c>
      <c r="M215" s="7">
        <v>7.6</v>
      </c>
      <c r="N215" s="7">
        <v>0.371</v>
      </c>
      <c r="O215" s="7">
        <v>5.4</v>
      </c>
      <c r="P215" s="7">
        <v>10.3</v>
      </c>
      <c r="Q215" s="7">
        <v>0.521</v>
      </c>
      <c r="R215" s="7">
        <v>0.536</v>
      </c>
      <c r="S215" s="7">
        <v>4.6</v>
      </c>
      <c r="T215" s="7">
        <v>5.3</v>
      </c>
      <c r="U215" s="7">
        <v>0.871</v>
      </c>
      <c r="V215" s="7">
        <v>0.8</v>
      </c>
      <c r="W215" s="7">
        <v>5.3</v>
      </c>
      <c r="X215" s="7">
        <v>6.1</v>
      </c>
      <c r="Y215" s="7">
        <v>5.1</v>
      </c>
      <c r="Z215" s="7">
        <v>1.5</v>
      </c>
      <c r="AA215" s="7">
        <v>0.4</v>
      </c>
      <c r="AB215" s="7">
        <v>3.1</v>
      </c>
      <c r="AC215" s="7">
        <v>2.8</v>
      </c>
      <c r="AD215" s="7">
        <v>23.8</v>
      </c>
    </row>
    <row r="216">
      <c r="A216" s="4">
        <v>162.0</v>
      </c>
      <c r="B216" s="5" t="s">
        <v>565</v>
      </c>
      <c r="C216" s="6" t="s">
        <v>47</v>
      </c>
      <c r="D216" s="7">
        <v>37.0</v>
      </c>
      <c r="E216" s="5" t="s">
        <v>45</v>
      </c>
      <c r="F216" s="7">
        <v>49.0</v>
      </c>
      <c r="G216" s="7">
        <v>2.0</v>
      </c>
      <c r="H216" s="7">
        <v>9.8</v>
      </c>
      <c r="I216" s="7">
        <v>1.3</v>
      </c>
      <c r="J216" s="7">
        <v>2.6</v>
      </c>
      <c r="K216" s="7">
        <v>0.52</v>
      </c>
      <c r="L216" s="7">
        <v>0.2</v>
      </c>
      <c r="M216" s="7">
        <v>0.5</v>
      </c>
      <c r="N216" s="7">
        <v>0.333</v>
      </c>
      <c r="O216" s="7">
        <v>1.2</v>
      </c>
      <c r="P216" s="7">
        <v>2.1</v>
      </c>
      <c r="Q216" s="7">
        <v>0.564</v>
      </c>
      <c r="R216" s="7">
        <v>0.552</v>
      </c>
      <c r="S216" s="7">
        <v>0.6</v>
      </c>
      <c r="T216" s="7">
        <v>0.9</v>
      </c>
      <c r="U216" s="7">
        <v>0.714</v>
      </c>
      <c r="V216" s="7">
        <v>0.7</v>
      </c>
      <c r="W216" s="7">
        <v>1.2</v>
      </c>
      <c r="X216" s="7">
        <v>1.9</v>
      </c>
      <c r="Y216" s="7">
        <v>0.7</v>
      </c>
      <c r="Z216" s="7">
        <v>0.3</v>
      </c>
      <c r="AA216" s="7">
        <v>0.2</v>
      </c>
      <c r="AB216" s="7">
        <v>0.5</v>
      </c>
      <c r="AC216" s="7">
        <v>1.7</v>
      </c>
      <c r="AD216" s="7">
        <v>3.4</v>
      </c>
    </row>
    <row r="217">
      <c r="A217" s="4">
        <v>163.0</v>
      </c>
      <c r="B217" s="5" t="s">
        <v>54</v>
      </c>
      <c r="C217" s="6" t="s">
        <v>44</v>
      </c>
      <c r="D217" s="7">
        <v>20.0</v>
      </c>
      <c r="E217" s="5" t="s">
        <v>55</v>
      </c>
      <c r="F217" s="7">
        <v>76.0</v>
      </c>
      <c r="G217" s="7">
        <v>76.0</v>
      </c>
      <c r="H217" s="7">
        <v>31.1</v>
      </c>
      <c r="I217" s="7">
        <v>7.1</v>
      </c>
      <c r="J217" s="7">
        <v>14.7</v>
      </c>
      <c r="K217" s="7">
        <v>0.482</v>
      </c>
      <c r="L217" s="7">
        <v>1.0</v>
      </c>
      <c r="M217" s="7">
        <v>3.1</v>
      </c>
      <c r="N217" s="7">
        <v>0.325</v>
      </c>
      <c r="O217" s="7">
        <v>6.1</v>
      </c>
      <c r="P217" s="7">
        <v>11.6</v>
      </c>
      <c r="Q217" s="7">
        <v>0.524</v>
      </c>
      <c r="R217" s="7">
        <v>0.516</v>
      </c>
      <c r="S217" s="7">
        <v>1.4</v>
      </c>
      <c r="T217" s="7">
        <v>1.9</v>
      </c>
      <c r="U217" s="7">
        <v>0.731</v>
      </c>
      <c r="V217" s="7">
        <v>1.9</v>
      </c>
      <c r="W217" s="7">
        <v>5.9</v>
      </c>
      <c r="X217" s="7">
        <v>7.9</v>
      </c>
      <c r="Y217" s="7">
        <v>6.2</v>
      </c>
      <c r="Z217" s="7">
        <v>0.8</v>
      </c>
      <c r="AA217" s="7">
        <v>0.4</v>
      </c>
      <c r="AB217" s="7">
        <v>2.8</v>
      </c>
      <c r="AC217" s="7">
        <v>1.9</v>
      </c>
      <c r="AD217" s="7">
        <v>16.6</v>
      </c>
    </row>
    <row r="218">
      <c r="A218" s="4">
        <v>164.0</v>
      </c>
      <c r="B218" s="5" t="s">
        <v>539</v>
      </c>
      <c r="C218" s="6" t="s">
        <v>71</v>
      </c>
      <c r="D218" s="7">
        <v>24.0</v>
      </c>
      <c r="E218" s="5" t="s">
        <v>55</v>
      </c>
      <c r="F218" s="7">
        <v>68.0</v>
      </c>
      <c r="G218" s="7">
        <v>68.0</v>
      </c>
      <c r="H218" s="7">
        <v>35.5</v>
      </c>
      <c r="I218" s="7">
        <v>10.4</v>
      </c>
      <c r="J218" s="7">
        <v>20.3</v>
      </c>
      <c r="K218" s="7">
        <v>0.51</v>
      </c>
      <c r="L218" s="7">
        <v>0.9</v>
      </c>
      <c r="M218" s="7">
        <v>2.5</v>
      </c>
      <c r="N218" s="7">
        <v>0.345</v>
      </c>
      <c r="O218" s="7">
        <v>9.5</v>
      </c>
      <c r="P218" s="7">
        <v>17.8</v>
      </c>
      <c r="Q218" s="7">
        <v>0.533</v>
      </c>
      <c r="R218" s="7">
        <v>0.531</v>
      </c>
      <c r="S218" s="7">
        <v>9.8</v>
      </c>
      <c r="T218" s="7">
        <v>10.9</v>
      </c>
      <c r="U218" s="7">
        <v>0.905</v>
      </c>
      <c r="V218" s="7">
        <v>0.9</v>
      </c>
      <c r="W218" s="7">
        <v>4.0</v>
      </c>
      <c r="X218" s="7">
        <v>4.8</v>
      </c>
      <c r="Y218" s="7">
        <v>5.5</v>
      </c>
      <c r="Z218" s="7">
        <v>1.6</v>
      </c>
      <c r="AA218" s="7">
        <v>1.0</v>
      </c>
      <c r="AB218" s="7">
        <v>2.8</v>
      </c>
      <c r="AC218" s="7">
        <v>2.8</v>
      </c>
      <c r="AD218" s="7">
        <v>31.4</v>
      </c>
    </row>
    <row r="219">
      <c r="A219" s="4">
        <v>165.0</v>
      </c>
      <c r="B219" s="5" t="s">
        <v>78</v>
      </c>
      <c r="C219" s="6" t="s">
        <v>44</v>
      </c>
      <c r="D219" s="7">
        <v>30.0</v>
      </c>
      <c r="E219" s="5" t="s">
        <v>45</v>
      </c>
      <c r="F219" s="7">
        <v>59.0</v>
      </c>
      <c r="G219" s="7">
        <v>8.0</v>
      </c>
      <c r="H219" s="7">
        <v>10.6</v>
      </c>
      <c r="I219" s="7">
        <v>1.2</v>
      </c>
      <c r="J219" s="7">
        <v>2.2</v>
      </c>
      <c r="K219" s="7">
        <v>0.538</v>
      </c>
      <c r="L219" s="7">
        <v>0.1</v>
      </c>
      <c r="M219" s="7">
        <v>0.5</v>
      </c>
      <c r="N219" s="7">
        <v>0.138</v>
      </c>
      <c r="O219" s="7">
        <v>1.1</v>
      </c>
      <c r="P219" s="7">
        <v>1.7</v>
      </c>
      <c r="Q219" s="7">
        <v>0.65</v>
      </c>
      <c r="R219" s="7">
        <v>0.553</v>
      </c>
      <c r="S219" s="7">
        <v>0.8</v>
      </c>
      <c r="T219" s="7">
        <v>1.1</v>
      </c>
      <c r="U219" s="7">
        <v>0.731</v>
      </c>
      <c r="V219" s="7">
        <v>0.6</v>
      </c>
      <c r="W219" s="7">
        <v>1.1</v>
      </c>
      <c r="X219" s="7">
        <v>1.7</v>
      </c>
      <c r="Y219" s="7">
        <v>0.6</v>
      </c>
      <c r="Z219" s="7">
        <v>0.1</v>
      </c>
      <c r="AA219" s="7">
        <v>0.2</v>
      </c>
      <c r="AB219" s="7">
        <v>0.3</v>
      </c>
      <c r="AC219" s="7">
        <v>1.2</v>
      </c>
      <c r="AD219" s="7">
        <v>3.3</v>
      </c>
    </row>
    <row r="220">
      <c r="A220" s="4">
        <v>166.0</v>
      </c>
      <c r="B220" s="5" t="s">
        <v>282</v>
      </c>
      <c r="C220" s="6" t="s">
        <v>71</v>
      </c>
      <c r="D220" s="7">
        <v>24.0</v>
      </c>
      <c r="E220" s="5" t="s">
        <v>52</v>
      </c>
      <c r="F220" s="7">
        <v>1.0</v>
      </c>
      <c r="G220" s="7">
        <v>0.0</v>
      </c>
      <c r="H220" s="7">
        <v>41.0</v>
      </c>
      <c r="I220" s="7">
        <v>1.0</v>
      </c>
      <c r="J220" s="7">
        <v>3.0</v>
      </c>
      <c r="K220" s="7">
        <v>0.333</v>
      </c>
      <c r="L220" s="7">
        <v>1.0</v>
      </c>
      <c r="M220" s="7">
        <v>3.0</v>
      </c>
      <c r="N220" s="7">
        <v>0.333</v>
      </c>
      <c r="O220" s="7">
        <v>0.0</v>
      </c>
      <c r="P220" s="7">
        <v>0.0</v>
      </c>
      <c r="Q220" s="15"/>
      <c r="R220" s="7">
        <v>0.5</v>
      </c>
      <c r="S220" s="7">
        <v>0.0</v>
      </c>
      <c r="T220" s="7">
        <v>0.0</v>
      </c>
      <c r="U220" s="15"/>
      <c r="V220" s="7">
        <v>0.0</v>
      </c>
      <c r="W220" s="7">
        <v>4.0</v>
      </c>
      <c r="X220" s="7">
        <v>4.0</v>
      </c>
      <c r="Y220" s="7">
        <v>7.0</v>
      </c>
      <c r="Z220" s="7">
        <v>3.0</v>
      </c>
      <c r="AA220" s="7">
        <v>0.0</v>
      </c>
      <c r="AB220" s="7">
        <v>2.0</v>
      </c>
      <c r="AC220" s="7">
        <v>3.0</v>
      </c>
      <c r="AD220" s="7">
        <v>3.0</v>
      </c>
    </row>
    <row r="221">
      <c r="A221" s="4">
        <v>167.0</v>
      </c>
      <c r="B221" s="5" t="s">
        <v>586</v>
      </c>
      <c r="C221" s="6" t="s">
        <v>47</v>
      </c>
      <c r="D221" s="7">
        <v>30.0</v>
      </c>
      <c r="E221" s="5" t="s">
        <v>37</v>
      </c>
      <c r="F221" s="7">
        <v>70.0</v>
      </c>
      <c r="G221" s="7">
        <v>70.0</v>
      </c>
      <c r="H221" s="7">
        <v>30.7</v>
      </c>
      <c r="I221" s="7">
        <v>5.1</v>
      </c>
      <c r="J221" s="7">
        <v>7.8</v>
      </c>
      <c r="K221" s="7">
        <v>0.659</v>
      </c>
      <c r="L221" s="7">
        <v>0.0</v>
      </c>
      <c r="M221" s="7">
        <v>0.0</v>
      </c>
      <c r="N221" s="7">
        <v>0.0</v>
      </c>
      <c r="O221" s="7">
        <v>5.1</v>
      </c>
      <c r="P221" s="7">
        <v>7.8</v>
      </c>
      <c r="Q221" s="7">
        <v>0.663</v>
      </c>
      <c r="R221" s="7">
        <v>0.659</v>
      </c>
      <c r="S221" s="7">
        <v>3.1</v>
      </c>
      <c r="T221" s="7">
        <v>4.9</v>
      </c>
      <c r="U221" s="7">
        <v>0.644</v>
      </c>
      <c r="V221" s="7">
        <v>3.3</v>
      </c>
      <c r="W221" s="7">
        <v>8.3</v>
      </c>
      <c r="X221" s="7">
        <v>11.6</v>
      </c>
      <c r="Y221" s="7">
        <v>1.2</v>
      </c>
      <c r="Z221" s="7">
        <v>0.8</v>
      </c>
      <c r="AA221" s="7">
        <v>1.4</v>
      </c>
      <c r="AB221" s="7">
        <v>1.7</v>
      </c>
      <c r="AC221" s="7">
        <v>3.0</v>
      </c>
      <c r="AD221" s="7">
        <v>13.4</v>
      </c>
    </row>
    <row r="222">
      <c r="A222" s="4">
        <v>168.0</v>
      </c>
      <c r="B222" s="5" t="s">
        <v>350</v>
      </c>
      <c r="C222" s="6" t="s">
        <v>71</v>
      </c>
      <c r="D222" s="7">
        <v>24.0</v>
      </c>
      <c r="E222" s="5" t="s">
        <v>45</v>
      </c>
      <c r="F222" s="7">
        <v>62.0</v>
      </c>
      <c r="G222" s="7">
        <v>7.0</v>
      </c>
      <c r="H222" s="7">
        <v>17.8</v>
      </c>
      <c r="I222" s="7">
        <v>2.5</v>
      </c>
      <c r="J222" s="7">
        <v>5.7</v>
      </c>
      <c r="K222" s="7">
        <v>0.448</v>
      </c>
      <c r="L222" s="7">
        <v>0.6</v>
      </c>
      <c r="M222" s="7">
        <v>1.9</v>
      </c>
      <c r="N222" s="7">
        <v>0.322</v>
      </c>
      <c r="O222" s="7">
        <v>1.9</v>
      </c>
      <c r="P222" s="7">
        <v>3.8</v>
      </c>
      <c r="Q222" s="7">
        <v>0.511</v>
      </c>
      <c r="R222" s="7">
        <v>0.501</v>
      </c>
      <c r="S222" s="7">
        <v>0.9</v>
      </c>
      <c r="T222" s="7">
        <v>1.1</v>
      </c>
      <c r="U222" s="7">
        <v>0.768</v>
      </c>
      <c r="V222" s="7">
        <v>0.9</v>
      </c>
      <c r="W222" s="7">
        <v>2.4</v>
      </c>
      <c r="X222" s="7">
        <v>3.3</v>
      </c>
      <c r="Y222" s="7">
        <v>2.7</v>
      </c>
      <c r="Z222" s="7">
        <v>0.9</v>
      </c>
      <c r="AA222" s="7">
        <v>0.4</v>
      </c>
      <c r="AB222" s="7">
        <v>0.9</v>
      </c>
      <c r="AC222" s="7">
        <v>1.5</v>
      </c>
      <c r="AD222" s="7">
        <v>6.6</v>
      </c>
    </row>
    <row r="223">
      <c r="A223" s="4">
        <v>169.0</v>
      </c>
      <c r="B223" s="5" t="s">
        <v>311</v>
      </c>
      <c r="C223" s="6" t="s">
        <v>44</v>
      </c>
      <c r="D223" s="7">
        <v>27.0</v>
      </c>
      <c r="E223" s="5" t="s">
        <v>81</v>
      </c>
      <c r="F223" s="7">
        <v>68.0</v>
      </c>
      <c r="G223" s="7">
        <v>68.0</v>
      </c>
      <c r="H223" s="7">
        <v>30.2</v>
      </c>
      <c r="I223" s="7">
        <v>6.3</v>
      </c>
      <c r="J223" s="7">
        <v>11.2</v>
      </c>
      <c r="K223" s="7">
        <v>0.564</v>
      </c>
      <c r="L223" s="7">
        <v>0.9</v>
      </c>
      <c r="M223" s="7">
        <v>2.5</v>
      </c>
      <c r="N223" s="7">
        <v>0.347</v>
      </c>
      <c r="O223" s="7">
        <v>5.4</v>
      </c>
      <c r="P223" s="7">
        <v>8.6</v>
      </c>
      <c r="Q223" s="7">
        <v>0.628</v>
      </c>
      <c r="R223" s="7">
        <v>0.603</v>
      </c>
      <c r="S223" s="7">
        <v>2.8</v>
      </c>
      <c r="T223" s="7">
        <v>4.6</v>
      </c>
      <c r="U223" s="7">
        <v>0.608</v>
      </c>
      <c r="V223" s="7">
        <v>2.4</v>
      </c>
      <c r="W223" s="7">
        <v>4.1</v>
      </c>
      <c r="X223" s="7">
        <v>6.6</v>
      </c>
      <c r="Y223" s="7">
        <v>3.0</v>
      </c>
      <c r="Z223" s="7">
        <v>0.8</v>
      </c>
      <c r="AA223" s="7">
        <v>0.8</v>
      </c>
      <c r="AB223" s="7">
        <v>1.4</v>
      </c>
      <c r="AC223" s="7">
        <v>1.9</v>
      </c>
      <c r="AD223" s="7">
        <v>16.3</v>
      </c>
    </row>
    <row r="224">
      <c r="A224" s="4">
        <v>170.0</v>
      </c>
      <c r="B224" s="5" t="s">
        <v>228</v>
      </c>
      <c r="C224" s="6" t="s">
        <v>33</v>
      </c>
      <c r="D224" s="7">
        <v>34.0</v>
      </c>
      <c r="E224" s="9" t="s">
        <v>36</v>
      </c>
      <c r="F224" s="7">
        <v>69.0</v>
      </c>
      <c r="G224" s="7">
        <v>58.0</v>
      </c>
      <c r="H224" s="7">
        <v>28.5</v>
      </c>
      <c r="I224" s="7">
        <v>4.2</v>
      </c>
      <c r="J224" s="7">
        <v>9.5</v>
      </c>
      <c r="K224" s="7">
        <v>0.446</v>
      </c>
      <c r="L224" s="7">
        <v>1.9</v>
      </c>
      <c r="M224" s="7">
        <v>5.2</v>
      </c>
      <c r="N224" s="7">
        <v>0.371</v>
      </c>
      <c r="O224" s="7">
        <v>2.3</v>
      </c>
      <c r="P224" s="7">
        <v>4.3</v>
      </c>
      <c r="Q224" s="7">
        <v>0.535</v>
      </c>
      <c r="R224" s="7">
        <v>0.547</v>
      </c>
      <c r="S224" s="7">
        <v>2.1</v>
      </c>
      <c r="T224" s="7">
        <v>2.5</v>
      </c>
      <c r="U224" s="7">
        <v>0.821</v>
      </c>
      <c r="V224" s="7">
        <v>0.2</v>
      </c>
      <c r="W224" s="7">
        <v>1.7</v>
      </c>
      <c r="X224" s="7">
        <v>1.9</v>
      </c>
      <c r="Y224" s="7">
        <v>2.7</v>
      </c>
      <c r="Z224" s="7">
        <v>0.6</v>
      </c>
      <c r="AA224" s="7">
        <v>0.4</v>
      </c>
      <c r="AB224" s="7">
        <v>1.5</v>
      </c>
      <c r="AC224" s="7">
        <v>1.1</v>
      </c>
      <c r="AD224" s="7">
        <v>12.4</v>
      </c>
    </row>
    <row r="225">
      <c r="A225" s="10">
        <v>170.0</v>
      </c>
      <c r="B225" s="11" t="s">
        <v>228</v>
      </c>
      <c r="C225" s="12" t="s">
        <v>33</v>
      </c>
      <c r="D225" s="13">
        <v>34.0</v>
      </c>
      <c r="E225" s="11" t="s">
        <v>93</v>
      </c>
      <c r="F225" s="13">
        <v>47.0</v>
      </c>
      <c r="G225" s="13">
        <v>47.0</v>
      </c>
      <c r="H225" s="13">
        <v>30.2</v>
      </c>
      <c r="I225" s="13">
        <v>4.5</v>
      </c>
      <c r="J225" s="13">
        <v>10.2</v>
      </c>
      <c r="K225" s="13">
        <v>0.439</v>
      </c>
      <c r="L225" s="13">
        <v>1.8</v>
      </c>
      <c r="M225" s="13">
        <v>5.2</v>
      </c>
      <c r="N225" s="13">
        <v>0.347</v>
      </c>
      <c r="O225" s="13">
        <v>2.7</v>
      </c>
      <c r="P225" s="13">
        <v>5.0</v>
      </c>
      <c r="Q225" s="13">
        <v>0.536</v>
      </c>
      <c r="R225" s="13">
        <v>0.528</v>
      </c>
      <c r="S225" s="13">
        <v>2.3</v>
      </c>
      <c r="T225" s="13">
        <v>2.9</v>
      </c>
      <c r="U225" s="13">
        <v>0.815</v>
      </c>
      <c r="V225" s="13">
        <v>0.3</v>
      </c>
      <c r="W225" s="13">
        <v>1.8</v>
      </c>
      <c r="X225" s="13">
        <v>2.1</v>
      </c>
      <c r="Y225" s="13">
        <v>2.9</v>
      </c>
      <c r="Z225" s="13">
        <v>0.6</v>
      </c>
      <c r="AA225" s="13">
        <v>0.4</v>
      </c>
      <c r="AB225" s="13">
        <v>1.8</v>
      </c>
      <c r="AC225" s="13">
        <v>1.0</v>
      </c>
      <c r="AD225" s="13">
        <v>13.1</v>
      </c>
    </row>
    <row r="226">
      <c r="A226" s="10">
        <v>170.0</v>
      </c>
      <c r="B226" s="11" t="s">
        <v>228</v>
      </c>
      <c r="C226" s="12" t="s">
        <v>33</v>
      </c>
      <c r="D226" s="13">
        <v>34.0</v>
      </c>
      <c r="E226" s="11" t="s">
        <v>66</v>
      </c>
      <c r="F226" s="13">
        <v>22.0</v>
      </c>
      <c r="G226" s="13">
        <v>11.0</v>
      </c>
      <c r="H226" s="13">
        <v>24.9</v>
      </c>
      <c r="I226" s="13">
        <v>3.7</v>
      </c>
      <c r="J226" s="13">
        <v>8.0</v>
      </c>
      <c r="K226" s="13">
        <v>0.463</v>
      </c>
      <c r="L226" s="13">
        <v>2.1</v>
      </c>
      <c r="M226" s="13">
        <v>5.0</v>
      </c>
      <c r="N226" s="13">
        <v>0.423</v>
      </c>
      <c r="O226" s="13">
        <v>1.5</v>
      </c>
      <c r="P226" s="13">
        <v>2.9</v>
      </c>
      <c r="Q226" s="13">
        <v>0.531</v>
      </c>
      <c r="R226" s="13">
        <v>0.597</v>
      </c>
      <c r="S226" s="13">
        <v>1.5</v>
      </c>
      <c r="T226" s="13">
        <v>1.7</v>
      </c>
      <c r="U226" s="13">
        <v>0.842</v>
      </c>
      <c r="V226" s="13">
        <v>0.2</v>
      </c>
      <c r="W226" s="13">
        <v>1.5</v>
      </c>
      <c r="X226" s="13">
        <v>1.7</v>
      </c>
      <c r="Y226" s="13">
        <v>2.1</v>
      </c>
      <c r="Z226" s="13">
        <v>0.6</v>
      </c>
      <c r="AA226" s="13">
        <v>0.4</v>
      </c>
      <c r="AB226" s="13">
        <v>1.0</v>
      </c>
      <c r="AC226" s="13">
        <v>1.5</v>
      </c>
      <c r="AD226" s="13">
        <v>11.0</v>
      </c>
    </row>
    <row r="227">
      <c r="A227" s="4">
        <v>171.0</v>
      </c>
      <c r="B227" s="5" t="s">
        <v>205</v>
      </c>
      <c r="C227" s="6" t="s">
        <v>71</v>
      </c>
      <c r="D227" s="7">
        <v>27.0</v>
      </c>
      <c r="E227" s="9" t="s">
        <v>36</v>
      </c>
      <c r="F227" s="7">
        <v>73.0</v>
      </c>
      <c r="G227" s="7">
        <v>8.0</v>
      </c>
      <c r="H227" s="7">
        <v>18.3</v>
      </c>
      <c r="I227" s="7">
        <v>2.2</v>
      </c>
      <c r="J227" s="7">
        <v>5.9</v>
      </c>
      <c r="K227" s="7">
        <v>0.374</v>
      </c>
      <c r="L227" s="7">
        <v>1.6</v>
      </c>
      <c r="M227" s="7">
        <v>4.6</v>
      </c>
      <c r="N227" s="7">
        <v>0.352</v>
      </c>
      <c r="O227" s="7">
        <v>0.6</v>
      </c>
      <c r="P227" s="7">
        <v>1.3</v>
      </c>
      <c r="Q227" s="7">
        <v>0.452</v>
      </c>
      <c r="R227" s="7">
        <v>0.512</v>
      </c>
      <c r="S227" s="7">
        <v>1.3</v>
      </c>
      <c r="T227" s="7">
        <v>1.8</v>
      </c>
      <c r="U227" s="7">
        <v>0.748</v>
      </c>
      <c r="V227" s="7">
        <v>0.3</v>
      </c>
      <c r="W227" s="7">
        <v>1.4</v>
      </c>
      <c r="X227" s="7">
        <v>1.7</v>
      </c>
      <c r="Y227" s="7">
        <v>2.7</v>
      </c>
      <c r="Z227" s="7">
        <v>0.6</v>
      </c>
      <c r="AA227" s="7">
        <v>0.2</v>
      </c>
      <c r="AB227" s="7">
        <v>0.7</v>
      </c>
      <c r="AC227" s="7">
        <v>1.1</v>
      </c>
      <c r="AD227" s="7">
        <v>7.4</v>
      </c>
    </row>
    <row r="228">
      <c r="A228" s="10">
        <v>171.0</v>
      </c>
      <c r="B228" s="11" t="s">
        <v>205</v>
      </c>
      <c r="C228" s="12" t="s">
        <v>71</v>
      </c>
      <c r="D228" s="13">
        <v>27.0</v>
      </c>
      <c r="E228" s="11" t="s">
        <v>116</v>
      </c>
      <c r="F228" s="13">
        <v>53.0</v>
      </c>
      <c r="G228" s="13">
        <v>0.0</v>
      </c>
      <c r="H228" s="13">
        <v>15.3</v>
      </c>
      <c r="I228" s="13">
        <v>1.6</v>
      </c>
      <c r="J228" s="13">
        <v>4.4</v>
      </c>
      <c r="K228" s="13">
        <v>0.368</v>
      </c>
      <c r="L228" s="13">
        <v>1.2</v>
      </c>
      <c r="M228" s="13">
        <v>3.6</v>
      </c>
      <c r="N228" s="13">
        <v>0.347</v>
      </c>
      <c r="O228" s="13">
        <v>0.4</v>
      </c>
      <c r="P228" s="13">
        <v>0.8</v>
      </c>
      <c r="Q228" s="13">
        <v>0.463</v>
      </c>
      <c r="R228" s="13">
        <v>0.511</v>
      </c>
      <c r="S228" s="13">
        <v>0.8</v>
      </c>
      <c r="T228" s="13">
        <v>1.1</v>
      </c>
      <c r="U228" s="13">
        <v>0.746</v>
      </c>
      <c r="V228" s="13">
        <v>0.2</v>
      </c>
      <c r="W228" s="13">
        <v>1.1</v>
      </c>
      <c r="X228" s="13">
        <v>1.4</v>
      </c>
      <c r="Y228" s="13">
        <v>2.2</v>
      </c>
      <c r="Z228" s="13">
        <v>0.6</v>
      </c>
      <c r="AA228" s="13">
        <v>0.2</v>
      </c>
      <c r="AB228" s="13">
        <v>0.5</v>
      </c>
      <c r="AC228" s="13">
        <v>0.9</v>
      </c>
      <c r="AD228" s="13">
        <v>5.3</v>
      </c>
    </row>
    <row r="229">
      <c r="A229" s="10">
        <v>171.0</v>
      </c>
      <c r="B229" s="11" t="s">
        <v>205</v>
      </c>
      <c r="C229" s="12" t="s">
        <v>71</v>
      </c>
      <c r="D229" s="13">
        <v>27.0</v>
      </c>
      <c r="E229" s="11" t="s">
        <v>61</v>
      </c>
      <c r="F229" s="13">
        <v>20.0</v>
      </c>
      <c r="G229" s="13">
        <v>8.0</v>
      </c>
      <c r="H229" s="13">
        <v>26.4</v>
      </c>
      <c r="I229" s="13">
        <v>3.8</v>
      </c>
      <c r="J229" s="13">
        <v>10.0</v>
      </c>
      <c r="K229" s="13">
        <v>0.38</v>
      </c>
      <c r="L229" s="13">
        <v>2.7</v>
      </c>
      <c r="M229" s="13">
        <v>7.4</v>
      </c>
      <c r="N229" s="13">
        <v>0.358</v>
      </c>
      <c r="O229" s="13">
        <v>1.2</v>
      </c>
      <c r="P229" s="13">
        <v>2.6</v>
      </c>
      <c r="Q229" s="13">
        <v>0.442</v>
      </c>
      <c r="R229" s="13">
        <v>0.513</v>
      </c>
      <c r="S229" s="13">
        <v>2.7</v>
      </c>
      <c r="T229" s="13">
        <v>3.6</v>
      </c>
      <c r="U229" s="13">
        <v>0.75</v>
      </c>
      <c r="V229" s="13">
        <v>0.4</v>
      </c>
      <c r="W229" s="13">
        <v>2.2</v>
      </c>
      <c r="X229" s="13">
        <v>2.5</v>
      </c>
      <c r="Y229" s="13">
        <v>4.0</v>
      </c>
      <c r="Z229" s="13">
        <v>0.8</v>
      </c>
      <c r="AA229" s="13">
        <v>0.3</v>
      </c>
      <c r="AB229" s="13">
        <v>1.3</v>
      </c>
      <c r="AC229" s="13">
        <v>1.6</v>
      </c>
      <c r="AD229" s="13">
        <v>13.0</v>
      </c>
    </row>
    <row r="230">
      <c r="A230" s="4">
        <v>172.0</v>
      </c>
      <c r="B230" s="5" t="s">
        <v>589</v>
      </c>
      <c r="C230" s="6" t="s">
        <v>44</v>
      </c>
      <c r="D230" s="7">
        <v>28.0</v>
      </c>
      <c r="E230" s="5" t="s">
        <v>126</v>
      </c>
      <c r="F230" s="7">
        <v>63.0</v>
      </c>
      <c r="G230" s="7">
        <v>63.0</v>
      </c>
      <c r="H230" s="7">
        <v>35.7</v>
      </c>
      <c r="I230" s="7">
        <v>6.9</v>
      </c>
      <c r="J230" s="7">
        <v>14.5</v>
      </c>
      <c r="K230" s="7">
        <v>0.475</v>
      </c>
      <c r="L230" s="7">
        <v>2.3</v>
      </c>
      <c r="M230" s="7">
        <v>5.7</v>
      </c>
      <c r="N230" s="7">
        <v>0.401</v>
      </c>
      <c r="O230" s="7">
        <v>4.6</v>
      </c>
      <c r="P230" s="7">
        <v>8.8</v>
      </c>
      <c r="Q230" s="7">
        <v>0.523</v>
      </c>
      <c r="R230" s="7">
        <v>0.554</v>
      </c>
      <c r="S230" s="7">
        <v>4.4</v>
      </c>
      <c r="T230" s="7">
        <v>5.4</v>
      </c>
      <c r="U230" s="7">
        <v>0.813</v>
      </c>
      <c r="V230" s="7">
        <v>0.8</v>
      </c>
      <c r="W230" s="7">
        <v>3.7</v>
      </c>
      <c r="X230" s="7">
        <v>4.5</v>
      </c>
      <c r="Y230" s="7">
        <v>2.4</v>
      </c>
      <c r="Z230" s="7">
        <v>0.8</v>
      </c>
      <c r="AA230" s="7">
        <v>0.8</v>
      </c>
      <c r="AB230" s="7">
        <v>1.8</v>
      </c>
      <c r="AC230" s="7">
        <v>2.4</v>
      </c>
      <c r="AD230" s="7">
        <v>20.5</v>
      </c>
    </row>
    <row r="231">
      <c r="A231" s="4">
        <v>173.0</v>
      </c>
      <c r="B231" s="5" t="s">
        <v>516</v>
      </c>
      <c r="C231" s="6" t="s">
        <v>44</v>
      </c>
      <c r="D231" s="7">
        <v>23.0</v>
      </c>
      <c r="E231" s="5" t="s">
        <v>63</v>
      </c>
      <c r="F231" s="7">
        <v>1.0</v>
      </c>
      <c r="G231" s="7">
        <v>0.0</v>
      </c>
      <c r="H231" s="7">
        <v>35.0</v>
      </c>
      <c r="I231" s="7">
        <v>6.0</v>
      </c>
      <c r="J231" s="7">
        <v>12.0</v>
      </c>
      <c r="K231" s="7">
        <v>0.5</v>
      </c>
      <c r="L231" s="7">
        <v>2.0</v>
      </c>
      <c r="M231" s="7">
        <v>5.0</v>
      </c>
      <c r="N231" s="7">
        <v>0.4</v>
      </c>
      <c r="O231" s="7">
        <v>4.0</v>
      </c>
      <c r="P231" s="7">
        <v>7.0</v>
      </c>
      <c r="Q231" s="7">
        <v>0.571</v>
      </c>
      <c r="R231" s="7">
        <v>0.583</v>
      </c>
      <c r="S231" s="7">
        <v>2.0</v>
      </c>
      <c r="T231" s="7">
        <v>2.0</v>
      </c>
      <c r="U231" s="7">
        <v>1.0</v>
      </c>
      <c r="V231" s="7">
        <v>3.0</v>
      </c>
      <c r="W231" s="7">
        <v>6.0</v>
      </c>
      <c r="X231" s="7">
        <v>9.0</v>
      </c>
      <c r="Y231" s="7">
        <v>7.0</v>
      </c>
      <c r="Z231" s="7">
        <v>0.0</v>
      </c>
      <c r="AA231" s="7">
        <v>1.0</v>
      </c>
      <c r="AB231" s="7">
        <v>4.0</v>
      </c>
      <c r="AC231" s="7">
        <v>5.0</v>
      </c>
      <c r="AD231" s="7">
        <v>16.0</v>
      </c>
    </row>
    <row r="232">
      <c r="A232" s="4">
        <v>174.0</v>
      </c>
      <c r="B232" s="5" t="s">
        <v>32</v>
      </c>
      <c r="C232" s="6" t="s">
        <v>33</v>
      </c>
      <c r="D232" s="7">
        <v>23.0</v>
      </c>
      <c r="E232" s="5" t="s">
        <v>34</v>
      </c>
      <c r="F232" s="7">
        <v>35.0</v>
      </c>
      <c r="G232" s="7">
        <v>1.0</v>
      </c>
      <c r="H232" s="7">
        <v>9.9</v>
      </c>
      <c r="I232" s="7">
        <v>1.5</v>
      </c>
      <c r="J232" s="7">
        <v>3.6</v>
      </c>
      <c r="K232" s="7">
        <v>0.424</v>
      </c>
      <c r="L232" s="7">
        <v>1.3</v>
      </c>
      <c r="M232" s="7">
        <v>3.0</v>
      </c>
      <c r="N232" s="7">
        <v>0.419</v>
      </c>
      <c r="O232" s="7">
        <v>0.3</v>
      </c>
      <c r="P232" s="7">
        <v>0.6</v>
      </c>
      <c r="Q232" s="7">
        <v>0.45</v>
      </c>
      <c r="R232" s="7">
        <v>0.6</v>
      </c>
      <c r="S232" s="7">
        <v>0.1</v>
      </c>
      <c r="T232" s="7">
        <v>0.1</v>
      </c>
      <c r="U232" s="7">
        <v>1.0</v>
      </c>
      <c r="V232" s="7">
        <v>0.2</v>
      </c>
      <c r="W232" s="7">
        <v>1.1</v>
      </c>
      <c r="X232" s="7">
        <v>1.3</v>
      </c>
      <c r="Y232" s="7">
        <v>0.6</v>
      </c>
      <c r="Z232" s="7">
        <v>0.2</v>
      </c>
      <c r="AA232" s="7">
        <v>0.0</v>
      </c>
      <c r="AB232" s="7">
        <v>0.3</v>
      </c>
      <c r="AC232" s="7">
        <v>0.9</v>
      </c>
      <c r="AD232" s="7">
        <v>4.4</v>
      </c>
    </row>
    <row r="233">
      <c r="A233" s="4">
        <v>175.0</v>
      </c>
      <c r="B233" s="5" t="s">
        <v>170</v>
      </c>
      <c r="C233" s="6" t="s">
        <v>33</v>
      </c>
      <c r="D233" s="7">
        <v>35.0</v>
      </c>
      <c r="E233" s="9" t="s">
        <v>36</v>
      </c>
      <c r="F233" s="7">
        <v>11.0</v>
      </c>
      <c r="G233" s="7">
        <v>0.0</v>
      </c>
      <c r="H233" s="7">
        <v>12.5</v>
      </c>
      <c r="I233" s="7">
        <v>2.0</v>
      </c>
      <c r="J233" s="7">
        <v>4.5</v>
      </c>
      <c r="K233" s="7">
        <v>0.449</v>
      </c>
      <c r="L233" s="7">
        <v>1.5</v>
      </c>
      <c r="M233" s="7">
        <v>3.4</v>
      </c>
      <c r="N233" s="7">
        <v>0.432</v>
      </c>
      <c r="O233" s="7">
        <v>0.5</v>
      </c>
      <c r="P233" s="7">
        <v>1.1</v>
      </c>
      <c r="Q233" s="7">
        <v>0.5</v>
      </c>
      <c r="R233" s="7">
        <v>0.612</v>
      </c>
      <c r="S233" s="7">
        <v>0.1</v>
      </c>
      <c r="T233" s="7">
        <v>0.1</v>
      </c>
      <c r="U233" s="7">
        <v>1.0</v>
      </c>
      <c r="V233" s="7">
        <v>0.3</v>
      </c>
      <c r="W233" s="7">
        <v>1.0</v>
      </c>
      <c r="X233" s="7">
        <v>1.3</v>
      </c>
      <c r="Y233" s="7">
        <v>0.5</v>
      </c>
      <c r="Z233" s="7">
        <v>0.5</v>
      </c>
      <c r="AA233" s="7">
        <v>0.3</v>
      </c>
      <c r="AB233" s="7">
        <v>0.9</v>
      </c>
      <c r="AC233" s="7">
        <v>1.5</v>
      </c>
      <c r="AD233" s="7">
        <v>5.5</v>
      </c>
    </row>
    <row r="234">
      <c r="A234" s="10">
        <v>175.0</v>
      </c>
      <c r="B234" s="11" t="s">
        <v>170</v>
      </c>
      <c r="C234" s="12" t="s">
        <v>33</v>
      </c>
      <c r="D234" s="13">
        <v>35.0</v>
      </c>
      <c r="E234" s="11" t="s">
        <v>52</v>
      </c>
      <c r="F234" s="13">
        <v>3.0</v>
      </c>
      <c r="G234" s="13">
        <v>0.0</v>
      </c>
      <c r="H234" s="13">
        <v>14.3</v>
      </c>
      <c r="I234" s="13">
        <v>1.0</v>
      </c>
      <c r="J234" s="13">
        <v>3.7</v>
      </c>
      <c r="K234" s="13">
        <v>0.273</v>
      </c>
      <c r="L234" s="13">
        <v>1.0</v>
      </c>
      <c r="M234" s="13">
        <v>2.7</v>
      </c>
      <c r="N234" s="13">
        <v>0.375</v>
      </c>
      <c r="O234" s="13">
        <v>0.0</v>
      </c>
      <c r="P234" s="13">
        <v>1.0</v>
      </c>
      <c r="Q234" s="13">
        <v>0.0</v>
      </c>
      <c r="R234" s="13">
        <v>0.409</v>
      </c>
      <c r="S234" s="13">
        <v>0.0</v>
      </c>
      <c r="T234" s="13">
        <v>0.0</v>
      </c>
      <c r="U234" s="21"/>
      <c r="V234" s="13">
        <v>0.3</v>
      </c>
      <c r="W234" s="13">
        <v>1.0</v>
      </c>
      <c r="X234" s="13">
        <v>1.3</v>
      </c>
      <c r="Y234" s="13">
        <v>0.7</v>
      </c>
      <c r="Z234" s="13">
        <v>0.3</v>
      </c>
      <c r="AA234" s="13">
        <v>0.0</v>
      </c>
      <c r="AB234" s="13">
        <v>1.0</v>
      </c>
      <c r="AC234" s="13">
        <v>2.0</v>
      </c>
      <c r="AD234" s="13">
        <v>3.0</v>
      </c>
    </row>
    <row r="235">
      <c r="A235" s="10">
        <v>175.0</v>
      </c>
      <c r="B235" s="11" t="s">
        <v>170</v>
      </c>
      <c r="C235" s="12" t="s">
        <v>33</v>
      </c>
      <c r="D235" s="13">
        <v>35.0</v>
      </c>
      <c r="E235" s="11" t="s">
        <v>77</v>
      </c>
      <c r="F235" s="13">
        <v>8.0</v>
      </c>
      <c r="G235" s="13">
        <v>0.0</v>
      </c>
      <c r="H235" s="13">
        <v>11.9</v>
      </c>
      <c r="I235" s="13">
        <v>2.4</v>
      </c>
      <c r="J235" s="13">
        <v>4.8</v>
      </c>
      <c r="K235" s="13">
        <v>0.5</v>
      </c>
      <c r="L235" s="13">
        <v>1.6</v>
      </c>
      <c r="M235" s="13">
        <v>3.6</v>
      </c>
      <c r="N235" s="13">
        <v>0.448</v>
      </c>
      <c r="O235" s="13">
        <v>0.8</v>
      </c>
      <c r="P235" s="13">
        <v>1.1</v>
      </c>
      <c r="Q235" s="13">
        <v>0.667</v>
      </c>
      <c r="R235" s="13">
        <v>0.671</v>
      </c>
      <c r="S235" s="13">
        <v>0.1</v>
      </c>
      <c r="T235" s="13">
        <v>0.1</v>
      </c>
      <c r="U235" s="13">
        <v>1.0</v>
      </c>
      <c r="V235" s="13">
        <v>0.3</v>
      </c>
      <c r="W235" s="13">
        <v>1.0</v>
      </c>
      <c r="X235" s="13">
        <v>1.3</v>
      </c>
      <c r="Y235" s="13">
        <v>0.5</v>
      </c>
      <c r="Z235" s="13">
        <v>0.6</v>
      </c>
      <c r="AA235" s="13">
        <v>0.4</v>
      </c>
      <c r="AB235" s="13">
        <v>0.9</v>
      </c>
      <c r="AC235" s="13">
        <v>1.3</v>
      </c>
      <c r="AD235" s="13">
        <v>6.5</v>
      </c>
    </row>
    <row r="236">
      <c r="A236" s="4">
        <v>176.0</v>
      </c>
      <c r="B236" s="5" t="s">
        <v>559</v>
      </c>
      <c r="C236" s="6" t="s">
        <v>44</v>
      </c>
      <c r="D236" s="7">
        <v>32.0</v>
      </c>
      <c r="E236" s="5" t="s">
        <v>58</v>
      </c>
      <c r="F236" s="7">
        <v>73.0</v>
      </c>
      <c r="G236" s="7">
        <v>73.0</v>
      </c>
      <c r="H236" s="7">
        <v>31.5</v>
      </c>
      <c r="I236" s="7">
        <v>3.4</v>
      </c>
      <c r="J236" s="7">
        <v>6.5</v>
      </c>
      <c r="K236" s="7">
        <v>0.527</v>
      </c>
      <c r="L236" s="7">
        <v>0.5</v>
      </c>
      <c r="M236" s="7">
        <v>1.8</v>
      </c>
      <c r="N236" s="7">
        <v>0.305</v>
      </c>
      <c r="O236" s="7">
        <v>2.9</v>
      </c>
      <c r="P236" s="7">
        <v>4.7</v>
      </c>
      <c r="Q236" s="7">
        <v>0.612</v>
      </c>
      <c r="R236" s="7">
        <v>0.57</v>
      </c>
      <c r="S236" s="7">
        <v>1.1</v>
      </c>
      <c r="T236" s="7">
        <v>1.5</v>
      </c>
      <c r="U236" s="7">
        <v>0.713</v>
      </c>
      <c r="V236" s="7">
        <v>0.9</v>
      </c>
      <c r="W236" s="7">
        <v>6.3</v>
      </c>
      <c r="X236" s="7">
        <v>7.2</v>
      </c>
      <c r="Y236" s="7">
        <v>6.8</v>
      </c>
      <c r="Z236" s="7">
        <v>1.0</v>
      </c>
      <c r="AA236" s="7">
        <v>0.8</v>
      </c>
      <c r="AB236" s="7">
        <v>2.8</v>
      </c>
      <c r="AC236" s="7">
        <v>3.1</v>
      </c>
      <c r="AD236" s="7">
        <v>8.5</v>
      </c>
    </row>
    <row r="237">
      <c r="A237" s="4">
        <v>177.0</v>
      </c>
      <c r="B237" s="5" t="s">
        <v>251</v>
      </c>
      <c r="C237" s="6" t="s">
        <v>33</v>
      </c>
      <c r="D237" s="7">
        <v>20.0</v>
      </c>
      <c r="E237" s="5" t="s">
        <v>93</v>
      </c>
      <c r="F237" s="7">
        <v>76.0</v>
      </c>
      <c r="G237" s="7">
        <v>76.0</v>
      </c>
      <c r="H237" s="7">
        <v>34.2</v>
      </c>
      <c r="I237" s="7">
        <v>7.4</v>
      </c>
      <c r="J237" s="7">
        <v>17.9</v>
      </c>
      <c r="K237" s="7">
        <v>0.416</v>
      </c>
      <c r="L237" s="7">
        <v>2.5</v>
      </c>
      <c r="M237" s="7">
        <v>7.3</v>
      </c>
      <c r="N237" s="7">
        <v>0.338</v>
      </c>
      <c r="O237" s="7">
        <v>5.0</v>
      </c>
      <c r="P237" s="7">
        <v>10.6</v>
      </c>
      <c r="Q237" s="7">
        <v>0.471</v>
      </c>
      <c r="R237" s="7">
        <v>0.485</v>
      </c>
      <c r="S237" s="7">
        <v>4.8</v>
      </c>
      <c r="T237" s="7">
        <v>6.1</v>
      </c>
      <c r="U237" s="7">
        <v>0.786</v>
      </c>
      <c r="V237" s="7">
        <v>0.6</v>
      </c>
      <c r="W237" s="7">
        <v>3.2</v>
      </c>
      <c r="X237" s="7">
        <v>3.7</v>
      </c>
      <c r="Y237" s="7">
        <v>3.7</v>
      </c>
      <c r="Z237" s="7">
        <v>0.8</v>
      </c>
      <c r="AA237" s="7">
        <v>0.2</v>
      </c>
      <c r="AB237" s="7">
        <v>2.6</v>
      </c>
      <c r="AC237" s="7">
        <v>1.7</v>
      </c>
      <c r="AD237" s="7">
        <v>22.1</v>
      </c>
    </row>
    <row r="238">
      <c r="A238" s="4">
        <v>178.0</v>
      </c>
      <c r="B238" s="5" t="s">
        <v>502</v>
      </c>
      <c r="C238" s="6" t="s">
        <v>44</v>
      </c>
      <c r="D238" s="7">
        <v>32.0</v>
      </c>
      <c r="E238" s="5" t="s">
        <v>58</v>
      </c>
      <c r="F238" s="7">
        <v>57.0</v>
      </c>
      <c r="G238" s="7">
        <v>1.0</v>
      </c>
      <c r="H238" s="7">
        <v>14.0</v>
      </c>
      <c r="I238" s="7">
        <v>2.4</v>
      </c>
      <c r="J238" s="7">
        <v>4.4</v>
      </c>
      <c r="K238" s="7">
        <v>0.54</v>
      </c>
      <c r="L238" s="7">
        <v>0.7</v>
      </c>
      <c r="M238" s="7">
        <v>1.9</v>
      </c>
      <c r="N238" s="7">
        <v>0.378</v>
      </c>
      <c r="O238" s="7">
        <v>1.6</v>
      </c>
      <c r="P238" s="7">
        <v>2.5</v>
      </c>
      <c r="Q238" s="7">
        <v>0.667</v>
      </c>
      <c r="R238" s="7">
        <v>0.623</v>
      </c>
      <c r="S238" s="7">
        <v>0.9</v>
      </c>
      <c r="T238" s="7">
        <v>1.2</v>
      </c>
      <c r="U238" s="7">
        <v>0.776</v>
      </c>
      <c r="V238" s="7">
        <v>1.3</v>
      </c>
      <c r="W238" s="7">
        <v>2.3</v>
      </c>
      <c r="X238" s="7">
        <v>3.6</v>
      </c>
      <c r="Y238" s="7">
        <v>0.9</v>
      </c>
      <c r="Z238" s="7">
        <v>0.4</v>
      </c>
      <c r="AA238" s="7">
        <v>0.4</v>
      </c>
      <c r="AB238" s="7">
        <v>0.9</v>
      </c>
      <c r="AC238" s="7">
        <v>1.8</v>
      </c>
      <c r="AD238" s="7">
        <v>6.4</v>
      </c>
    </row>
    <row r="239">
      <c r="A239" s="4">
        <v>179.0</v>
      </c>
      <c r="B239" s="5" t="s">
        <v>317</v>
      </c>
      <c r="C239" s="6" t="s">
        <v>40</v>
      </c>
      <c r="D239" s="7">
        <v>29.0</v>
      </c>
      <c r="E239" s="5" t="s">
        <v>107</v>
      </c>
      <c r="F239" s="7">
        <v>32.0</v>
      </c>
      <c r="G239" s="7">
        <v>1.0</v>
      </c>
      <c r="H239" s="7">
        <v>15.0</v>
      </c>
      <c r="I239" s="7">
        <v>1.9</v>
      </c>
      <c r="J239" s="7">
        <v>3.4</v>
      </c>
      <c r="K239" s="7">
        <v>0.565</v>
      </c>
      <c r="L239" s="7">
        <v>0.4</v>
      </c>
      <c r="M239" s="7">
        <v>1.1</v>
      </c>
      <c r="N239" s="7">
        <v>0.371</v>
      </c>
      <c r="O239" s="7">
        <v>1.5</v>
      </c>
      <c r="P239" s="7">
        <v>2.3</v>
      </c>
      <c r="Q239" s="7">
        <v>0.658</v>
      </c>
      <c r="R239" s="7">
        <v>0.625</v>
      </c>
      <c r="S239" s="7">
        <v>0.9</v>
      </c>
      <c r="T239" s="7">
        <v>1.4</v>
      </c>
      <c r="U239" s="7">
        <v>0.667</v>
      </c>
      <c r="V239" s="7">
        <v>0.8</v>
      </c>
      <c r="W239" s="7">
        <v>1.9</v>
      </c>
      <c r="X239" s="7">
        <v>2.8</v>
      </c>
      <c r="Y239" s="7">
        <v>0.7</v>
      </c>
      <c r="Z239" s="7">
        <v>0.8</v>
      </c>
      <c r="AA239" s="7">
        <v>0.7</v>
      </c>
      <c r="AB239" s="7">
        <v>0.6</v>
      </c>
      <c r="AC239" s="7">
        <v>1.6</v>
      </c>
      <c r="AD239" s="7">
        <v>5.2</v>
      </c>
    </row>
    <row r="240">
      <c r="A240" s="4">
        <v>180.0</v>
      </c>
      <c r="B240" s="5" t="s">
        <v>496</v>
      </c>
      <c r="C240" s="6" t="s">
        <v>44</v>
      </c>
      <c r="D240" s="7">
        <v>36.0</v>
      </c>
      <c r="E240" s="5" t="s">
        <v>81</v>
      </c>
      <c r="F240" s="7">
        <v>56.0</v>
      </c>
      <c r="G240" s="7">
        <v>4.0</v>
      </c>
      <c r="H240" s="7">
        <v>19.5</v>
      </c>
      <c r="I240" s="7">
        <v>2.9</v>
      </c>
      <c r="J240" s="7">
        <v>5.9</v>
      </c>
      <c r="K240" s="7">
        <v>0.488</v>
      </c>
      <c r="L240" s="7">
        <v>0.5</v>
      </c>
      <c r="M240" s="7">
        <v>1.9</v>
      </c>
      <c r="N240" s="7">
        <v>0.288</v>
      </c>
      <c r="O240" s="7">
        <v>2.3</v>
      </c>
      <c r="P240" s="7">
        <v>4.0</v>
      </c>
      <c r="Q240" s="7">
        <v>0.58</v>
      </c>
      <c r="R240" s="7">
        <v>0.534</v>
      </c>
      <c r="S240" s="7">
        <v>1.6</v>
      </c>
      <c r="T240" s="7">
        <v>2.1</v>
      </c>
      <c r="U240" s="7">
        <v>0.744</v>
      </c>
      <c r="V240" s="7">
        <v>0.7</v>
      </c>
      <c r="W240" s="7">
        <v>1.9</v>
      </c>
      <c r="X240" s="7">
        <v>2.6</v>
      </c>
      <c r="Y240" s="7">
        <v>1.2</v>
      </c>
      <c r="Z240" s="7">
        <v>0.3</v>
      </c>
      <c r="AA240" s="7">
        <v>0.3</v>
      </c>
      <c r="AB240" s="7">
        <v>0.8</v>
      </c>
      <c r="AC240" s="7">
        <v>1.8</v>
      </c>
      <c r="AD240" s="7">
        <v>7.8</v>
      </c>
    </row>
    <row r="241">
      <c r="A241" s="52" t="s">
        <v>705</v>
      </c>
      <c r="B241" s="53" t="s">
        <v>0</v>
      </c>
      <c r="C241" s="53" t="s">
        <v>1</v>
      </c>
      <c r="D241" s="53" t="s">
        <v>5</v>
      </c>
      <c r="E241" s="53" t="s">
        <v>706</v>
      </c>
      <c r="F241" s="53" t="s">
        <v>7</v>
      </c>
      <c r="G241" s="53" t="s">
        <v>707</v>
      </c>
      <c r="H241" s="53" t="s">
        <v>8</v>
      </c>
      <c r="I241" s="53" t="s">
        <v>708</v>
      </c>
      <c r="J241" s="53" t="s">
        <v>709</v>
      </c>
      <c r="K241" s="53" t="s">
        <v>710</v>
      </c>
      <c r="L241" s="53" t="s">
        <v>711</v>
      </c>
      <c r="M241" s="53" t="s">
        <v>712</v>
      </c>
      <c r="N241" s="53" t="s">
        <v>713</v>
      </c>
      <c r="O241" s="53" t="s">
        <v>714</v>
      </c>
      <c r="P241" s="53" t="s">
        <v>715</v>
      </c>
      <c r="Q241" s="53" t="s">
        <v>716</v>
      </c>
      <c r="R241" s="53" t="s">
        <v>731</v>
      </c>
      <c r="S241" s="53" t="s">
        <v>717</v>
      </c>
      <c r="T241" s="53" t="s">
        <v>718</v>
      </c>
      <c r="U241" s="53" t="s">
        <v>719</v>
      </c>
      <c r="V241" s="53" t="s">
        <v>720</v>
      </c>
      <c r="W241" s="53" t="s">
        <v>721</v>
      </c>
      <c r="X241" s="53" t="s">
        <v>722</v>
      </c>
      <c r="Y241" s="53" t="s">
        <v>723</v>
      </c>
      <c r="Z241" s="53" t="s">
        <v>724</v>
      </c>
      <c r="AA241" s="53" t="s">
        <v>725</v>
      </c>
      <c r="AB241" s="53" t="s">
        <v>726</v>
      </c>
      <c r="AC241" s="53" t="s">
        <v>44</v>
      </c>
      <c r="AD241" s="53" t="s">
        <v>727</v>
      </c>
    </row>
    <row r="242">
      <c r="A242" s="4">
        <v>181.0</v>
      </c>
      <c r="B242" s="5" t="s">
        <v>411</v>
      </c>
      <c r="C242" s="6" t="s">
        <v>33</v>
      </c>
      <c r="D242" s="7">
        <v>22.0</v>
      </c>
      <c r="E242" s="5" t="s">
        <v>38</v>
      </c>
      <c r="F242" s="7">
        <v>60.0</v>
      </c>
      <c r="G242" s="7">
        <v>21.0</v>
      </c>
      <c r="H242" s="7">
        <v>25.7</v>
      </c>
      <c r="I242" s="7">
        <v>3.4</v>
      </c>
      <c r="J242" s="7">
        <v>6.4</v>
      </c>
      <c r="K242" s="7">
        <v>0.537</v>
      </c>
      <c r="L242" s="7">
        <v>1.1</v>
      </c>
      <c r="M242" s="7">
        <v>2.8</v>
      </c>
      <c r="N242" s="7">
        <v>0.402</v>
      </c>
      <c r="O242" s="7">
        <v>2.3</v>
      </c>
      <c r="P242" s="7">
        <v>3.6</v>
      </c>
      <c r="Q242" s="7">
        <v>0.643</v>
      </c>
      <c r="R242" s="7">
        <v>0.626</v>
      </c>
      <c r="S242" s="7">
        <v>1.1</v>
      </c>
      <c r="T242" s="7">
        <v>1.6</v>
      </c>
      <c r="U242" s="7">
        <v>0.723</v>
      </c>
      <c r="V242" s="7">
        <v>0.9</v>
      </c>
      <c r="W242" s="7">
        <v>2.1</v>
      </c>
      <c r="X242" s="7">
        <v>3.0</v>
      </c>
      <c r="Y242" s="7">
        <v>1.7</v>
      </c>
      <c r="Z242" s="7">
        <v>0.7</v>
      </c>
      <c r="AA242" s="7">
        <v>0.1</v>
      </c>
      <c r="AB242" s="7">
        <v>1.2</v>
      </c>
      <c r="AC242" s="7">
        <v>2.6</v>
      </c>
      <c r="AD242" s="7">
        <v>9.1</v>
      </c>
    </row>
    <row r="243">
      <c r="A243" s="4">
        <v>182.0</v>
      </c>
      <c r="B243" s="5" t="s">
        <v>472</v>
      </c>
      <c r="C243" s="6" t="s">
        <v>40</v>
      </c>
      <c r="D243" s="7">
        <v>19.0</v>
      </c>
      <c r="E243" s="5" t="s">
        <v>114</v>
      </c>
      <c r="F243" s="7">
        <v>72.0</v>
      </c>
      <c r="G243" s="7">
        <v>12.0</v>
      </c>
      <c r="H243" s="7">
        <v>19.5</v>
      </c>
      <c r="I243" s="7">
        <v>3.4</v>
      </c>
      <c r="J243" s="7">
        <v>7.4</v>
      </c>
      <c r="K243" s="7">
        <v>0.465</v>
      </c>
      <c r="L243" s="7">
        <v>1.4</v>
      </c>
      <c r="M243" s="7">
        <v>3.6</v>
      </c>
      <c r="N243" s="7">
        <v>0.39</v>
      </c>
      <c r="O243" s="7">
        <v>2.0</v>
      </c>
      <c r="P243" s="7">
        <v>3.8</v>
      </c>
      <c r="Q243" s="7">
        <v>0.536</v>
      </c>
      <c r="R243" s="7">
        <v>0.56</v>
      </c>
      <c r="S243" s="7">
        <v>0.6</v>
      </c>
      <c r="T243" s="7">
        <v>0.7</v>
      </c>
      <c r="U243" s="7">
        <v>0.894</v>
      </c>
      <c r="V243" s="7">
        <v>0.5</v>
      </c>
      <c r="W243" s="7">
        <v>1.6</v>
      </c>
      <c r="X243" s="7">
        <v>2.1</v>
      </c>
      <c r="Y243" s="7">
        <v>1.0</v>
      </c>
      <c r="Z243" s="7">
        <v>0.6</v>
      </c>
      <c r="AA243" s="7">
        <v>0.2</v>
      </c>
      <c r="AB243" s="7">
        <v>0.6</v>
      </c>
      <c r="AC243" s="7">
        <v>1.2</v>
      </c>
      <c r="AD243" s="7">
        <v>8.9</v>
      </c>
    </row>
    <row r="244">
      <c r="A244" s="4">
        <v>183.0</v>
      </c>
      <c r="B244" s="5" t="s">
        <v>179</v>
      </c>
      <c r="C244" s="6" t="s">
        <v>47</v>
      </c>
      <c r="D244" s="7">
        <v>33.0</v>
      </c>
      <c r="E244" s="5" t="s">
        <v>148</v>
      </c>
      <c r="F244" s="7">
        <v>41.0</v>
      </c>
      <c r="G244" s="7">
        <v>16.0</v>
      </c>
      <c r="H244" s="7">
        <v>13.9</v>
      </c>
      <c r="I244" s="7">
        <v>1.5</v>
      </c>
      <c r="J244" s="7">
        <v>3.2</v>
      </c>
      <c r="K244" s="7">
        <v>0.485</v>
      </c>
      <c r="L244" s="7">
        <v>0.6</v>
      </c>
      <c r="M244" s="7">
        <v>1.6</v>
      </c>
      <c r="N244" s="7">
        <v>0.348</v>
      </c>
      <c r="O244" s="7">
        <v>1.0</v>
      </c>
      <c r="P244" s="7">
        <v>1.6</v>
      </c>
      <c r="Q244" s="7">
        <v>0.625</v>
      </c>
      <c r="R244" s="7">
        <v>0.573</v>
      </c>
      <c r="S244" s="7">
        <v>0.5</v>
      </c>
      <c r="T244" s="7">
        <v>0.8</v>
      </c>
      <c r="U244" s="7">
        <v>0.656</v>
      </c>
      <c r="V244" s="7">
        <v>1.1</v>
      </c>
      <c r="W244" s="7">
        <v>2.6</v>
      </c>
      <c r="X244" s="7">
        <v>3.8</v>
      </c>
      <c r="Y244" s="7">
        <v>1.5</v>
      </c>
      <c r="Z244" s="7">
        <v>0.3</v>
      </c>
      <c r="AA244" s="7">
        <v>0.2</v>
      </c>
      <c r="AB244" s="7">
        <v>0.5</v>
      </c>
      <c r="AC244" s="7">
        <v>1.8</v>
      </c>
      <c r="AD244" s="7">
        <v>4.1</v>
      </c>
    </row>
    <row r="245">
      <c r="A245" s="4">
        <v>184.0</v>
      </c>
      <c r="B245" s="5" t="s">
        <v>268</v>
      </c>
      <c r="C245" s="6" t="s">
        <v>33</v>
      </c>
      <c r="D245" s="7">
        <v>22.0</v>
      </c>
      <c r="E245" s="5" t="s">
        <v>83</v>
      </c>
      <c r="F245" s="7">
        <v>71.0</v>
      </c>
      <c r="G245" s="7">
        <v>66.0</v>
      </c>
      <c r="H245" s="7">
        <v>29.9</v>
      </c>
      <c r="I245" s="7">
        <v>4.0</v>
      </c>
      <c r="J245" s="7">
        <v>8.5</v>
      </c>
      <c r="K245" s="7">
        <v>0.468</v>
      </c>
      <c r="L245" s="7">
        <v>2.2</v>
      </c>
      <c r="M245" s="7">
        <v>5.7</v>
      </c>
      <c r="N245" s="7">
        <v>0.386</v>
      </c>
      <c r="O245" s="7">
        <v>1.8</v>
      </c>
      <c r="P245" s="7">
        <v>2.7</v>
      </c>
      <c r="Q245" s="7">
        <v>0.641</v>
      </c>
      <c r="R245" s="7">
        <v>0.599</v>
      </c>
      <c r="S245" s="7">
        <v>1.1</v>
      </c>
      <c r="T245" s="7">
        <v>1.4</v>
      </c>
      <c r="U245" s="7">
        <v>0.796</v>
      </c>
      <c r="V245" s="7">
        <v>0.7</v>
      </c>
      <c r="W245" s="7">
        <v>2.5</v>
      </c>
      <c r="X245" s="7">
        <v>3.2</v>
      </c>
      <c r="Y245" s="7">
        <v>2.1</v>
      </c>
      <c r="Z245" s="7">
        <v>0.7</v>
      </c>
      <c r="AA245" s="7">
        <v>0.4</v>
      </c>
      <c r="AB245" s="7">
        <v>1.0</v>
      </c>
      <c r="AC245" s="7">
        <v>2.5</v>
      </c>
      <c r="AD245" s="7">
        <v>11.3</v>
      </c>
    </row>
    <row r="246">
      <c r="A246" s="4">
        <v>185.0</v>
      </c>
      <c r="B246" s="5" t="s">
        <v>488</v>
      </c>
      <c r="C246" s="6" t="s">
        <v>44</v>
      </c>
      <c r="D246" s="7">
        <v>24.0</v>
      </c>
      <c r="E246" s="9" t="s">
        <v>36</v>
      </c>
      <c r="F246" s="7">
        <v>63.0</v>
      </c>
      <c r="G246" s="7">
        <v>9.0</v>
      </c>
      <c r="H246" s="7">
        <v>23.3</v>
      </c>
      <c r="I246" s="7">
        <v>4.5</v>
      </c>
      <c r="J246" s="7">
        <v>9.3</v>
      </c>
      <c r="K246" s="7">
        <v>0.486</v>
      </c>
      <c r="L246" s="7">
        <v>0.8</v>
      </c>
      <c r="M246" s="7">
        <v>2.5</v>
      </c>
      <c r="N246" s="7">
        <v>0.319</v>
      </c>
      <c r="O246" s="7">
        <v>3.7</v>
      </c>
      <c r="P246" s="7">
        <v>6.7</v>
      </c>
      <c r="Q246" s="7">
        <v>0.55</v>
      </c>
      <c r="R246" s="7">
        <v>0.53</v>
      </c>
      <c r="S246" s="7">
        <v>1.4</v>
      </c>
      <c r="T246" s="7">
        <v>1.9</v>
      </c>
      <c r="U246" s="7">
        <v>0.739</v>
      </c>
      <c r="V246" s="7">
        <v>0.8</v>
      </c>
      <c r="W246" s="7">
        <v>3.7</v>
      </c>
      <c r="X246" s="7">
        <v>4.5</v>
      </c>
      <c r="Y246" s="7">
        <v>0.9</v>
      </c>
      <c r="Z246" s="7">
        <v>0.3</v>
      </c>
      <c r="AA246" s="7">
        <v>0.4</v>
      </c>
      <c r="AB246" s="7">
        <v>0.8</v>
      </c>
      <c r="AC246" s="7">
        <v>1.1</v>
      </c>
      <c r="AD246" s="7">
        <v>11.2</v>
      </c>
    </row>
    <row r="247">
      <c r="A247" s="10">
        <v>185.0</v>
      </c>
      <c r="B247" s="11" t="s">
        <v>488</v>
      </c>
      <c r="C247" s="12" t="s">
        <v>44</v>
      </c>
      <c r="D247" s="13">
        <v>24.0</v>
      </c>
      <c r="E247" s="11" t="s">
        <v>45</v>
      </c>
      <c r="F247" s="13">
        <v>30.0</v>
      </c>
      <c r="G247" s="13">
        <v>0.0</v>
      </c>
      <c r="H247" s="13">
        <v>24.3</v>
      </c>
      <c r="I247" s="13">
        <v>5.3</v>
      </c>
      <c r="J247" s="13">
        <v>10.8</v>
      </c>
      <c r="K247" s="13">
        <v>0.488</v>
      </c>
      <c r="L247" s="13">
        <v>1.0</v>
      </c>
      <c r="M247" s="13">
        <v>3.0</v>
      </c>
      <c r="N247" s="13">
        <v>0.337</v>
      </c>
      <c r="O247" s="13">
        <v>4.3</v>
      </c>
      <c r="P247" s="13">
        <v>7.8</v>
      </c>
      <c r="Q247" s="13">
        <v>0.545</v>
      </c>
      <c r="R247" s="13">
        <v>0.534</v>
      </c>
      <c r="S247" s="13">
        <v>1.5</v>
      </c>
      <c r="T247" s="13">
        <v>1.9</v>
      </c>
      <c r="U247" s="13">
        <v>0.759</v>
      </c>
      <c r="V247" s="13">
        <v>0.6</v>
      </c>
      <c r="W247" s="13">
        <v>3.6</v>
      </c>
      <c r="X247" s="13">
        <v>4.3</v>
      </c>
      <c r="Y247" s="13">
        <v>1.2</v>
      </c>
      <c r="Z247" s="13">
        <v>0.4</v>
      </c>
      <c r="AA247" s="13">
        <v>0.4</v>
      </c>
      <c r="AB247" s="13">
        <v>1.2</v>
      </c>
      <c r="AC247" s="13">
        <v>1.3</v>
      </c>
      <c r="AD247" s="13">
        <v>13.0</v>
      </c>
    </row>
    <row r="248">
      <c r="A248" s="10">
        <v>185.0</v>
      </c>
      <c r="B248" s="11" t="s">
        <v>488</v>
      </c>
      <c r="C248" s="12" t="s">
        <v>44</v>
      </c>
      <c r="D248" s="13">
        <v>24.0</v>
      </c>
      <c r="E248" s="11" t="s">
        <v>112</v>
      </c>
      <c r="F248" s="13">
        <v>33.0</v>
      </c>
      <c r="G248" s="13">
        <v>9.0</v>
      </c>
      <c r="H248" s="13">
        <v>22.4</v>
      </c>
      <c r="I248" s="13">
        <v>3.8</v>
      </c>
      <c r="J248" s="13">
        <v>7.9</v>
      </c>
      <c r="K248" s="13">
        <v>0.485</v>
      </c>
      <c r="L248" s="13">
        <v>0.6</v>
      </c>
      <c r="M248" s="13">
        <v>2.2</v>
      </c>
      <c r="N248" s="13">
        <v>0.296</v>
      </c>
      <c r="O248" s="13">
        <v>3.2</v>
      </c>
      <c r="P248" s="13">
        <v>5.7</v>
      </c>
      <c r="Q248" s="13">
        <v>0.556</v>
      </c>
      <c r="R248" s="13">
        <v>0.525</v>
      </c>
      <c r="S248" s="13">
        <v>1.3</v>
      </c>
      <c r="T248" s="13">
        <v>1.8</v>
      </c>
      <c r="U248" s="13">
        <v>0.721</v>
      </c>
      <c r="V248" s="13">
        <v>1.0</v>
      </c>
      <c r="W248" s="13">
        <v>3.7</v>
      </c>
      <c r="X248" s="13">
        <v>4.7</v>
      </c>
      <c r="Y248" s="13">
        <v>0.7</v>
      </c>
      <c r="Z248" s="13">
        <v>0.2</v>
      </c>
      <c r="AA248" s="13">
        <v>0.4</v>
      </c>
      <c r="AB248" s="13">
        <v>0.5</v>
      </c>
      <c r="AC248" s="13">
        <v>1.0</v>
      </c>
      <c r="AD248" s="13">
        <v>9.6</v>
      </c>
    </row>
    <row r="249">
      <c r="A249" s="4">
        <v>186.0</v>
      </c>
      <c r="B249" s="5" t="s">
        <v>198</v>
      </c>
      <c r="C249" s="6" t="s">
        <v>71</v>
      </c>
      <c r="D249" s="7">
        <v>22.0</v>
      </c>
      <c r="E249" s="5" t="s">
        <v>98</v>
      </c>
      <c r="F249" s="7">
        <v>56.0</v>
      </c>
      <c r="G249" s="7">
        <v>56.0</v>
      </c>
      <c r="H249" s="7">
        <v>33.6</v>
      </c>
      <c r="I249" s="7">
        <v>7.4</v>
      </c>
      <c r="J249" s="7">
        <v>15.0</v>
      </c>
      <c r="K249" s="7">
        <v>0.49</v>
      </c>
      <c r="L249" s="7">
        <v>2.9</v>
      </c>
      <c r="M249" s="7">
        <v>7.2</v>
      </c>
      <c r="N249" s="7">
        <v>0.4</v>
      </c>
      <c r="O249" s="7">
        <v>4.5</v>
      </c>
      <c r="P249" s="7">
        <v>7.8</v>
      </c>
      <c r="Q249" s="7">
        <v>0.572</v>
      </c>
      <c r="R249" s="7">
        <v>0.586</v>
      </c>
      <c r="S249" s="7">
        <v>3.1</v>
      </c>
      <c r="T249" s="7">
        <v>3.6</v>
      </c>
      <c r="U249" s="7">
        <v>0.871</v>
      </c>
      <c r="V249" s="7">
        <v>0.6</v>
      </c>
      <c r="W249" s="7">
        <v>3.1</v>
      </c>
      <c r="X249" s="7">
        <v>3.7</v>
      </c>
      <c r="Y249" s="7">
        <v>10.4</v>
      </c>
      <c r="Z249" s="7">
        <v>1.6</v>
      </c>
      <c r="AA249" s="7">
        <v>0.4</v>
      </c>
      <c r="AB249" s="7">
        <v>2.5</v>
      </c>
      <c r="AC249" s="7">
        <v>1.2</v>
      </c>
      <c r="AD249" s="7">
        <v>20.7</v>
      </c>
    </row>
    <row r="250">
      <c r="A250" s="4">
        <v>187.0</v>
      </c>
      <c r="B250" s="5" t="s">
        <v>351</v>
      </c>
      <c r="C250" s="6" t="s">
        <v>40</v>
      </c>
      <c r="D250" s="7">
        <v>21.0</v>
      </c>
      <c r="E250" s="5" t="s">
        <v>61</v>
      </c>
      <c r="F250" s="7">
        <v>9.0</v>
      </c>
      <c r="G250" s="7">
        <v>0.0</v>
      </c>
      <c r="H250" s="7">
        <v>9.2</v>
      </c>
      <c r="I250" s="7">
        <v>1.0</v>
      </c>
      <c r="J250" s="7">
        <v>3.1</v>
      </c>
      <c r="K250" s="7">
        <v>0.321</v>
      </c>
      <c r="L250" s="7">
        <v>0.3</v>
      </c>
      <c r="M250" s="7">
        <v>1.7</v>
      </c>
      <c r="N250" s="7">
        <v>0.2</v>
      </c>
      <c r="O250" s="7">
        <v>0.7</v>
      </c>
      <c r="P250" s="7">
        <v>1.4</v>
      </c>
      <c r="Q250" s="7">
        <v>0.462</v>
      </c>
      <c r="R250" s="7">
        <v>0.375</v>
      </c>
      <c r="S250" s="7">
        <v>0.8</v>
      </c>
      <c r="T250" s="7">
        <v>1.0</v>
      </c>
      <c r="U250" s="7">
        <v>0.778</v>
      </c>
      <c r="V250" s="7">
        <v>0.3</v>
      </c>
      <c r="W250" s="7">
        <v>1.0</v>
      </c>
      <c r="X250" s="7">
        <v>1.3</v>
      </c>
      <c r="Y250" s="7">
        <v>1.2</v>
      </c>
      <c r="Z250" s="7">
        <v>0.1</v>
      </c>
      <c r="AA250" s="7">
        <v>0.0</v>
      </c>
      <c r="AB250" s="7">
        <v>0.8</v>
      </c>
      <c r="AC250" s="7">
        <v>0.7</v>
      </c>
      <c r="AD250" s="7">
        <v>3.1</v>
      </c>
    </row>
    <row r="251">
      <c r="A251" s="4">
        <v>188.0</v>
      </c>
      <c r="B251" s="5" t="s">
        <v>225</v>
      </c>
      <c r="C251" s="6" t="s">
        <v>33</v>
      </c>
      <c r="D251" s="7">
        <v>21.0</v>
      </c>
      <c r="E251" s="9" t="s">
        <v>36</v>
      </c>
      <c r="F251" s="7">
        <v>47.0</v>
      </c>
      <c r="G251" s="7">
        <v>3.0</v>
      </c>
      <c r="H251" s="7">
        <v>16.0</v>
      </c>
      <c r="I251" s="7">
        <v>2.2</v>
      </c>
      <c r="J251" s="7">
        <v>5.0</v>
      </c>
      <c r="K251" s="7">
        <v>0.43</v>
      </c>
      <c r="L251" s="7">
        <v>0.9</v>
      </c>
      <c r="M251" s="7">
        <v>2.5</v>
      </c>
      <c r="N251" s="7">
        <v>0.353</v>
      </c>
      <c r="O251" s="7">
        <v>1.3</v>
      </c>
      <c r="P251" s="7">
        <v>2.6</v>
      </c>
      <c r="Q251" s="7">
        <v>0.504</v>
      </c>
      <c r="R251" s="7">
        <v>0.517</v>
      </c>
      <c r="S251" s="7">
        <v>1.2</v>
      </c>
      <c r="T251" s="7">
        <v>1.6</v>
      </c>
      <c r="U251" s="7">
        <v>0.75</v>
      </c>
      <c r="V251" s="7">
        <v>0.4</v>
      </c>
      <c r="W251" s="7">
        <v>1.5</v>
      </c>
      <c r="X251" s="7">
        <v>1.9</v>
      </c>
      <c r="Y251" s="7">
        <v>1.1</v>
      </c>
      <c r="Z251" s="7">
        <v>0.6</v>
      </c>
      <c r="AA251" s="7">
        <v>0.2</v>
      </c>
      <c r="AB251" s="7">
        <v>0.9</v>
      </c>
      <c r="AC251" s="7">
        <v>1.1</v>
      </c>
      <c r="AD251" s="7">
        <v>6.4</v>
      </c>
    </row>
    <row r="252">
      <c r="A252" s="10">
        <v>188.0</v>
      </c>
      <c r="B252" s="11" t="s">
        <v>225</v>
      </c>
      <c r="C252" s="12" t="s">
        <v>33</v>
      </c>
      <c r="D252" s="13">
        <v>21.0</v>
      </c>
      <c r="E252" s="11" t="s">
        <v>50</v>
      </c>
      <c r="F252" s="13">
        <v>26.0</v>
      </c>
      <c r="G252" s="13">
        <v>0.0</v>
      </c>
      <c r="H252" s="13">
        <v>13.9</v>
      </c>
      <c r="I252" s="13">
        <v>1.9</v>
      </c>
      <c r="J252" s="13">
        <v>4.4</v>
      </c>
      <c r="K252" s="13">
        <v>0.439</v>
      </c>
      <c r="L252" s="13">
        <v>0.7</v>
      </c>
      <c r="M252" s="13">
        <v>2.0</v>
      </c>
      <c r="N252" s="13">
        <v>0.34</v>
      </c>
      <c r="O252" s="13">
        <v>1.2</v>
      </c>
      <c r="P252" s="13">
        <v>2.3</v>
      </c>
      <c r="Q252" s="13">
        <v>0.525</v>
      </c>
      <c r="R252" s="13">
        <v>0.518</v>
      </c>
      <c r="S252" s="13">
        <v>1.2</v>
      </c>
      <c r="T252" s="13">
        <v>1.4</v>
      </c>
      <c r="U252" s="13">
        <v>0.838</v>
      </c>
      <c r="V252" s="13">
        <v>0.3</v>
      </c>
      <c r="W252" s="13">
        <v>1.2</v>
      </c>
      <c r="X252" s="13">
        <v>1.5</v>
      </c>
      <c r="Y252" s="13">
        <v>1.3</v>
      </c>
      <c r="Z252" s="13">
        <v>0.6</v>
      </c>
      <c r="AA252" s="13">
        <v>0.2</v>
      </c>
      <c r="AB252" s="13">
        <v>0.8</v>
      </c>
      <c r="AC252" s="13">
        <v>0.8</v>
      </c>
      <c r="AD252" s="13">
        <v>5.7</v>
      </c>
    </row>
    <row r="253">
      <c r="A253" s="10">
        <v>188.0</v>
      </c>
      <c r="B253" s="11" t="s">
        <v>225</v>
      </c>
      <c r="C253" s="12" t="s">
        <v>33</v>
      </c>
      <c r="D253" s="13">
        <v>21.0</v>
      </c>
      <c r="E253" s="11" t="s">
        <v>100</v>
      </c>
      <c r="F253" s="13">
        <v>21.0</v>
      </c>
      <c r="G253" s="13">
        <v>3.0</v>
      </c>
      <c r="H253" s="13">
        <v>18.5</v>
      </c>
      <c r="I253" s="13">
        <v>2.5</v>
      </c>
      <c r="J253" s="13">
        <v>5.9</v>
      </c>
      <c r="K253" s="13">
        <v>0.423</v>
      </c>
      <c r="L253" s="13">
        <v>1.1</v>
      </c>
      <c r="M253" s="13">
        <v>3.0</v>
      </c>
      <c r="N253" s="13">
        <v>0.365</v>
      </c>
      <c r="O253" s="13">
        <v>1.4</v>
      </c>
      <c r="P253" s="13">
        <v>2.9</v>
      </c>
      <c r="Q253" s="13">
        <v>0.483</v>
      </c>
      <c r="R253" s="13">
        <v>0.516</v>
      </c>
      <c r="S253" s="13">
        <v>1.2</v>
      </c>
      <c r="T253" s="13">
        <v>1.9</v>
      </c>
      <c r="U253" s="13">
        <v>0.667</v>
      </c>
      <c r="V253" s="13">
        <v>0.4</v>
      </c>
      <c r="W253" s="13">
        <v>1.9</v>
      </c>
      <c r="X253" s="13">
        <v>2.3</v>
      </c>
      <c r="Y253" s="13">
        <v>1.0</v>
      </c>
      <c r="Z253" s="13">
        <v>0.5</v>
      </c>
      <c r="AA253" s="13">
        <v>0.2</v>
      </c>
      <c r="AB253" s="13">
        <v>1.0</v>
      </c>
      <c r="AC253" s="13">
        <v>1.4</v>
      </c>
      <c r="AD253" s="13">
        <v>7.3</v>
      </c>
    </row>
    <row r="254">
      <c r="A254" s="4">
        <v>189.0</v>
      </c>
      <c r="B254" s="5" t="s">
        <v>149</v>
      </c>
      <c r="C254" s="6" t="s">
        <v>40</v>
      </c>
      <c r="D254" s="7">
        <v>30.0</v>
      </c>
      <c r="E254" s="5" t="s">
        <v>38</v>
      </c>
      <c r="F254" s="7">
        <v>71.0</v>
      </c>
      <c r="G254" s="7">
        <v>45.0</v>
      </c>
      <c r="H254" s="7">
        <v>30.3</v>
      </c>
      <c r="I254" s="7">
        <v>4.8</v>
      </c>
      <c r="J254" s="7">
        <v>11.9</v>
      </c>
      <c r="K254" s="7">
        <v>0.401</v>
      </c>
      <c r="L254" s="7">
        <v>3.0</v>
      </c>
      <c r="M254" s="7">
        <v>7.7</v>
      </c>
      <c r="N254" s="7">
        <v>0.385</v>
      </c>
      <c r="O254" s="7">
        <v>1.8</v>
      </c>
      <c r="P254" s="7">
        <v>4.2</v>
      </c>
      <c r="Q254" s="7">
        <v>0.431</v>
      </c>
      <c r="R254" s="7">
        <v>0.527</v>
      </c>
      <c r="S254" s="7">
        <v>1.8</v>
      </c>
      <c r="T254" s="7">
        <v>2.3</v>
      </c>
      <c r="U254" s="7">
        <v>0.77</v>
      </c>
      <c r="V254" s="7">
        <v>0.3</v>
      </c>
      <c r="W254" s="7">
        <v>3.2</v>
      </c>
      <c r="X254" s="7">
        <v>3.5</v>
      </c>
      <c r="Y254" s="7">
        <v>1.8</v>
      </c>
      <c r="Z254" s="7">
        <v>0.7</v>
      </c>
      <c r="AA254" s="7">
        <v>0.2</v>
      </c>
      <c r="AB254" s="7">
        <v>0.8</v>
      </c>
      <c r="AC254" s="7">
        <v>1.7</v>
      </c>
      <c r="AD254" s="7">
        <v>14.4</v>
      </c>
    </row>
    <row r="255">
      <c r="A255" s="4">
        <v>190.0</v>
      </c>
      <c r="B255" s="5" t="s">
        <v>522</v>
      </c>
      <c r="C255" s="6" t="s">
        <v>71</v>
      </c>
      <c r="D255" s="7">
        <v>33.0</v>
      </c>
      <c r="E255" s="5" t="s">
        <v>129</v>
      </c>
      <c r="F255" s="7">
        <v>58.0</v>
      </c>
      <c r="G255" s="7">
        <v>58.0</v>
      </c>
      <c r="H255" s="7">
        <v>36.8</v>
      </c>
      <c r="I255" s="7">
        <v>6.4</v>
      </c>
      <c r="J255" s="7">
        <v>14.5</v>
      </c>
      <c r="K255" s="7">
        <v>0.441</v>
      </c>
      <c r="L255" s="7">
        <v>2.8</v>
      </c>
      <c r="M255" s="7">
        <v>7.2</v>
      </c>
      <c r="N255" s="7">
        <v>0.385</v>
      </c>
      <c r="O255" s="7">
        <v>3.6</v>
      </c>
      <c r="P255" s="7">
        <v>7.3</v>
      </c>
      <c r="Q255" s="7">
        <v>0.495</v>
      </c>
      <c r="R255" s="7">
        <v>0.536</v>
      </c>
      <c r="S255" s="7">
        <v>5.4</v>
      </c>
      <c r="T255" s="7">
        <v>6.2</v>
      </c>
      <c r="U255" s="7">
        <v>0.867</v>
      </c>
      <c r="V255" s="7">
        <v>0.7</v>
      </c>
      <c r="W255" s="7">
        <v>5.4</v>
      </c>
      <c r="X255" s="7">
        <v>6.1</v>
      </c>
      <c r="Y255" s="7">
        <v>10.7</v>
      </c>
      <c r="Z255" s="7">
        <v>1.2</v>
      </c>
      <c r="AA255" s="7">
        <v>0.5</v>
      </c>
      <c r="AB255" s="7">
        <v>3.4</v>
      </c>
      <c r="AC255" s="7">
        <v>1.9</v>
      </c>
      <c r="AD255" s="7">
        <v>21.0</v>
      </c>
    </row>
    <row r="256">
      <c r="A256" s="4">
        <v>191.0</v>
      </c>
      <c r="B256" s="5" t="s">
        <v>420</v>
      </c>
      <c r="C256" s="6" t="s">
        <v>33</v>
      </c>
      <c r="D256" s="7">
        <v>20.0</v>
      </c>
      <c r="E256" s="5" t="s">
        <v>38</v>
      </c>
      <c r="F256" s="7">
        <v>48.0</v>
      </c>
      <c r="G256" s="7">
        <v>5.0</v>
      </c>
      <c r="H256" s="7">
        <v>14.8</v>
      </c>
      <c r="I256" s="7">
        <v>3.0</v>
      </c>
      <c r="J256" s="7">
        <v>6.9</v>
      </c>
      <c r="K256" s="7">
        <v>0.438</v>
      </c>
      <c r="L256" s="7">
        <v>1.3</v>
      </c>
      <c r="M256" s="7">
        <v>3.3</v>
      </c>
      <c r="N256" s="7">
        <v>0.404</v>
      </c>
      <c r="O256" s="7">
        <v>1.7</v>
      </c>
      <c r="P256" s="7">
        <v>3.7</v>
      </c>
      <c r="Q256" s="7">
        <v>0.469</v>
      </c>
      <c r="R256" s="7">
        <v>0.533</v>
      </c>
      <c r="S256" s="7">
        <v>1.4</v>
      </c>
      <c r="T256" s="7">
        <v>1.6</v>
      </c>
      <c r="U256" s="7">
        <v>0.823</v>
      </c>
      <c r="V256" s="7">
        <v>0.2</v>
      </c>
      <c r="W256" s="7">
        <v>1.6</v>
      </c>
      <c r="X256" s="7">
        <v>1.9</v>
      </c>
      <c r="Y256" s="7">
        <v>1.4</v>
      </c>
      <c r="Z256" s="7">
        <v>0.4</v>
      </c>
      <c r="AA256" s="7">
        <v>0.1</v>
      </c>
      <c r="AB256" s="7">
        <v>1.0</v>
      </c>
      <c r="AC256" s="7">
        <v>1.3</v>
      </c>
      <c r="AD256" s="7">
        <v>8.8</v>
      </c>
    </row>
    <row r="257">
      <c r="A257" s="4">
        <v>192.0</v>
      </c>
      <c r="B257" s="5" t="s">
        <v>527</v>
      </c>
      <c r="C257" s="6" t="s">
        <v>44</v>
      </c>
      <c r="D257" s="7">
        <v>22.0</v>
      </c>
      <c r="E257" s="5" t="s">
        <v>88</v>
      </c>
      <c r="F257" s="7">
        <v>9.0</v>
      </c>
      <c r="G257" s="7">
        <v>0.0</v>
      </c>
      <c r="H257" s="7">
        <v>5.3</v>
      </c>
      <c r="I257" s="7">
        <v>0.9</v>
      </c>
      <c r="J257" s="7">
        <v>1.8</v>
      </c>
      <c r="K257" s="7">
        <v>0.5</v>
      </c>
      <c r="L257" s="7">
        <v>0.3</v>
      </c>
      <c r="M257" s="7">
        <v>1.0</v>
      </c>
      <c r="N257" s="7">
        <v>0.333</v>
      </c>
      <c r="O257" s="7">
        <v>0.6</v>
      </c>
      <c r="P257" s="7">
        <v>0.8</v>
      </c>
      <c r="Q257" s="7">
        <v>0.714</v>
      </c>
      <c r="R257" s="7">
        <v>0.594</v>
      </c>
      <c r="S257" s="7">
        <v>0.1</v>
      </c>
      <c r="T257" s="7">
        <v>0.1</v>
      </c>
      <c r="U257" s="7">
        <v>1.0</v>
      </c>
      <c r="V257" s="7">
        <v>0.3</v>
      </c>
      <c r="W257" s="7">
        <v>0.4</v>
      </c>
      <c r="X257" s="7">
        <v>0.8</v>
      </c>
      <c r="Y257" s="7">
        <v>0.4</v>
      </c>
      <c r="Z257" s="7">
        <v>0.0</v>
      </c>
      <c r="AA257" s="7">
        <v>0.1</v>
      </c>
      <c r="AB257" s="7">
        <v>0.0</v>
      </c>
      <c r="AC257" s="7">
        <v>0.3</v>
      </c>
      <c r="AD257" s="7">
        <v>2.2</v>
      </c>
    </row>
    <row r="258">
      <c r="A258" s="4">
        <v>193.0</v>
      </c>
      <c r="B258" s="5" t="s">
        <v>608</v>
      </c>
      <c r="C258" s="6" t="s">
        <v>47</v>
      </c>
      <c r="D258" s="7">
        <v>29.0</v>
      </c>
      <c r="E258" s="5" t="s">
        <v>129</v>
      </c>
      <c r="F258" s="7">
        <v>57.0</v>
      </c>
      <c r="G258" s="7">
        <v>7.0</v>
      </c>
      <c r="H258" s="7">
        <v>11.9</v>
      </c>
      <c r="I258" s="7">
        <v>2.2</v>
      </c>
      <c r="J258" s="7">
        <v>3.7</v>
      </c>
      <c r="K258" s="7">
        <v>0.598</v>
      </c>
      <c r="L258" s="7">
        <v>0.0</v>
      </c>
      <c r="M258" s="7">
        <v>0.1</v>
      </c>
      <c r="N258" s="7">
        <v>0.0</v>
      </c>
      <c r="O258" s="7">
        <v>2.2</v>
      </c>
      <c r="P258" s="7">
        <v>3.6</v>
      </c>
      <c r="Q258" s="7">
        <v>0.616</v>
      </c>
      <c r="R258" s="7">
        <v>0.598</v>
      </c>
      <c r="S258" s="7">
        <v>1.2</v>
      </c>
      <c r="T258" s="7">
        <v>1.8</v>
      </c>
      <c r="U258" s="7">
        <v>0.693</v>
      </c>
      <c r="V258" s="7">
        <v>1.2</v>
      </c>
      <c r="W258" s="7">
        <v>1.6</v>
      </c>
      <c r="X258" s="7">
        <v>2.8</v>
      </c>
      <c r="Y258" s="7">
        <v>0.6</v>
      </c>
      <c r="Z258" s="7">
        <v>0.3</v>
      </c>
      <c r="AA258" s="7">
        <v>0.4</v>
      </c>
      <c r="AB258" s="7">
        <v>0.6</v>
      </c>
      <c r="AC258" s="7">
        <v>1.3</v>
      </c>
      <c r="AD258" s="7">
        <v>5.6</v>
      </c>
    </row>
    <row r="259">
      <c r="A259" s="4">
        <v>194.0</v>
      </c>
      <c r="B259" s="5" t="s">
        <v>318</v>
      </c>
      <c r="C259" s="6" t="s">
        <v>33</v>
      </c>
      <c r="D259" s="7">
        <v>28.0</v>
      </c>
      <c r="E259" s="5" t="s">
        <v>50</v>
      </c>
      <c r="F259" s="7">
        <v>48.0</v>
      </c>
      <c r="G259" s="7">
        <v>42.0</v>
      </c>
      <c r="H259" s="7">
        <v>24.7</v>
      </c>
      <c r="I259" s="7">
        <v>2.9</v>
      </c>
      <c r="J259" s="7">
        <v>6.4</v>
      </c>
      <c r="K259" s="7">
        <v>0.45</v>
      </c>
      <c r="L259" s="7">
        <v>2.0</v>
      </c>
      <c r="M259" s="7">
        <v>4.5</v>
      </c>
      <c r="N259" s="7">
        <v>0.431</v>
      </c>
      <c r="O259" s="7">
        <v>0.9</v>
      </c>
      <c r="P259" s="7">
        <v>1.9</v>
      </c>
      <c r="Q259" s="7">
        <v>0.494</v>
      </c>
      <c r="R259" s="7">
        <v>0.603</v>
      </c>
      <c r="S259" s="7">
        <v>0.6</v>
      </c>
      <c r="T259" s="7">
        <v>0.6</v>
      </c>
      <c r="U259" s="7">
        <v>0.9</v>
      </c>
      <c r="V259" s="7">
        <v>0.4</v>
      </c>
      <c r="W259" s="7">
        <v>1.6</v>
      </c>
      <c r="X259" s="7">
        <v>2.0</v>
      </c>
      <c r="Y259" s="7">
        <v>1.2</v>
      </c>
      <c r="Z259" s="7">
        <v>0.9</v>
      </c>
      <c r="AA259" s="7">
        <v>0.3</v>
      </c>
      <c r="AB259" s="7">
        <v>0.6</v>
      </c>
      <c r="AC259" s="7">
        <v>1.9</v>
      </c>
      <c r="AD259" s="7">
        <v>8.3</v>
      </c>
    </row>
    <row r="260">
      <c r="A260" s="4">
        <v>195.0</v>
      </c>
      <c r="B260" s="5" t="s">
        <v>89</v>
      </c>
      <c r="C260" s="6" t="s">
        <v>40</v>
      </c>
      <c r="D260" s="7">
        <v>31.0</v>
      </c>
      <c r="E260" s="5" t="s">
        <v>63</v>
      </c>
      <c r="F260" s="7">
        <v>74.0</v>
      </c>
      <c r="G260" s="7">
        <v>33.0</v>
      </c>
      <c r="H260" s="7">
        <v>20.6</v>
      </c>
      <c r="I260" s="7">
        <v>2.7</v>
      </c>
      <c r="J260" s="7">
        <v>5.9</v>
      </c>
      <c r="K260" s="7">
        <v>0.457</v>
      </c>
      <c r="L260" s="7">
        <v>1.9</v>
      </c>
      <c r="M260" s="7">
        <v>4.5</v>
      </c>
      <c r="N260" s="7">
        <v>0.426</v>
      </c>
      <c r="O260" s="7">
        <v>0.8</v>
      </c>
      <c r="P260" s="7">
        <v>1.4</v>
      </c>
      <c r="Q260" s="7">
        <v>0.551</v>
      </c>
      <c r="R260" s="7">
        <v>0.618</v>
      </c>
      <c r="S260" s="7">
        <v>0.2</v>
      </c>
      <c r="T260" s="7">
        <v>0.4</v>
      </c>
      <c r="U260" s="7">
        <v>0.643</v>
      </c>
      <c r="V260" s="7">
        <v>0.3</v>
      </c>
      <c r="W260" s="7">
        <v>1.9</v>
      </c>
      <c r="X260" s="7">
        <v>2.2</v>
      </c>
      <c r="Y260" s="7">
        <v>1.4</v>
      </c>
      <c r="Z260" s="7">
        <v>0.5</v>
      </c>
      <c r="AA260" s="7">
        <v>0.2</v>
      </c>
      <c r="AB260" s="7">
        <v>0.6</v>
      </c>
      <c r="AC260" s="7">
        <v>1.9</v>
      </c>
      <c r="AD260" s="7">
        <v>7.6</v>
      </c>
    </row>
    <row r="261">
      <c r="A261" s="4">
        <v>196.0</v>
      </c>
      <c r="B261" s="5" t="s">
        <v>401</v>
      </c>
      <c r="C261" s="6" t="s">
        <v>33</v>
      </c>
      <c r="D261" s="7">
        <v>25.0</v>
      </c>
      <c r="E261" s="5" t="s">
        <v>50</v>
      </c>
      <c r="F261" s="7">
        <v>34.0</v>
      </c>
      <c r="G261" s="7">
        <v>0.0</v>
      </c>
      <c r="H261" s="7">
        <v>13.4</v>
      </c>
      <c r="I261" s="7">
        <v>1.4</v>
      </c>
      <c r="J261" s="7">
        <v>3.1</v>
      </c>
      <c r="K261" s="7">
        <v>0.439</v>
      </c>
      <c r="L261" s="7">
        <v>0.5</v>
      </c>
      <c r="M261" s="7">
        <v>1.3</v>
      </c>
      <c r="N261" s="7">
        <v>0.372</v>
      </c>
      <c r="O261" s="7">
        <v>0.9</v>
      </c>
      <c r="P261" s="7">
        <v>1.9</v>
      </c>
      <c r="Q261" s="7">
        <v>0.484</v>
      </c>
      <c r="R261" s="7">
        <v>0.514</v>
      </c>
      <c r="S261" s="7">
        <v>0.9</v>
      </c>
      <c r="T261" s="7">
        <v>1.2</v>
      </c>
      <c r="U261" s="7">
        <v>0.756</v>
      </c>
      <c r="V261" s="7">
        <v>0.8</v>
      </c>
      <c r="W261" s="7">
        <v>1.2</v>
      </c>
      <c r="X261" s="7">
        <v>2.1</v>
      </c>
      <c r="Y261" s="7">
        <v>0.5</v>
      </c>
      <c r="Z261" s="7">
        <v>0.5</v>
      </c>
      <c r="AA261" s="7">
        <v>0.1</v>
      </c>
      <c r="AB261" s="7">
        <v>0.6</v>
      </c>
      <c r="AC261" s="7">
        <v>1.6</v>
      </c>
      <c r="AD261" s="7">
        <v>4.1</v>
      </c>
    </row>
    <row r="262">
      <c r="A262" s="4">
        <v>197.0</v>
      </c>
      <c r="B262" s="5" t="s">
        <v>336</v>
      </c>
      <c r="C262" s="6" t="s">
        <v>40</v>
      </c>
      <c r="D262" s="7">
        <v>30.0</v>
      </c>
      <c r="E262" s="5" t="s">
        <v>129</v>
      </c>
      <c r="F262" s="7">
        <v>74.0</v>
      </c>
      <c r="G262" s="7">
        <v>74.0</v>
      </c>
      <c r="H262" s="7">
        <v>32.9</v>
      </c>
      <c r="I262" s="7">
        <v>5.7</v>
      </c>
      <c r="J262" s="7">
        <v>11.4</v>
      </c>
      <c r="K262" s="7">
        <v>0.501</v>
      </c>
      <c r="L262" s="7">
        <v>1.7</v>
      </c>
      <c r="M262" s="7">
        <v>4.4</v>
      </c>
      <c r="N262" s="7">
        <v>0.389</v>
      </c>
      <c r="O262" s="7">
        <v>4.0</v>
      </c>
      <c r="P262" s="7">
        <v>7.0</v>
      </c>
      <c r="Q262" s="7">
        <v>0.57</v>
      </c>
      <c r="R262" s="7">
        <v>0.575</v>
      </c>
      <c r="S262" s="7">
        <v>1.5</v>
      </c>
      <c r="T262" s="7">
        <v>1.7</v>
      </c>
      <c r="U262" s="7">
        <v>0.876</v>
      </c>
      <c r="V262" s="7">
        <v>0.9</v>
      </c>
      <c r="W262" s="7">
        <v>4.8</v>
      </c>
      <c r="X262" s="7">
        <v>5.7</v>
      </c>
      <c r="Y262" s="7">
        <v>2.5</v>
      </c>
      <c r="Z262" s="7">
        <v>0.9</v>
      </c>
      <c r="AA262" s="7">
        <v>0.5</v>
      </c>
      <c r="AB262" s="7">
        <v>1.2</v>
      </c>
      <c r="AC262" s="7">
        <v>2.0</v>
      </c>
      <c r="AD262" s="7">
        <v>14.7</v>
      </c>
    </row>
    <row r="263">
      <c r="A263" s="4">
        <v>198.0</v>
      </c>
      <c r="B263" s="5" t="s">
        <v>547</v>
      </c>
      <c r="C263" s="6" t="s">
        <v>33</v>
      </c>
      <c r="D263" s="7">
        <v>29.0</v>
      </c>
      <c r="E263" s="5" t="s">
        <v>126</v>
      </c>
      <c r="F263" s="7">
        <v>5.0</v>
      </c>
      <c r="G263" s="7">
        <v>0.0</v>
      </c>
      <c r="H263" s="7">
        <v>24.0</v>
      </c>
      <c r="I263" s="7">
        <v>3.0</v>
      </c>
      <c r="J263" s="7">
        <v>7.2</v>
      </c>
      <c r="K263" s="7">
        <v>0.417</v>
      </c>
      <c r="L263" s="7">
        <v>0.6</v>
      </c>
      <c r="M263" s="7">
        <v>2.0</v>
      </c>
      <c r="N263" s="7">
        <v>0.3</v>
      </c>
      <c r="O263" s="7">
        <v>2.4</v>
      </c>
      <c r="P263" s="7">
        <v>5.2</v>
      </c>
      <c r="Q263" s="7">
        <v>0.462</v>
      </c>
      <c r="R263" s="7">
        <v>0.458</v>
      </c>
      <c r="S263" s="7">
        <v>2.2</v>
      </c>
      <c r="T263" s="7">
        <v>3.0</v>
      </c>
      <c r="U263" s="7">
        <v>0.733</v>
      </c>
      <c r="V263" s="7">
        <v>0.2</v>
      </c>
      <c r="W263" s="7">
        <v>4.2</v>
      </c>
      <c r="X263" s="7">
        <v>4.4</v>
      </c>
      <c r="Y263" s="7">
        <v>6.0</v>
      </c>
      <c r="Z263" s="7">
        <v>2.2</v>
      </c>
      <c r="AA263" s="7">
        <v>0.4</v>
      </c>
      <c r="AB263" s="7">
        <v>1.2</v>
      </c>
      <c r="AC263" s="7">
        <v>2.4</v>
      </c>
      <c r="AD263" s="7">
        <v>8.8</v>
      </c>
    </row>
    <row r="264">
      <c r="A264" s="4">
        <v>199.0</v>
      </c>
      <c r="B264" s="5" t="s">
        <v>348</v>
      </c>
      <c r="C264" s="6" t="s">
        <v>40</v>
      </c>
      <c r="D264" s="7">
        <v>27.0</v>
      </c>
      <c r="E264" s="9" t="s">
        <v>36</v>
      </c>
      <c r="F264" s="7">
        <v>76.0</v>
      </c>
      <c r="G264" s="7">
        <v>52.0</v>
      </c>
      <c r="H264" s="7">
        <v>32.3</v>
      </c>
      <c r="I264" s="7">
        <v>3.6</v>
      </c>
      <c r="J264" s="7">
        <v>6.8</v>
      </c>
      <c r="K264" s="7">
        <v>0.529</v>
      </c>
      <c r="L264" s="7">
        <v>0.8</v>
      </c>
      <c r="M264" s="7">
        <v>2.2</v>
      </c>
      <c r="N264" s="7">
        <v>0.372</v>
      </c>
      <c r="O264" s="7">
        <v>2.8</v>
      </c>
      <c r="P264" s="7">
        <v>4.7</v>
      </c>
      <c r="Q264" s="7">
        <v>0.601</v>
      </c>
      <c r="R264" s="7">
        <v>0.588</v>
      </c>
      <c r="S264" s="7">
        <v>1.7</v>
      </c>
      <c r="T264" s="7">
        <v>2.3</v>
      </c>
      <c r="U264" s="7">
        <v>0.75</v>
      </c>
      <c r="V264" s="7">
        <v>1.9</v>
      </c>
      <c r="W264" s="7">
        <v>5.9</v>
      </c>
      <c r="X264" s="7">
        <v>7.8</v>
      </c>
      <c r="Y264" s="7">
        <v>3.8</v>
      </c>
      <c r="Z264" s="7">
        <v>1.2</v>
      </c>
      <c r="AA264" s="7">
        <v>0.3</v>
      </c>
      <c r="AB264" s="7">
        <v>1.5</v>
      </c>
      <c r="AC264" s="7">
        <v>2.6</v>
      </c>
      <c r="AD264" s="7">
        <v>9.8</v>
      </c>
    </row>
    <row r="265">
      <c r="A265" s="10">
        <v>199.0</v>
      </c>
      <c r="B265" s="11" t="s">
        <v>348</v>
      </c>
      <c r="C265" s="12" t="s">
        <v>40</v>
      </c>
      <c r="D265" s="13">
        <v>27.0</v>
      </c>
      <c r="E265" s="11" t="s">
        <v>126</v>
      </c>
      <c r="F265" s="13">
        <v>51.0</v>
      </c>
      <c r="G265" s="13">
        <v>51.0</v>
      </c>
      <c r="H265" s="13">
        <v>33.4</v>
      </c>
      <c r="I265" s="13">
        <v>3.6</v>
      </c>
      <c r="J265" s="13">
        <v>7.1</v>
      </c>
      <c r="K265" s="13">
        <v>0.504</v>
      </c>
      <c r="L265" s="13">
        <v>0.7</v>
      </c>
      <c r="M265" s="13">
        <v>2.2</v>
      </c>
      <c r="N265" s="13">
        <v>0.304</v>
      </c>
      <c r="O265" s="13">
        <v>2.9</v>
      </c>
      <c r="P265" s="13">
        <v>4.9</v>
      </c>
      <c r="Q265" s="13">
        <v>0.594</v>
      </c>
      <c r="R265" s="13">
        <v>0.551</v>
      </c>
      <c r="S265" s="13">
        <v>1.7</v>
      </c>
      <c r="T265" s="13">
        <v>2.3</v>
      </c>
      <c r="U265" s="13">
        <v>0.731</v>
      </c>
      <c r="V265" s="13">
        <v>1.9</v>
      </c>
      <c r="W265" s="13">
        <v>6.3</v>
      </c>
      <c r="X265" s="13">
        <v>8.2</v>
      </c>
      <c r="Y265" s="13">
        <v>3.9</v>
      </c>
      <c r="Z265" s="13">
        <v>1.1</v>
      </c>
      <c r="AA265" s="13">
        <v>0.2</v>
      </c>
      <c r="AB265" s="13">
        <v>1.5</v>
      </c>
      <c r="AC265" s="13">
        <v>2.6</v>
      </c>
      <c r="AD265" s="13">
        <v>9.5</v>
      </c>
    </row>
    <row r="266">
      <c r="A266" s="10">
        <v>199.0</v>
      </c>
      <c r="B266" s="11" t="s">
        <v>348</v>
      </c>
      <c r="C266" s="12" t="s">
        <v>40</v>
      </c>
      <c r="D266" s="13">
        <v>27.0</v>
      </c>
      <c r="E266" s="11" t="s">
        <v>83</v>
      </c>
      <c r="F266" s="13">
        <v>25.0</v>
      </c>
      <c r="G266" s="13">
        <v>1.0</v>
      </c>
      <c r="H266" s="13">
        <v>30.0</v>
      </c>
      <c r="I266" s="13">
        <v>3.7</v>
      </c>
      <c r="J266" s="13">
        <v>6.3</v>
      </c>
      <c r="K266" s="13">
        <v>0.586</v>
      </c>
      <c r="L266" s="13">
        <v>1.1</v>
      </c>
      <c r="M266" s="13">
        <v>2.1</v>
      </c>
      <c r="N266" s="13">
        <v>0.519</v>
      </c>
      <c r="O266" s="13">
        <v>2.6</v>
      </c>
      <c r="P266" s="13">
        <v>4.2</v>
      </c>
      <c r="Q266" s="13">
        <v>0.619</v>
      </c>
      <c r="R266" s="13">
        <v>0.672</v>
      </c>
      <c r="S266" s="13">
        <v>1.8</v>
      </c>
      <c r="T266" s="13">
        <v>2.3</v>
      </c>
      <c r="U266" s="13">
        <v>0.789</v>
      </c>
      <c r="V266" s="13">
        <v>1.9</v>
      </c>
      <c r="W266" s="13">
        <v>5.2</v>
      </c>
      <c r="X266" s="13">
        <v>7.0</v>
      </c>
      <c r="Y266" s="13">
        <v>3.6</v>
      </c>
      <c r="Z266" s="13">
        <v>1.4</v>
      </c>
      <c r="AA266" s="13">
        <v>0.5</v>
      </c>
      <c r="AB266" s="13">
        <v>1.5</v>
      </c>
      <c r="AC266" s="13">
        <v>2.5</v>
      </c>
      <c r="AD266" s="13">
        <v>10.2</v>
      </c>
    </row>
    <row r="267">
      <c r="A267" s="4">
        <v>200.0</v>
      </c>
      <c r="B267" s="5" t="s">
        <v>175</v>
      </c>
      <c r="C267" s="6" t="s">
        <v>47</v>
      </c>
      <c r="D267" s="7">
        <v>24.0</v>
      </c>
      <c r="E267" s="5" t="s">
        <v>83</v>
      </c>
      <c r="F267" s="7">
        <v>82.0</v>
      </c>
      <c r="G267" s="7">
        <v>8.0</v>
      </c>
      <c r="H267" s="7">
        <v>19.8</v>
      </c>
      <c r="I267" s="7">
        <v>2.1</v>
      </c>
      <c r="J267" s="7">
        <v>4.0</v>
      </c>
      <c r="K267" s="7">
        <v>0.535</v>
      </c>
      <c r="L267" s="7">
        <v>0.1</v>
      </c>
      <c r="M267" s="7">
        <v>0.5</v>
      </c>
      <c r="N267" s="7">
        <v>0.216</v>
      </c>
      <c r="O267" s="7">
        <v>2.0</v>
      </c>
      <c r="P267" s="7">
        <v>3.5</v>
      </c>
      <c r="Q267" s="7">
        <v>0.576</v>
      </c>
      <c r="R267" s="7">
        <v>0.547</v>
      </c>
      <c r="S267" s="7">
        <v>0.6</v>
      </c>
      <c r="T267" s="7">
        <v>0.9</v>
      </c>
      <c r="U267" s="7">
        <v>0.676</v>
      </c>
      <c r="V267" s="7">
        <v>2.5</v>
      </c>
      <c r="W267" s="7">
        <v>4.0</v>
      </c>
      <c r="X267" s="7">
        <v>6.5</v>
      </c>
      <c r="Y267" s="7">
        <v>1.2</v>
      </c>
      <c r="Z267" s="7">
        <v>0.6</v>
      </c>
      <c r="AA267" s="7">
        <v>0.8</v>
      </c>
      <c r="AB267" s="7">
        <v>0.8</v>
      </c>
      <c r="AC267" s="7">
        <v>2.6</v>
      </c>
      <c r="AD267" s="7">
        <v>5.0</v>
      </c>
    </row>
    <row r="268">
      <c r="A268" s="52" t="s">
        <v>705</v>
      </c>
      <c r="B268" s="53" t="s">
        <v>0</v>
      </c>
      <c r="C268" s="53" t="s">
        <v>1</v>
      </c>
      <c r="D268" s="53" t="s">
        <v>5</v>
      </c>
      <c r="E268" s="53" t="s">
        <v>706</v>
      </c>
      <c r="F268" s="53" t="s">
        <v>7</v>
      </c>
      <c r="G268" s="53" t="s">
        <v>707</v>
      </c>
      <c r="H268" s="53" t="s">
        <v>8</v>
      </c>
      <c r="I268" s="53" t="s">
        <v>708</v>
      </c>
      <c r="J268" s="53" t="s">
        <v>709</v>
      </c>
      <c r="K268" s="53" t="s">
        <v>710</v>
      </c>
      <c r="L268" s="53" t="s">
        <v>711</v>
      </c>
      <c r="M268" s="53" t="s">
        <v>712</v>
      </c>
      <c r="N268" s="53" t="s">
        <v>713</v>
      </c>
      <c r="O268" s="53" t="s">
        <v>714</v>
      </c>
      <c r="P268" s="53" t="s">
        <v>715</v>
      </c>
      <c r="Q268" s="53" t="s">
        <v>716</v>
      </c>
      <c r="R268" s="53" t="s">
        <v>731</v>
      </c>
      <c r="S268" s="53" t="s">
        <v>717</v>
      </c>
      <c r="T268" s="53" t="s">
        <v>718</v>
      </c>
      <c r="U268" s="53" t="s">
        <v>719</v>
      </c>
      <c r="V268" s="53" t="s">
        <v>720</v>
      </c>
      <c r="W268" s="53" t="s">
        <v>721</v>
      </c>
      <c r="X268" s="53" t="s">
        <v>722</v>
      </c>
      <c r="Y268" s="53" t="s">
        <v>723</v>
      </c>
      <c r="Z268" s="53" t="s">
        <v>724</v>
      </c>
      <c r="AA268" s="53" t="s">
        <v>725</v>
      </c>
      <c r="AB268" s="53" t="s">
        <v>726</v>
      </c>
      <c r="AC268" s="53" t="s">
        <v>44</v>
      </c>
      <c r="AD268" s="53" t="s">
        <v>727</v>
      </c>
    </row>
    <row r="269">
      <c r="A269" s="4">
        <v>201.0</v>
      </c>
      <c r="B269" s="5" t="s">
        <v>217</v>
      </c>
      <c r="C269" s="6" t="s">
        <v>47</v>
      </c>
      <c r="D269" s="7">
        <v>42.0</v>
      </c>
      <c r="E269" s="5" t="s">
        <v>42</v>
      </c>
      <c r="F269" s="7">
        <v>7.0</v>
      </c>
      <c r="G269" s="7">
        <v>1.0</v>
      </c>
      <c r="H269" s="7">
        <v>10.1</v>
      </c>
      <c r="I269" s="7">
        <v>1.4</v>
      </c>
      <c r="J269" s="7">
        <v>4.1</v>
      </c>
      <c r="K269" s="7">
        <v>0.345</v>
      </c>
      <c r="L269" s="7">
        <v>0.4</v>
      </c>
      <c r="M269" s="7">
        <v>1.3</v>
      </c>
      <c r="N269" s="7">
        <v>0.333</v>
      </c>
      <c r="O269" s="7">
        <v>1.0</v>
      </c>
      <c r="P269" s="7">
        <v>2.9</v>
      </c>
      <c r="Q269" s="7">
        <v>0.35</v>
      </c>
      <c r="R269" s="7">
        <v>0.397</v>
      </c>
      <c r="S269" s="7">
        <v>0.6</v>
      </c>
      <c r="T269" s="7">
        <v>0.7</v>
      </c>
      <c r="U269" s="7">
        <v>0.8</v>
      </c>
      <c r="V269" s="7">
        <v>0.6</v>
      </c>
      <c r="W269" s="7">
        <v>1.0</v>
      </c>
      <c r="X269" s="7">
        <v>1.6</v>
      </c>
      <c r="Y269" s="7">
        <v>0.0</v>
      </c>
      <c r="Z269" s="7">
        <v>0.1</v>
      </c>
      <c r="AA269" s="7">
        <v>0.3</v>
      </c>
      <c r="AB269" s="7">
        <v>0.1</v>
      </c>
      <c r="AC269" s="7">
        <v>1.6</v>
      </c>
      <c r="AD269" s="7">
        <v>3.9</v>
      </c>
    </row>
    <row r="270">
      <c r="A270" s="4">
        <v>202.0</v>
      </c>
      <c r="B270" s="5" t="s">
        <v>147</v>
      </c>
      <c r="C270" s="6" t="s">
        <v>40</v>
      </c>
      <c r="D270" s="7">
        <v>25.0</v>
      </c>
      <c r="E270" s="5" t="s">
        <v>148</v>
      </c>
      <c r="F270" s="7">
        <v>80.0</v>
      </c>
      <c r="G270" s="7">
        <v>8.0</v>
      </c>
      <c r="H270" s="7">
        <v>16.1</v>
      </c>
      <c r="I270" s="7">
        <v>2.3</v>
      </c>
      <c r="J270" s="7">
        <v>5.0</v>
      </c>
      <c r="K270" s="7">
        <v>0.455</v>
      </c>
      <c r="L270" s="7">
        <v>1.8</v>
      </c>
      <c r="M270" s="7">
        <v>4.2</v>
      </c>
      <c r="N270" s="7">
        <v>0.418</v>
      </c>
      <c r="O270" s="7">
        <v>0.5</v>
      </c>
      <c r="P270" s="7">
        <v>0.8</v>
      </c>
      <c r="Q270" s="7">
        <v>0.656</v>
      </c>
      <c r="R270" s="7">
        <v>0.631</v>
      </c>
      <c r="S270" s="7">
        <v>0.2</v>
      </c>
      <c r="T270" s="7">
        <v>0.2</v>
      </c>
      <c r="U270" s="7">
        <v>0.706</v>
      </c>
      <c r="V270" s="7">
        <v>0.4</v>
      </c>
      <c r="W270" s="7">
        <v>2.1</v>
      </c>
      <c r="X270" s="7">
        <v>2.6</v>
      </c>
      <c r="Y270" s="7">
        <v>0.9</v>
      </c>
      <c r="Z270" s="7">
        <v>0.4</v>
      </c>
      <c r="AA270" s="7">
        <v>0.3</v>
      </c>
      <c r="AB270" s="7">
        <v>0.4</v>
      </c>
      <c r="AC270" s="7">
        <v>1.2</v>
      </c>
      <c r="AD270" s="7">
        <v>6.4</v>
      </c>
    </row>
    <row r="271">
      <c r="A271" s="4">
        <v>203.0</v>
      </c>
      <c r="B271" s="5" t="s">
        <v>403</v>
      </c>
      <c r="C271" s="6" t="s">
        <v>47</v>
      </c>
      <c r="D271" s="7">
        <v>22.0</v>
      </c>
      <c r="E271" s="5" t="s">
        <v>116</v>
      </c>
      <c r="F271" s="7">
        <v>47.0</v>
      </c>
      <c r="G271" s="7">
        <v>2.0</v>
      </c>
      <c r="H271" s="7">
        <v>13.0</v>
      </c>
      <c r="I271" s="7">
        <v>1.8</v>
      </c>
      <c r="J271" s="7">
        <v>3.3</v>
      </c>
      <c r="K271" s="7">
        <v>0.551</v>
      </c>
      <c r="L271" s="7">
        <v>0.1</v>
      </c>
      <c r="M271" s="7">
        <v>0.6</v>
      </c>
      <c r="N271" s="7">
        <v>0.103</v>
      </c>
      <c r="O271" s="7">
        <v>1.8</v>
      </c>
      <c r="P271" s="7">
        <v>2.7</v>
      </c>
      <c r="Q271" s="7">
        <v>0.654</v>
      </c>
      <c r="R271" s="7">
        <v>0.561</v>
      </c>
      <c r="S271" s="7">
        <v>1.2</v>
      </c>
      <c r="T271" s="7">
        <v>1.8</v>
      </c>
      <c r="U271" s="7">
        <v>0.699</v>
      </c>
      <c r="V271" s="7">
        <v>0.8</v>
      </c>
      <c r="W271" s="7">
        <v>2.0</v>
      </c>
      <c r="X271" s="7">
        <v>2.8</v>
      </c>
      <c r="Y271" s="7">
        <v>0.7</v>
      </c>
      <c r="Z271" s="7">
        <v>0.4</v>
      </c>
      <c r="AA271" s="7">
        <v>0.4</v>
      </c>
      <c r="AB271" s="7">
        <v>0.7</v>
      </c>
      <c r="AC271" s="7">
        <v>1.4</v>
      </c>
      <c r="AD271" s="7">
        <v>5.0</v>
      </c>
    </row>
    <row r="272">
      <c r="A272" s="4">
        <v>204.0</v>
      </c>
      <c r="B272" s="5" t="s">
        <v>226</v>
      </c>
      <c r="C272" s="6" t="s">
        <v>71</v>
      </c>
      <c r="D272" s="7">
        <v>21.0</v>
      </c>
      <c r="E272" s="5" t="s">
        <v>100</v>
      </c>
      <c r="F272" s="7">
        <v>76.0</v>
      </c>
      <c r="G272" s="7">
        <v>56.0</v>
      </c>
      <c r="H272" s="7">
        <v>28.3</v>
      </c>
      <c r="I272" s="7">
        <v>4.0</v>
      </c>
      <c r="J272" s="7">
        <v>10.7</v>
      </c>
      <c r="K272" s="7">
        <v>0.377</v>
      </c>
      <c r="L272" s="7">
        <v>1.1</v>
      </c>
      <c r="M272" s="7">
        <v>3.8</v>
      </c>
      <c r="N272" s="7">
        <v>0.28</v>
      </c>
      <c r="O272" s="7">
        <v>3.0</v>
      </c>
      <c r="P272" s="7">
        <v>7.0</v>
      </c>
      <c r="Q272" s="7">
        <v>0.429</v>
      </c>
      <c r="R272" s="7">
        <v>0.426</v>
      </c>
      <c r="S272" s="7">
        <v>1.2</v>
      </c>
      <c r="T272" s="7">
        <v>1.5</v>
      </c>
      <c r="U272" s="7">
        <v>0.821</v>
      </c>
      <c r="V272" s="7">
        <v>0.4</v>
      </c>
      <c r="W272" s="7">
        <v>2.5</v>
      </c>
      <c r="X272" s="7">
        <v>2.9</v>
      </c>
      <c r="Y272" s="7">
        <v>6.2</v>
      </c>
      <c r="Z272" s="7">
        <v>1.4</v>
      </c>
      <c r="AA272" s="7">
        <v>0.4</v>
      </c>
      <c r="AB272" s="7">
        <v>2.3</v>
      </c>
      <c r="AC272" s="7">
        <v>2.9</v>
      </c>
      <c r="AD272" s="7">
        <v>10.3</v>
      </c>
    </row>
    <row r="273">
      <c r="A273" s="4">
        <v>205.0</v>
      </c>
      <c r="B273" s="5" t="s">
        <v>73</v>
      </c>
      <c r="C273" s="6" t="s">
        <v>40</v>
      </c>
      <c r="D273" s="7">
        <v>32.0</v>
      </c>
      <c r="E273" s="5" t="s">
        <v>74</v>
      </c>
      <c r="F273" s="7">
        <v>50.0</v>
      </c>
      <c r="G273" s="7">
        <v>50.0</v>
      </c>
      <c r="H273" s="7">
        <v>31.5</v>
      </c>
      <c r="I273" s="7">
        <v>5.5</v>
      </c>
      <c r="J273" s="7">
        <v>11.6</v>
      </c>
      <c r="K273" s="7">
        <v>0.475</v>
      </c>
      <c r="L273" s="7">
        <v>1.0</v>
      </c>
      <c r="M273" s="7">
        <v>3.2</v>
      </c>
      <c r="N273" s="7">
        <v>0.325</v>
      </c>
      <c r="O273" s="7">
        <v>4.5</v>
      </c>
      <c r="P273" s="7">
        <v>8.4</v>
      </c>
      <c r="Q273" s="7">
        <v>0.532</v>
      </c>
      <c r="R273" s="7">
        <v>0.52</v>
      </c>
      <c r="S273" s="7">
        <v>2.6</v>
      </c>
      <c r="T273" s="7">
        <v>3.2</v>
      </c>
      <c r="U273" s="7">
        <v>0.811</v>
      </c>
      <c r="V273" s="7">
        <v>0.7</v>
      </c>
      <c r="W273" s="7">
        <v>3.6</v>
      </c>
      <c r="X273" s="7">
        <v>4.3</v>
      </c>
      <c r="Y273" s="7">
        <v>4.1</v>
      </c>
      <c r="Z273" s="7">
        <v>0.8</v>
      </c>
      <c r="AA273" s="7">
        <v>0.2</v>
      </c>
      <c r="AB273" s="7">
        <v>2.0</v>
      </c>
      <c r="AC273" s="7">
        <v>1.4</v>
      </c>
      <c r="AD273" s="7">
        <v>14.7</v>
      </c>
    </row>
    <row r="274">
      <c r="A274" s="4">
        <v>206.0</v>
      </c>
      <c r="B274" s="5" t="s">
        <v>208</v>
      </c>
      <c r="C274" s="6" t="s">
        <v>44</v>
      </c>
      <c r="D274" s="7">
        <v>27.0</v>
      </c>
      <c r="E274" s="5" t="s">
        <v>88</v>
      </c>
      <c r="F274" s="7">
        <v>42.0</v>
      </c>
      <c r="G274" s="7">
        <v>10.0</v>
      </c>
      <c r="H274" s="7">
        <v>14.6</v>
      </c>
      <c r="I274" s="7">
        <v>1.1</v>
      </c>
      <c r="J274" s="7">
        <v>2.7</v>
      </c>
      <c r="K274" s="7">
        <v>0.421</v>
      </c>
      <c r="L274" s="7">
        <v>0.4</v>
      </c>
      <c r="M274" s="7">
        <v>1.6</v>
      </c>
      <c r="N274" s="7">
        <v>0.254</v>
      </c>
      <c r="O274" s="7">
        <v>0.7</v>
      </c>
      <c r="P274" s="7">
        <v>1.1</v>
      </c>
      <c r="Q274" s="7">
        <v>0.66</v>
      </c>
      <c r="R274" s="7">
        <v>0.496</v>
      </c>
      <c r="S274" s="7">
        <v>0.2</v>
      </c>
      <c r="T274" s="7">
        <v>0.4</v>
      </c>
      <c r="U274" s="7">
        <v>0.563</v>
      </c>
      <c r="V274" s="7">
        <v>0.6</v>
      </c>
      <c r="W274" s="7">
        <v>2.3</v>
      </c>
      <c r="X274" s="7">
        <v>2.9</v>
      </c>
      <c r="Y274" s="7">
        <v>0.6</v>
      </c>
      <c r="Z274" s="7">
        <v>0.4</v>
      </c>
      <c r="AA274" s="7">
        <v>0.1</v>
      </c>
      <c r="AB274" s="7">
        <v>0.4</v>
      </c>
      <c r="AC274" s="7">
        <v>1.0</v>
      </c>
      <c r="AD274" s="7">
        <v>2.9</v>
      </c>
    </row>
    <row r="275">
      <c r="A275" s="4">
        <v>207.0</v>
      </c>
      <c r="B275" s="5" t="s">
        <v>166</v>
      </c>
      <c r="C275" s="6" t="s">
        <v>47</v>
      </c>
      <c r="D275" s="7">
        <v>28.0</v>
      </c>
      <c r="E275" s="5" t="s">
        <v>116</v>
      </c>
      <c r="F275" s="7">
        <v>38.0</v>
      </c>
      <c r="G275" s="7">
        <v>2.0</v>
      </c>
      <c r="H275" s="7">
        <v>12.1</v>
      </c>
      <c r="I275" s="7">
        <v>2.3</v>
      </c>
      <c r="J275" s="7">
        <v>4.4</v>
      </c>
      <c r="K275" s="7">
        <v>0.527</v>
      </c>
      <c r="L275" s="7">
        <v>0.1</v>
      </c>
      <c r="M275" s="7">
        <v>0.3</v>
      </c>
      <c r="N275" s="7">
        <v>0.273</v>
      </c>
      <c r="O275" s="7">
        <v>2.3</v>
      </c>
      <c r="P275" s="7">
        <v>4.2</v>
      </c>
      <c r="Q275" s="7">
        <v>0.544</v>
      </c>
      <c r="R275" s="7">
        <v>0.536</v>
      </c>
      <c r="S275" s="7">
        <v>2.1</v>
      </c>
      <c r="T275" s="7">
        <v>2.7</v>
      </c>
      <c r="U275" s="7">
        <v>0.779</v>
      </c>
      <c r="V275" s="7">
        <v>1.5</v>
      </c>
      <c r="W275" s="7">
        <v>3.2</v>
      </c>
      <c r="X275" s="7">
        <v>4.7</v>
      </c>
      <c r="Y275" s="7">
        <v>0.9</v>
      </c>
      <c r="Z275" s="7">
        <v>0.4</v>
      </c>
      <c r="AA275" s="7">
        <v>0.3</v>
      </c>
      <c r="AB275" s="7">
        <v>1.0</v>
      </c>
      <c r="AC275" s="7">
        <v>1.7</v>
      </c>
      <c r="AD275" s="7">
        <v>6.9</v>
      </c>
    </row>
    <row r="276">
      <c r="A276" s="4">
        <v>208.0</v>
      </c>
      <c r="B276" s="5" t="s">
        <v>41</v>
      </c>
      <c r="C276" s="6" t="s">
        <v>33</v>
      </c>
      <c r="D276" s="7">
        <v>23.0</v>
      </c>
      <c r="E276" s="5" t="s">
        <v>42</v>
      </c>
      <c r="F276" s="7">
        <v>67.0</v>
      </c>
      <c r="G276" s="7">
        <v>67.0</v>
      </c>
      <c r="H276" s="7">
        <v>34.9</v>
      </c>
      <c r="I276" s="7">
        <v>7.3</v>
      </c>
      <c r="J276" s="7">
        <v>16.6</v>
      </c>
      <c r="K276" s="7">
        <v>0.439</v>
      </c>
      <c r="L276" s="7">
        <v>3.0</v>
      </c>
      <c r="M276" s="7">
        <v>8.0</v>
      </c>
      <c r="N276" s="7">
        <v>0.378</v>
      </c>
      <c r="O276" s="7">
        <v>4.2</v>
      </c>
      <c r="P276" s="7">
        <v>8.5</v>
      </c>
      <c r="Q276" s="7">
        <v>0.497</v>
      </c>
      <c r="R276" s="7">
        <v>0.531</v>
      </c>
      <c r="S276" s="7">
        <v>2.5</v>
      </c>
      <c r="T276" s="7">
        <v>2.7</v>
      </c>
      <c r="U276" s="7">
        <v>0.934</v>
      </c>
      <c r="V276" s="7">
        <v>0.4</v>
      </c>
      <c r="W276" s="7">
        <v>5.0</v>
      </c>
      <c r="X276" s="7">
        <v>5.4</v>
      </c>
      <c r="Y276" s="7">
        <v>4.2</v>
      </c>
      <c r="Z276" s="7">
        <v>0.8</v>
      </c>
      <c r="AA276" s="7">
        <v>0.2</v>
      </c>
      <c r="AB276" s="7">
        <v>2.4</v>
      </c>
      <c r="AC276" s="7">
        <v>1.5</v>
      </c>
      <c r="AD276" s="7">
        <v>20.1</v>
      </c>
    </row>
    <row r="277">
      <c r="A277" s="4">
        <v>209.0</v>
      </c>
      <c r="B277" s="5" t="s">
        <v>417</v>
      </c>
      <c r="C277" s="6" t="s">
        <v>40</v>
      </c>
      <c r="D277" s="7">
        <v>30.0</v>
      </c>
      <c r="E277" s="5" t="s">
        <v>98</v>
      </c>
      <c r="F277" s="7">
        <v>80.0</v>
      </c>
      <c r="G277" s="7">
        <v>73.0</v>
      </c>
      <c r="H277" s="7">
        <v>31.0</v>
      </c>
      <c r="I277" s="7">
        <v>5.9</v>
      </c>
      <c r="J277" s="7">
        <v>13.0</v>
      </c>
      <c r="K277" s="7">
        <v>0.458</v>
      </c>
      <c r="L277" s="7">
        <v>3.6</v>
      </c>
      <c r="M277" s="7">
        <v>8.5</v>
      </c>
      <c r="N277" s="7">
        <v>0.425</v>
      </c>
      <c r="O277" s="7">
        <v>2.3</v>
      </c>
      <c r="P277" s="7">
        <v>4.5</v>
      </c>
      <c r="Q277" s="7">
        <v>0.518</v>
      </c>
      <c r="R277" s="7">
        <v>0.596</v>
      </c>
      <c r="S277" s="7">
        <v>1.3</v>
      </c>
      <c r="T277" s="7">
        <v>1.6</v>
      </c>
      <c r="U277" s="7">
        <v>0.822</v>
      </c>
      <c r="V277" s="7">
        <v>0.8</v>
      </c>
      <c r="W277" s="7">
        <v>4.2</v>
      </c>
      <c r="X277" s="7">
        <v>5.0</v>
      </c>
      <c r="Y277" s="7">
        <v>2.8</v>
      </c>
      <c r="Z277" s="7">
        <v>1.2</v>
      </c>
      <c r="AA277" s="7">
        <v>0.3</v>
      </c>
      <c r="AB277" s="7">
        <v>1.7</v>
      </c>
      <c r="AC277" s="7">
        <v>2.0</v>
      </c>
      <c r="AD277" s="7">
        <v>16.8</v>
      </c>
    </row>
    <row r="278">
      <c r="A278" s="4">
        <v>210.0</v>
      </c>
      <c r="B278" s="5" t="s">
        <v>262</v>
      </c>
      <c r="C278" s="6" t="s">
        <v>44</v>
      </c>
      <c r="D278" s="7">
        <v>26.0</v>
      </c>
      <c r="E278" s="5" t="s">
        <v>42</v>
      </c>
      <c r="F278" s="7">
        <v>54.0</v>
      </c>
      <c r="G278" s="7">
        <v>11.0</v>
      </c>
      <c r="H278" s="7">
        <v>17.9</v>
      </c>
      <c r="I278" s="7">
        <v>1.7</v>
      </c>
      <c r="J278" s="7">
        <v>4.0</v>
      </c>
      <c r="K278" s="7">
        <v>0.431</v>
      </c>
      <c r="L278" s="7">
        <v>0.7</v>
      </c>
      <c r="M278" s="7">
        <v>2.0</v>
      </c>
      <c r="N278" s="7">
        <v>0.339</v>
      </c>
      <c r="O278" s="7">
        <v>1.0</v>
      </c>
      <c r="P278" s="7">
        <v>2.0</v>
      </c>
      <c r="Q278" s="7">
        <v>0.523</v>
      </c>
      <c r="R278" s="7">
        <v>0.516</v>
      </c>
      <c r="S278" s="7">
        <v>0.2</v>
      </c>
      <c r="T278" s="7">
        <v>0.5</v>
      </c>
      <c r="U278" s="7">
        <v>0.464</v>
      </c>
      <c r="V278" s="7">
        <v>1.1</v>
      </c>
      <c r="W278" s="7">
        <v>2.4</v>
      </c>
      <c r="X278" s="7">
        <v>3.5</v>
      </c>
      <c r="Y278" s="7">
        <v>0.8</v>
      </c>
      <c r="Z278" s="7">
        <v>0.7</v>
      </c>
      <c r="AA278" s="7">
        <v>0.3</v>
      </c>
      <c r="AB278" s="7">
        <v>0.8</v>
      </c>
      <c r="AC278" s="7">
        <v>1.5</v>
      </c>
      <c r="AD278" s="7">
        <v>4.4</v>
      </c>
    </row>
    <row r="279">
      <c r="A279" s="4">
        <v>211.0</v>
      </c>
      <c r="B279" s="5" t="s">
        <v>248</v>
      </c>
      <c r="C279" s="6" t="s">
        <v>140</v>
      </c>
      <c r="D279" s="7">
        <v>36.0</v>
      </c>
      <c r="E279" s="9" t="s">
        <v>36</v>
      </c>
      <c r="F279" s="7">
        <v>46.0</v>
      </c>
      <c r="G279" s="7">
        <v>1.0</v>
      </c>
      <c r="H279" s="7">
        <v>18.1</v>
      </c>
      <c r="I279" s="7">
        <v>1.7</v>
      </c>
      <c r="J279" s="7">
        <v>3.6</v>
      </c>
      <c r="K279" s="7">
        <v>0.47</v>
      </c>
      <c r="L279" s="7">
        <v>0.7</v>
      </c>
      <c r="M279" s="7">
        <v>2.1</v>
      </c>
      <c r="N279" s="7">
        <v>0.358</v>
      </c>
      <c r="O279" s="7">
        <v>1.0</v>
      </c>
      <c r="P279" s="7">
        <v>1.5</v>
      </c>
      <c r="Q279" s="7">
        <v>0.62</v>
      </c>
      <c r="R279" s="7">
        <v>0.572</v>
      </c>
      <c r="S279" s="7">
        <v>0.9</v>
      </c>
      <c r="T279" s="7">
        <v>1.2</v>
      </c>
      <c r="U279" s="7">
        <v>0.764</v>
      </c>
      <c r="V279" s="7">
        <v>0.3</v>
      </c>
      <c r="W279" s="7">
        <v>1.5</v>
      </c>
      <c r="X279" s="7">
        <v>1.8</v>
      </c>
      <c r="Y279" s="7">
        <v>2.4</v>
      </c>
      <c r="Z279" s="7">
        <v>0.6</v>
      </c>
      <c r="AA279" s="7">
        <v>0.1</v>
      </c>
      <c r="AB279" s="7">
        <v>0.7</v>
      </c>
      <c r="AC279" s="7">
        <v>1.2</v>
      </c>
      <c r="AD279" s="7">
        <v>5.0</v>
      </c>
    </row>
    <row r="280">
      <c r="A280" s="10">
        <v>211.0</v>
      </c>
      <c r="B280" s="11" t="s">
        <v>248</v>
      </c>
      <c r="C280" s="12" t="s">
        <v>71</v>
      </c>
      <c r="D280" s="13">
        <v>36.0</v>
      </c>
      <c r="E280" s="11" t="s">
        <v>34</v>
      </c>
      <c r="F280" s="13">
        <v>35.0</v>
      </c>
      <c r="G280" s="13">
        <v>0.0</v>
      </c>
      <c r="H280" s="13">
        <v>19.1</v>
      </c>
      <c r="I280" s="13">
        <v>1.7</v>
      </c>
      <c r="J280" s="13">
        <v>3.8</v>
      </c>
      <c r="K280" s="13">
        <v>0.447</v>
      </c>
      <c r="L280" s="13">
        <v>0.7</v>
      </c>
      <c r="M280" s="13">
        <v>2.1</v>
      </c>
      <c r="N280" s="13">
        <v>0.311</v>
      </c>
      <c r="O280" s="13">
        <v>1.0</v>
      </c>
      <c r="P280" s="13">
        <v>1.7</v>
      </c>
      <c r="Q280" s="13">
        <v>0.621</v>
      </c>
      <c r="R280" s="13">
        <v>0.534</v>
      </c>
      <c r="S280" s="13">
        <v>1.0</v>
      </c>
      <c r="T280" s="13">
        <v>1.3</v>
      </c>
      <c r="U280" s="13">
        <v>0.739</v>
      </c>
      <c r="V280" s="13">
        <v>0.4</v>
      </c>
      <c r="W280" s="13">
        <v>1.5</v>
      </c>
      <c r="X280" s="13">
        <v>1.9</v>
      </c>
      <c r="Y280" s="13">
        <v>2.5</v>
      </c>
      <c r="Z280" s="13">
        <v>0.5</v>
      </c>
      <c r="AA280" s="13">
        <v>0.1</v>
      </c>
      <c r="AB280" s="13">
        <v>0.8</v>
      </c>
      <c r="AC280" s="13">
        <v>1.2</v>
      </c>
      <c r="AD280" s="13">
        <v>5.0</v>
      </c>
    </row>
    <row r="281">
      <c r="A281" s="10">
        <v>211.0</v>
      </c>
      <c r="B281" s="11" t="s">
        <v>248</v>
      </c>
      <c r="C281" s="12" t="s">
        <v>33</v>
      </c>
      <c r="D281" s="13">
        <v>36.0</v>
      </c>
      <c r="E281" s="11" t="s">
        <v>98</v>
      </c>
      <c r="F281" s="13">
        <v>11.0</v>
      </c>
      <c r="G281" s="13">
        <v>1.0</v>
      </c>
      <c r="H281" s="13">
        <v>15.1</v>
      </c>
      <c r="I281" s="13">
        <v>1.7</v>
      </c>
      <c r="J281" s="13">
        <v>3.1</v>
      </c>
      <c r="K281" s="13">
        <v>0.559</v>
      </c>
      <c r="L281" s="13">
        <v>1.0</v>
      </c>
      <c r="M281" s="13">
        <v>1.9</v>
      </c>
      <c r="N281" s="13">
        <v>0.524</v>
      </c>
      <c r="O281" s="13">
        <v>0.7</v>
      </c>
      <c r="P281" s="13">
        <v>1.2</v>
      </c>
      <c r="Q281" s="13">
        <v>0.615</v>
      </c>
      <c r="R281" s="13">
        <v>0.721</v>
      </c>
      <c r="S281" s="13">
        <v>0.7</v>
      </c>
      <c r="T281" s="13">
        <v>0.8</v>
      </c>
      <c r="U281" s="13">
        <v>0.889</v>
      </c>
      <c r="V281" s="13">
        <v>0.2</v>
      </c>
      <c r="W281" s="13">
        <v>1.5</v>
      </c>
      <c r="X281" s="13">
        <v>1.6</v>
      </c>
      <c r="Y281" s="13">
        <v>1.9</v>
      </c>
      <c r="Z281" s="13">
        <v>0.6</v>
      </c>
      <c r="AA281" s="13">
        <v>0.3</v>
      </c>
      <c r="AB281" s="13">
        <v>0.6</v>
      </c>
      <c r="AC281" s="13">
        <v>1.3</v>
      </c>
      <c r="AD281" s="13">
        <v>5.2</v>
      </c>
    </row>
    <row r="282">
      <c r="A282" s="4">
        <v>212.0</v>
      </c>
      <c r="B282" s="5" t="s">
        <v>435</v>
      </c>
      <c r="C282" s="6" t="s">
        <v>40</v>
      </c>
      <c r="D282" s="7">
        <v>27.0</v>
      </c>
      <c r="E282" s="5" t="s">
        <v>107</v>
      </c>
      <c r="F282" s="7">
        <v>5.0</v>
      </c>
      <c r="G282" s="7">
        <v>0.0</v>
      </c>
      <c r="H282" s="7">
        <v>1.8</v>
      </c>
      <c r="I282" s="7">
        <v>0.4</v>
      </c>
      <c r="J282" s="7">
        <v>0.8</v>
      </c>
      <c r="K282" s="7">
        <v>0.5</v>
      </c>
      <c r="L282" s="7">
        <v>0.2</v>
      </c>
      <c r="M282" s="7">
        <v>0.6</v>
      </c>
      <c r="N282" s="7">
        <v>0.333</v>
      </c>
      <c r="O282" s="7">
        <v>0.2</v>
      </c>
      <c r="P282" s="7">
        <v>0.2</v>
      </c>
      <c r="Q282" s="7">
        <v>1.0</v>
      </c>
      <c r="R282" s="7">
        <v>0.625</v>
      </c>
      <c r="S282" s="7">
        <v>0.0</v>
      </c>
      <c r="T282" s="7">
        <v>0.0</v>
      </c>
      <c r="U282" s="15"/>
      <c r="V282" s="7">
        <v>0.0</v>
      </c>
      <c r="W282" s="7">
        <v>0.6</v>
      </c>
      <c r="X282" s="7">
        <v>0.6</v>
      </c>
      <c r="Y282" s="7">
        <v>0.0</v>
      </c>
      <c r="Z282" s="7">
        <v>0.0</v>
      </c>
      <c r="AA282" s="7">
        <v>0.0</v>
      </c>
      <c r="AB282" s="7">
        <v>0.0</v>
      </c>
      <c r="AC282" s="7">
        <v>0.2</v>
      </c>
      <c r="AD282" s="7">
        <v>1.0</v>
      </c>
    </row>
    <row r="283">
      <c r="A283" s="4">
        <v>213.0</v>
      </c>
      <c r="B283" s="5" t="s">
        <v>572</v>
      </c>
      <c r="C283" s="6" t="s">
        <v>71</v>
      </c>
      <c r="D283" s="7">
        <v>26.0</v>
      </c>
      <c r="E283" s="5" t="s">
        <v>114</v>
      </c>
      <c r="F283" s="7">
        <v>63.0</v>
      </c>
      <c r="G283" s="7">
        <v>6.0</v>
      </c>
      <c r="H283" s="7">
        <v>13.4</v>
      </c>
      <c r="I283" s="7">
        <v>1.5</v>
      </c>
      <c r="J283" s="7">
        <v>3.5</v>
      </c>
      <c r="K283" s="7">
        <v>0.418</v>
      </c>
      <c r="L283" s="7">
        <v>0.6</v>
      </c>
      <c r="M283" s="7">
        <v>1.4</v>
      </c>
      <c r="N283" s="7">
        <v>0.409</v>
      </c>
      <c r="O283" s="7">
        <v>0.9</v>
      </c>
      <c r="P283" s="7">
        <v>2.1</v>
      </c>
      <c r="Q283" s="7">
        <v>0.424</v>
      </c>
      <c r="R283" s="7">
        <v>0.5</v>
      </c>
      <c r="S283" s="7">
        <v>0.4</v>
      </c>
      <c r="T283" s="7">
        <v>0.5</v>
      </c>
      <c r="U283" s="7">
        <v>0.844</v>
      </c>
      <c r="V283" s="7">
        <v>0.4</v>
      </c>
      <c r="W283" s="7">
        <v>0.8</v>
      </c>
      <c r="X283" s="7">
        <v>1.2</v>
      </c>
      <c r="Y283" s="7">
        <v>1.4</v>
      </c>
      <c r="Z283" s="7">
        <v>0.6</v>
      </c>
      <c r="AA283" s="7">
        <v>0.2</v>
      </c>
      <c r="AB283" s="7">
        <v>0.6</v>
      </c>
      <c r="AC283" s="7">
        <v>1.3</v>
      </c>
      <c r="AD283" s="7">
        <v>3.9</v>
      </c>
    </row>
    <row r="284">
      <c r="A284" s="4">
        <v>214.0</v>
      </c>
      <c r="B284" s="5" t="s">
        <v>265</v>
      </c>
      <c r="C284" s="6" t="s">
        <v>71</v>
      </c>
      <c r="D284" s="7">
        <v>32.0</v>
      </c>
      <c r="E284" s="5" t="s">
        <v>34</v>
      </c>
      <c r="F284" s="7">
        <v>67.0</v>
      </c>
      <c r="G284" s="7">
        <v>65.0</v>
      </c>
      <c r="H284" s="7">
        <v>32.6</v>
      </c>
      <c r="I284" s="7">
        <v>7.3</v>
      </c>
      <c r="J284" s="7">
        <v>15.3</v>
      </c>
      <c r="K284" s="7">
        <v>0.479</v>
      </c>
      <c r="L284" s="7">
        <v>2.4</v>
      </c>
      <c r="M284" s="7">
        <v>6.1</v>
      </c>
      <c r="N284" s="7">
        <v>0.384</v>
      </c>
      <c r="O284" s="7">
        <v>5.0</v>
      </c>
      <c r="P284" s="7">
        <v>9.1</v>
      </c>
      <c r="Q284" s="7">
        <v>0.542</v>
      </c>
      <c r="R284" s="7">
        <v>0.556</v>
      </c>
      <c r="S284" s="7">
        <v>2.3</v>
      </c>
      <c r="T284" s="7">
        <v>2.6</v>
      </c>
      <c r="U284" s="7">
        <v>0.859</v>
      </c>
      <c r="V284" s="7">
        <v>1.2</v>
      </c>
      <c r="W284" s="7">
        <v>3.9</v>
      </c>
      <c r="X284" s="7">
        <v>5.1</v>
      </c>
      <c r="Y284" s="7">
        <v>7.4</v>
      </c>
      <c r="Z284" s="7">
        <v>1.2</v>
      </c>
      <c r="AA284" s="7">
        <v>0.4</v>
      </c>
      <c r="AB284" s="7">
        <v>2.9</v>
      </c>
      <c r="AC284" s="7">
        <v>1.7</v>
      </c>
      <c r="AD284" s="7">
        <v>19.3</v>
      </c>
    </row>
    <row r="285">
      <c r="A285" s="4">
        <v>215.0</v>
      </c>
      <c r="B285" s="5" t="s">
        <v>372</v>
      </c>
      <c r="C285" s="6" t="s">
        <v>40</v>
      </c>
      <c r="D285" s="7">
        <v>33.0</v>
      </c>
      <c r="E285" s="9" t="s">
        <v>36</v>
      </c>
      <c r="F285" s="7">
        <v>46.0</v>
      </c>
      <c r="G285" s="7">
        <v>2.0</v>
      </c>
      <c r="H285" s="7">
        <v>15.3</v>
      </c>
      <c r="I285" s="7">
        <v>1.7</v>
      </c>
      <c r="J285" s="7">
        <v>4.4</v>
      </c>
      <c r="K285" s="7">
        <v>0.377</v>
      </c>
      <c r="L285" s="7">
        <v>1.0</v>
      </c>
      <c r="M285" s="7">
        <v>3.1</v>
      </c>
      <c r="N285" s="7">
        <v>0.322</v>
      </c>
      <c r="O285" s="7">
        <v>0.7</v>
      </c>
      <c r="P285" s="7">
        <v>1.3</v>
      </c>
      <c r="Q285" s="7">
        <v>0.508</v>
      </c>
      <c r="R285" s="7">
        <v>0.49</v>
      </c>
      <c r="S285" s="7">
        <v>0.1</v>
      </c>
      <c r="T285" s="7">
        <v>0.2</v>
      </c>
      <c r="U285" s="7">
        <v>0.625</v>
      </c>
      <c r="V285" s="7">
        <v>0.1</v>
      </c>
      <c r="W285" s="7">
        <v>1.1</v>
      </c>
      <c r="X285" s="7">
        <v>1.2</v>
      </c>
      <c r="Y285" s="7">
        <v>0.9</v>
      </c>
      <c r="Z285" s="7">
        <v>0.4</v>
      </c>
      <c r="AA285" s="7">
        <v>0.4</v>
      </c>
      <c r="AB285" s="7">
        <v>0.5</v>
      </c>
      <c r="AC285" s="7">
        <v>1.5</v>
      </c>
      <c r="AD285" s="7">
        <v>4.5</v>
      </c>
    </row>
    <row r="286">
      <c r="A286" s="10">
        <v>215.0</v>
      </c>
      <c r="B286" s="11" t="s">
        <v>372</v>
      </c>
      <c r="C286" s="12" t="s">
        <v>40</v>
      </c>
      <c r="D286" s="13">
        <v>33.0</v>
      </c>
      <c r="E286" s="11" t="s">
        <v>114</v>
      </c>
      <c r="F286" s="13">
        <v>28.0</v>
      </c>
      <c r="G286" s="13">
        <v>0.0</v>
      </c>
      <c r="H286" s="13">
        <v>14.7</v>
      </c>
      <c r="I286" s="13">
        <v>1.7</v>
      </c>
      <c r="J286" s="13">
        <v>4.5</v>
      </c>
      <c r="K286" s="13">
        <v>0.384</v>
      </c>
      <c r="L286" s="13">
        <v>1.1</v>
      </c>
      <c r="M286" s="13">
        <v>3.1</v>
      </c>
      <c r="N286" s="13">
        <v>0.345</v>
      </c>
      <c r="O286" s="13">
        <v>0.6</v>
      </c>
      <c r="P286" s="13">
        <v>1.4</v>
      </c>
      <c r="Q286" s="13">
        <v>0.474</v>
      </c>
      <c r="R286" s="13">
        <v>0.504</v>
      </c>
      <c r="S286" s="13">
        <v>0.0</v>
      </c>
      <c r="T286" s="13">
        <v>0.0</v>
      </c>
      <c r="U286" s="21"/>
      <c r="V286" s="13">
        <v>0.1</v>
      </c>
      <c r="W286" s="13">
        <v>0.8</v>
      </c>
      <c r="X286" s="13">
        <v>0.8</v>
      </c>
      <c r="Y286" s="13">
        <v>0.9</v>
      </c>
      <c r="Z286" s="13">
        <v>0.2</v>
      </c>
      <c r="AA286" s="13">
        <v>0.4</v>
      </c>
      <c r="AB286" s="13">
        <v>0.4</v>
      </c>
      <c r="AC286" s="13">
        <v>1.3</v>
      </c>
      <c r="AD286" s="13">
        <v>4.5</v>
      </c>
    </row>
    <row r="287">
      <c r="A287" s="10">
        <v>215.0</v>
      </c>
      <c r="B287" s="11" t="s">
        <v>372</v>
      </c>
      <c r="C287" s="12" t="s">
        <v>40</v>
      </c>
      <c r="D287" s="13">
        <v>33.0</v>
      </c>
      <c r="E287" s="11" t="s">
        <v>38</v>
      </c>
      <c r="F287" s="13">
        <v>18.0</v>
      </c>
      <c r="G287" s="13">
        <v>2.0</v>
      </c>
      <c r="H287" s="13">
        <v>16.4</v>
      </c>
      <c r="I287" s="13">
        <v>1.6</v>
      </c>
      <c r="J287" s="13">
        <v>4.4</v>
      </c>
      <c r="K287" s="13">
        <v>0.367</v>
      </c>
      <c r="L287" s="13">
        <v>0.9</v>
      </c>
      <c r="M287" s="13">
        <v>3.1</v>
      </c>
      <c r="N287" s="13">
        <v>0.286</v>
      </c>
      <c r="O287" s="13">
        <v>0.7</v>
      </c>
      <c r="P287" s="13">
        <v>1.3</v>
      </c>
      <c r="Q287" s="13">
        <v>0.565</v>
      </c>
      <c r="R287" s="13">
        <v>0.468</v>
      </c>
      <c r="S287" s="13">
        <v>0.3</v>
      </c>
      <c r="T287" s="13">
        <v>0.4</v>
      </c>
      <c r="U287" s="13">
        <v>0.625</v>
      </c>
      <c r="V287" s="13">
        <v>0.2</v>
      </c>
      <c r="W287" s="13">
        <v>1.6</v>
      </c>
      <c r="X287" s="13">
        <v>1.8</v>
      </c>
      <c r="Y287" s="13">
        <v>0.9</v>
      </c>
      <c r="Z287" s="13">
        <v>0.8</v>
      </c>
      <c r="AA287" s="13">
        <v>0.5</v>
      </c>
      <c r="AB287" s="13">
        <v>0.6</v>
      </c>
      <c r="AC287" s="13">
        <v>1.7</v>
      </c>
      <c r="AD287" s="13">
        <v>4.4</v>
      </c>
    </row>
    <row r="288">
      <c r="A288" s="4">
        <v>216.0</v>
      </c>
      <c r="B288" s="5" t="s">
        <v>410</v>
      </c>
      <c r="C288" s="6" t="s">
        <v>47</v>
      </c>
      <c r="D288" s="7">
        <v>29.0</v>
      </c>
      <c r="E288" s="5" t="s">
        <v>86</v>
      </c>
      <c r="F288" s="7">
        <v>42.0</v>
      </c>
      <c r="G288" s="7">
        <v>1.0</v>
      </c>
      <c r="H288" s="7">
        <v>8.3</v>
      </c>
      <c r="I288" s="7">
        <v>1.3</v>
      </c>
      <c r="J288" s="7">
        <v>2.1</v>
      </c>
      <c r="K288" s="7">
        <v>0.618</v>
      </c>
      <c r="L288" s="7">
        <v>0.1</v>
      </c>
      <c r="M288" s="7">
        <v>0.2</v>
      </c>
      <c r="N288" s="7">
        <v>0.625</v>
      </c>
      <c r="O288" s="7">
        <v>1.2</v>
      </c>
      <c r="P288" s="7">
        <v>1.9</v>
      </c>
      <c r="Q288" s="7">
        <v>0.617</v>
      </c>
      <c r="R288" s="7">
        <v>0.646</v>
      </c>
      <c r="S288" s="7">
        <v>0.4</v>
      </c>
      <c r="T288" s="7">
        <v>0.5</v>
      </c>
      <c r="U288" s="7">
        <v>0.789</v>
      </c>
      <c r="V288" s="7">
        <v>0.7</v>
      </c>
      <c r="W288" s="7">
        <v>1.2</v>
      </c>
      <c r="X288" s="7">
        <v>1.9</v>
      </c>
      <c r="Y288" s="7">
        <v>0.2</v>
      </c>
      <c r="Z288" s="7">
        <v>0.1</v>
      </c>
      <c r="AA288" s="7">
        <v>0.3</v>
      </c>
      <c r="AB288" s="7">
        <v>0.3</v>
      </c>
      <c r="AC288" s="7">
        <v>1.2</v>
      </c>
      <c r="AD288" s="7">
        <v>3.1</v>
      </c>
    </row>
    <row r="289">
      <c r="A289" s="4">
        <v>217.0</v>
      </c>
      <c r="B289" s="5" t="s">
        <v>370</v>
      </c>
      <c r="C289" s="6" t="s">
        <v>47</v>
      </c>
      <c r="D289" s="7">
        <v>36.0</v>
      </c>
      <c r="E289" s="5" t="s">
        <v>148</v>
      </c>
      <c r="F289" s="7">
        <v>63.0</v>
      </c>
      <c r="G289" s="7">
        <v>63.0</v>
      </c>
      <c r="H289" s="7">
        <v>30.5</v>
      </c>
      <c r="I289" s="7">
        <v>3.6</v>
      </c>
      <c r="J289" s="7">
        <v>7.6</v>
      </c>
      <c r="K289" s="7">
        <v>0.476</v>
      </c>
      <c r="L289" s="7">
        <v>2.3</v>
      </c>
      <c r="M289" s="7">
        <v>5.2</v>
      </c>
      <c r="N289" s="7">
        <v>0.446</v>
      </c>
      <c r="O289" s="7">
        <v>1.3</v>
      </c>
      <c r="P289" s="7">
        <v>2.4</v>
      </c>
      <c r="Q289" s="7">
        <v>0.539</v>
      </c>
      <c r="R289" s="7">
        <v>0.627</v>
      </c>
      <c r="S289" s="7">
        <v>0.2</v>
      </c>
      <c r="T289" s="7">
        <v>0.3</v>
      </c>
      <c r="U289" s="7">
        <v>0.714</v>
      </c>
      <c r="V289" s="7">
        <v>1.2</v>
      </c>
      <c r="W289" s="7">
        <v>5.0</v>
      </c>
      <c r="X289" s="7">
        <v>6.2</v>
      </c>
      <c r="Y289" s="7">
        <v>3.0</v>
      </c>
      <c r="Z289" s="7">
        <v>0.5</v>
      </c>
      <c r="AA289" s="7">
        <v>1.0</v>
      </c>
      <c r="AB289" s="7">
        <v>0.6</v>
      </c>
      <c r="AC289" s="7">
        <v>1.9</v>
      </c>
      <c r="AD289" s="7">
        <v>9.8</v>
      </c>
    </row>
    <row r="290">
      <c r="A290" s="4">
        <v>218.0</v>
      </c>
      <c r="B290" s="5" t="s">
        <v>612</v>
      </c>
      <c r="C290" s="6" t="s">
        <v>33</v>
      </c>
      <c r="D290" s="7">
        <v>22.0</v>
      </c>
      <c r="E290" s="5" t="s">
        <v>48</v>
      </c>
      <c r="F290" s="7">
        <v>65.0</v>
      </c>
      <c r="G290" s="7">
        <v>20.0</v>
      </c>
      <c r="H290" s="7">
        <v>20.2</v>
      </c>
      <c r="I290" s="7">
        <v>4.0</v>
      </c>
      <c r="J290" s="7">
        <v>9.4</v>
      </c>
      <c r="K290" s="7">
        <v>0.419</v>
      </c>
      <c r="L290" s="7">
        <v>0.9</v>
      </c>
      <c r="M290" s="7">
        <v>3.1</v>
      </c>
      <c r="N290" s="7">
        <v>0.286</v>
      </c>
      <c r="O290" s="7">
        <v>3.1</v>
      </c>
      <c r="P290" s="7">
        <v>6.3</v>
      </c>
      <c r="Q290" s="7">
        <v>0.485</v>
      </c>
      <c r="R290" s="7">
        <v>0.467</v>
      </c>
      <c r="S290" s="7">
        <v>1.9</v>
      </c>
      <c r="T290" s="7">
        <v>2.6</v>
      </c>
      <c r="U290" s="7">
        <v>0.75</v>
      </c>
      <c r="V290" s="7">
        <v>0.6</v>
      </c>
      <c r="W290" s="7">
        <v>2.6</v>
      </c>
      <c r="X290" s="7">
        <v>3.2</v>
      </c>
      <c r="Y290" s="7">
        <v>3.8</v>
      </c>
      <c r="Z290" s="7">
        <v>0.6</v>
      </c>
      <c r="AA290" s="7">
        <v>0.4</v>
      </c>
      <c r="AB290" s="7">
        <v>1.9</v>
      </c>
      <c r="AC290" s="7">
        <v>1.7</v>
      </c>
      <c r="AD290" s="7">
        <v>10.7</v>
      </c>
    </row>
    <row r="291">
      <c r="A291" s="4">
        <v>219.0</v>
      </c>
      <c r="B291" s="5" t="s">
        <v>128</v>
      </c>
      <c r="C291" s="6" t="s">
        <v>40</v>
      </c>
      <c r="D291" s="7">
        <v>29.0</v>
      </c>
      <c r="E291" s="5" t="s">
        <v>129</v>
      </c>
      <c r="F291" s="7">
        <v>56.0</v>
      </c>
      <c r="G291" s="7">
        <v>5.0</v>
      </c>
      <c r="H291" s="7">
        <v>14.4</v>
      </c>
      <c r="I291" s="7">
        <v>1.7</v>
      </c>
      <c r="J291" s="7">
        <v>3.5</v>
      </c>
      <c r="K291" s="7">
        <v>0.472</v>
      </c>
      <c r="L291" s="7">
        <v>0.7</v>
      </c>
      <c r="M291" s="7">
        <v>2.0</v>
      </c>
      <c r="N291" s="7">
        <v>0.336</v>
      </c>
      <c r="O291" s="7">
        <v>1.0</v>
      </c>
      <c r="P291" s="7">
        <v>1.6</v>
      </c>
      <c r="Q291" s="7">
        <v>0.644</v>
      </c>
      <c r="R291" s="7">
        <v>0.566</v>
      </c>
      <c r="S291" s="7">
        <v>0.8</v>
      </c>
      <c r="T291" s="7">
        <v>1.1</v>
      </c>
      <c r="U291" s="7">
        <v>0.75</v>
      </c>
      <c r="V291" s="7">
        <v>0.2</v>
      </c>
      <c r="W291" s="7">
        <v>1.5</v>
      </c>
      <c r="X291" s="7">
        <v>1.7</v>
      </c>
      <c r="Y291" s="7">
        <v>0.8</v>
      </c>
      <c r="Z291" s="7">
        <v>0.3</v>
      </c>
      <c r="AA291" s="7">
        <v>0.2</v>
      </c>
      <c r="AB291" s="7">
        <v>0.5</v>
      </c>
      <c r="AC291" s="7">
        <v>1.2</v>
      </c>
      <c r="AD291" s="7">
        <v>4.8</v>
      </c>
    </row>
    <row r="292">
      <c r="A292" s="4">
        <v>220.0</v>
      </c>
      <c r="B292" s="5" t="s">
        <v>238</v>
      </c>
      <c r="C292" s="6" t="s">
        <v>40</v>
      </c>
      <c r="D292" s="7">
        <v>20.0</v>
      </c>
      <c r="E292" s="5" t="s">
        <v>50</v>
      </c>
      <c r="F292" s="7">
        <v>51.0</v>
      </c>
      <c r="G292" s="7">
        <v>4.0</v>
      </c>
      <c r="H292" s="7">
        <v>15.9</v>
      </c>
      <c r="I292" s="7">
        <v>1.3</v>
      </c>
      <c r="J292" s="7">
        <v>3.6</v>
      </c>
      <c r="K292" s="7">
        <v>0.363</v>
      </c>
      <c r="L292" s="7">
        <v>0.9</v>
      </c>
      <c r="M292" s="7">
        <v>2.7</v>
      </c>
      <c r="N292" s="7">
        <v>0.338</v>
      </c>
      <c r="O292" s="7">
        <v>0.4</v>
      </c>
      <c r="P292" s="7">
        <v>0.9</v>
      </c>
      <c r="Q292" s="7">
        <v>0.435</v>
      </c>
      <c r="R292" s="7">
        <v>0.489</v>
      </c>
      <c r="S292" s="7">
        <v>0.3</v>
      </c>
      <c r="T292" s="7">
        <v>0.4</v>
      </c>
      <c r="U292" s="7">
        <v>0.833</v>
      </c>
      <c r="V292" s="7">
        <v>0.7</v>
      </c>
      <c r="W292" s="7">
        <v>1.3</v>
      </c>
      <c r="X292" s="7">
        <v>1.9</v>
      </c>
      <c r="Y292" s="7">
        <v>0.6</v>
      </c>
      <c r="Z292" s="7">
        <v>0.2</v>
      </c>
      <c r="AA292" s="7">
        <v>0.1</v>
      </c>
      <c r="AB292" s="7">
        <v>0.4</v>
      </c>
      <c r="AC292" s="7">
        <v>1.2</v>
      </c>
      <c r="AD292" s="7">
        <v>3.8</v>
      </c>
    </row>
    <row r="293">
      <c r="A293" s="52" t="s">
        <v>705</v>
      </c>
      <c r="B293" s="53" t="s">
        <v>0</v>
      </c>
      <c r="C293" s="53" t="s">
        <v>1</v>
      </c>
      <c r="D293" s="53" t="s">
        <v>5</v>
      </c>
      <c r="E293" s="53" t="s">
        <v>706</v>
      </c>
      <c r="F293" s="53" t="s">
        <v>7</v>
      </c>
      <c r="G293" s="53" t="s">
        <v>707</v>
      </c>
      <c r="H293" s="53" t="s">
        <v>8</v>
      </c>
      <c r="I293" s="53" t="s">
        <v>708</v>
      </c>
      <c r="J293" s="53" t="s">
        <v>709</v>
      </c>
      <c r="K293" s="53" t="s">
        <v>710</v>
      </c>
      <c r="L293" s="53" t="s">
        <v>711</v>
      </c>
      <c r="M293" s="53" t="s">
        <v>712</v>
      </c>
      <c r="N293" s="53" t="s">
        <v>713</v>
      </c>
      <c r="O293" s="53" t="s">
        <v>714</v>
      </c>
      <c r="P293" s="53" t="s">
        <v>715</v>
      </c>
      <c r="Q293" s="53" t="s">
        <v>716</v>
      </c>
      <c r="R293" s="53" t="s">
        <v>731</v>
      </c>
      <c r="S293" s="53" t="s">
        <v>717</v>
      </c>
      <c r="T293" s="53" t="s">
        <v>718</v>
      </c>
      <c r="U293" s="53" t="s">
        <v>719</v>
      </c>
      <c r="V293" s="53" t="s">
        <v>720</v>
      </c>
      <c r="W293" s="53" t="s">
        <v>721</v>
      </c>
      <c r="X293" s="53" t="s">
        <v>722</v>
      </c>
      <c r="Y293" s="53" t="s">
        <v>723</v>
      </c>
      <c r="Z293" s="53" t="s">
        <v>724</v>
      </c>
      <c r="AA293" s="53" t="s">
        <v>725</v>
      </c>
      <c r="AB293" s="53" t="s">
        <v>726</v>
      </c>
      <c r="AC293" s="53" t="s">
        <v>44</v>
      </c>
      <c r="AD293" s="53" t="s">
        <v>727</v>
      </c>
    </row>
    <row r="294">
      <c r="A294" s="4">
        <v>221.0</v>
      </c>
      <c r="B294" s="5" t="s">
        <v>578</v>
      </c>
      <c r="C294" s="6" t="s">
        <v>71</v>
      </c>
      <c r="D294" s="7">
        <v>23.0</v>
      </c>
      <c r="E294" s="5" t="s">
        <v>93</v>
      </c>
      <c r="F294" s="7">
        <v>5.0</v>
      </c>
      <c r="G294" s="7">
        <v>0.0</v>
      </c>
      <c r="H294" s="7">
        <v>5.6</v>
      </c>
      <c r="I294" s="7">
        <v>0.4</v>
      </c>
      <c r="J294" s="7">
        <v>1.8</v>
      </c>
      <c r="K294" s="7">
        <v>0.222</v>
      </c>
      <c r="L294" s="7">
        <v>0.4</v>
      </c>
      <c r="M294" s="7">
        <v>1.6</v>
      </c>
      <c r="N294" s="7">
        <v>0.25</v>
      </c>
      <c r="O294" s="7">
        <v>0.0</v>
      </c>
      <c r="P294" s="7">
        <v>0.2</v>
      </c>
      <c r="Q294" s="7">
        <v>0.0</v>
      </c>
      <c r="R294" s="7">
        <v>0.333</v>
      </c>
      <c r="S294" s="7">
        <v>0.6</v>
      </c>
      <c r="T294" s="7">
        <v>0.6</v>
      </c>
      <c r="U294" s="7">
        <v>1.0</v>
      </c>
      <c r="V294" s="7">
        <v>0.0</v>
      </c>
      <c r="W294" s="7">
        <v>0.0</v>
      </c>
      <c r="X294" s="7">
        <v>0.0</v>
      </c>
      <c r="Y294" s="7">
        <v>0.6</v>
      </c>
      <c r="Z294" s="7">
        <v>0.0</v>
      </c>
      <c r="AA294" s="7">
        <v>0.0</v>
      </c>
      <c r="AB294" s="7">
        <v>0.2</v>
      </c>
      <c r="AC294" s="7">
        <v>0.2</v>
      </c>
      <c r="AD294" s="7">
        <v>1.8</v>
      </c>
    </row>
    <row r="295">
      <c r="A295" s="4">
        <v>222.0</v>
      </c>
      <c r="B295" s="5" t="s">
        <v>96</v>
      </c>
      <c r="C295" s="6" t="s">
        <v>33</v>
      </c>
      <c r="D295" s="7">
        <v>24.0</v>
      </c>
      <c r="E295" s="5" t="s">
        <v>86</v>
      </c>
      <c r="F295" s="7">
        <v>75.0</v>
      </c>
      <c r="G295" s="7">
        <v>75.0</v>
      </c>
      <c r="H295" s="7">
        <v>29.4</v>
      </c>
      <c r="I295" s="7">
        <v>5.6</v>
      </c>
      <c r="J295" s="7">
        <v>11.5</v>
      </c>
      <c r="K295" s="7">
        <v>0.485</v>
      </c>
      <c r="L295" s="7">
        <v>2.7</v>
      </c>
      <c r="M295" s="7">
        <v>6.8</v>
      </c>
      <c r="N295" s="7">
        <v>0.402</v>
      </c>
      <c r="O295" s="7">
        <v>2.9</v>
      </c>
      <c r="P295" s="7">
        <v>4.7</v>
      </c>
      <c r="Q295" s="7">
        <v>0.604</v>
      </c>
      <c r="R295" s="7">
        <v>0.603</v>
      </c>
      <c r="S295" s="7">
        <v>1.3</v>
      </c>
      <c r="T295" s="7">
        <v>1.7</v>
      </c>
      <c r="U295" s="7">
        <v>0.725</v>
      </c>
      <c r="V295" s="7">
        <v>0.6</v>
      </c>
      <c r="W295" s="7">
        <v>2.8</v>
      </c>
      <c r="X295" s="7">
        <v>3.3</v>
      </c>
      <c r="Y295" s="7">
        <v>2.9</v>
      </c>
      <c r="Z295" s="7">
        <v>1.1</v>
      </c>
      <c r="AA295" s="7">
        <v>0.3</v>
      </c>
      <c r="AB295" s="7">
        <v>1.3</v>
      </c>
      <c r="AC295" s="7">
        <v>2.4</v>
      </c>
      <c r="AD295" s="7">
        <v>15.2</v>
      </c>
    </row>
    <row r="296">
      <c r="A296" s="4">
        <v>223.0</v>
      </c>
      <c r="B296" s="5" t="s">
        <v>319</v>
      </c>
      <c r="C296" s="6" t="s">
        <v>47</v>
      </c>
      <c r="D296" s="7">
        <v>24.0</v>
      </c>
      <c r="E296" s="5" t="s">
        <v>45</v>
      </c>
      <c r="F296" s="7">
        <v>7.0</v>
      </c>
      <c r="G296" s="7">
        <v>0.0</v>
      </c>
      <c r="H296" s="7">
        <v>13.6</v>
      </c>
      <c r="I296" s="7">
        <v>2.1</v>
      </c>
      <c r="J296" s="7">
        <v>3.6</v>
      </c>
      <c r="K296" s="7">
        <v>0.6</v>
      </c>
      <c r="L296" s="7">
        <v>0.9</v>
      </c>
      <c r="M296" s="7">
        <v>1.7</v>
      </c>
      <c r="N296" s="7">
        <v>0.5</v>
      </c>
      <c r="O296" s="7">
        <v>1.3</v>
      </c>
      <c r="P296" s="7">
        <v>1.9</v>
      </c>
      <c r="Q296" s="7">
        <v>0.692</v>
      </c>
      <c r="R296" s="7">
        <v>0.72</v>
      </c>
      <c r="S296" s="7">
        <v>2.1</v>
      </c>
      <c r="T296" s="7">
        <v>2.3</v>
      </c>
      <c r="U296" s="7">
        <v>0.938</v>
      </c>
      <c r="V296" s="7">
        <v>0.9</v>
      </c>
      <c r="W296" s="7">
        <v>2.1</v>
      </c>
      <c r="X296" s="7">
        <v>3.0</v>
      </c>
      <c r="Y296" s="7">
        <v>1.4</v>
      </c>
      <c r="Z296" s="7">
        <v>0.4</v>
      </c>
      <c r="AA296" s="7">
        <v>0.6</v>
      </c>
      <c r="AB296" s="7">
        <v>0.7</v>
      </c>
      <c r="AC296" s="7">
        <v>2.1</v>
      </c>
      <c r="AD296" s="7">
        <v>7.3</v>
      </c>
    </row>
    <row r="297">
      <c r="A297" s="4">
        <v>224.0</v>
      </c>
      <c r="B297" s="5" t="s">
        <v>540</v>
      </c>
      <c r="C297" s="6" t="s">
        <v>40</v>
      </c>
      <c r="D297" s="7">
        <v>25.0</v>
      </c>
      <c r="E297" s="5" t="s">
        <v>114</v>
      </c>
      <c r="F297" s="7">
        <v>67.0</v>
      </c>
      <c r="G297" s="7">
        <v>67.0</v>
      </c>
      <c r="H297" s="7">
        <v>31.7</v>
      </c>
      <c r="I297" s="7">
        <v>5.7</v>
      </c>
      <c r="J297" s="7">
        <v>12.3</v>
      </c>
      <c r="K297" s="7">
        <v>0.461</v>
      </c>
      <c r="L297" s="7">
        <v>1.5</v>
      </c>
      <c r="M297" s="7">
        <v>4.3</v>
      </c>
      <c r="N297" s="7">
        <v>0.35</v>
      </c>
      <c r="O297" s="7">
        <v>4.2</v>
      </c>
      <c r="P297" s="7">
        <v>8.0</v>
      </c>
      <c r="Q297" s="7">
        <v>0.521</v>
      </c>
      <c r="R297" s="7">
        <v>0.522</v>
      </c>
      <c r="S297" s="7">
        <v>2.6</v>
      </c>
      <c r="T297" s="7">
        <v>3.1</v>
      </c>
      <c r="U297" s="7">
        <v>0.826</v>
      </c>
      <c r="V297" s="7">
        <v>0.7</v>
      </c>
      <c r="W297" s="7">
        <v>3.6</v>
      </c>
      <c r="X297" s="7">
        <v>4.2</v>
      </c>
      <c r="Y297" s="7">
        <v>1.4</v>
      </c>
      <c r="Z297" s="7">
        <v>0.5</v>
      </c>
      <c r="AA297" s="7">
        <v>0.3</v>
      </c>
      <c r="AB297" s="7">
        <v>1.2</v>
      </c>
      <c r="AC297" s="7">
        <v>3.0</v>
      </c>
      <c r="AD297" s="7">
        <v>15.4</v>
      </c>
    </row>
    <row r="298">
      <c r="A298" s="4">
        <v>225.0</v>
      </c>
      <c r="B298" s="5" t="s">
        <v>102</v>
      </c>
      <c r="C298" s="6" t="s">
        <v>71</v>
      </c>
      <c r="D298" s="7">
        <v>22.0</v>
      </c>
      <c r="E298" s="9" t="s">
        <v>36</v>
      </c>
      <c r="F298" s="7">
        <v>56.0</v>
      </c>
      <c r="G298" s="7">
        <v>1.0</v>
      </c>
      <c r="H298" s="7">
        <v>19.4</v>
      </c>
      <c r="I298" s="7">
        <v>4.1</v>
      </c>
      <c r="J298" s="7">
        <v>10.2</v>
      </c>
      <c r="K298" s="7">
        <v>0.399</v>
      </c>
      <c r="L298" s="7">
        <v>2.1</v>
      </c>
      <c r="M298" s="7">
        <v>5.6</v>
      </c>
      <c r="N298" s="7">
        <v>0.371</v>
      </c>
      <c r="O298" s="7">
        <v>2.0</v>
      </c>
      <c r="P298" s="7">
        <v>4.6</v>
      </c>
      <c r="Q298" s="7">
        <v>0.434</v>
      </c>
      <c r="R298" s="7">
        <v>0.502</v>
      </c>
      <c r="S298" s="7">
        <v>1.5</v>
      </c>
      <c r="T298" s="7">
        <v>1.8</v>
      </c>
      <c r="U298" s="7">
        <v>0.843</v>
      </c>
      <c r="V298" s="7">
        <v>0.4</v>
      </c>
      <c r="W298" s="7">
        <v>2.1</v>
      </c>
      <c r="X298" s="7">
        <v>2.4</v>
      </c>
      <c r="Y298" s="7">
        <v>3.1</v>
      </c>
      <c r="Z298" s="7">
        <v>0.7</v>
      </c>
      <c r="AA298" s="7">
        <v>0.3</v>
      </c>
      <c r="AB298" s="7">
        <v>1.5</v>
      </c>
      <c r="AC298" s="7">
        <v>1.7</v>
      </c>
      <c r="AD298" s="7">
        <v>11.8</v>
      </c>
    </row>
    <row r="299">
      <c r="A299" s="10">
        <v>225.0</v>
      </c>
      <c r="B299" s="11" t="s">
        <v>102</v>
      </c>
      <c r="C299" s="12" t="s">
        <v>71</v>
      </c>
      <c r="D299" s="13">
        <v>22.0</v>
      </c>
      <c r="E299" s="11" t="s">
        <v>81</v>
      </c>
      <c r="F299" s="13">
        <v>42.0</v>
      </c>
      <c r="G299" s="13">
        <v>1.0</v>
      </c>
      <c r="H299" s="13">
        <v>19.5</v>
      </c>
      <c r="I299" s="13">
        <v>4.1</v>
      </c>
      <c r="J299" s="13">
        <v>10.3</v>
      </c>
      <c r="K299" s="13">
        <v>0.399</v>
      </c>
      <c r="L299" s="13">
        <v>2.2</v>
      </c>
      <c r="M299" s="13">
        <v>5.7</v>
      </c>
      <c r="N299" s="13">
        <v>0.378</v>
      </c>
      <c r="O299" s="13">
        <v>2.0</v>
      </c>
      <c r="P299" s="13">
        <v>4.6</v>
      </c>
      <c r="Q299" s="13">
        <v>0.425</v>
      </c>
      <c r="R299" s="13">
        <v>0.503</v>
      </c>
      <c r="S299" s="13">
        <v>1.7</v>
      </c>
      <c r="T299" s="13">
        <v>2.0</v>
      </c>
      <c r="U299" s="13">
        <v>0.866</v>
      </c>
      <c r="V299" s="13">
        <v>0.2</v>
      </c>
      <c r="W299" s="13">
        <v>1.8</v>
      </c>
      <c r="X299" s="13">
        <v>2.0</v>
      </c>
      <c r="Y299" s="13">
        <v>3.0</v>
      </c>
      <c r="Z299" s="13">
        <v>0.7</v>
      </c>
      <c r="AA299" s="13">
        <v>0.3</v>
      </c>
      <c r="AB299" s="13">
        <v>1.6</v>
      </c>
      <c r="AC299" s="13">
        <v>1.6</v>
      </c>
      <c r="AD299" s="13">
        <v>12.1</v>
      </c>
    </row>
    <row r="300">
      <c r="A300" s="10">
        <v>225.0</v>
      </c>
      <c r="B300" s="11" t="s">
        <v>102</v>
      </c>
      <c r="C300" s="12" t="s">
        <v>71</v>
      </c>
      <c r="D300" s="13">
        <v>22.0</v>
      </c>
      <c r="E300" s="11" t="s">
        <v>66</v>
      </c>
      <c r="F300" s="13">
        <v>14.0</v>
      </c>
      <c r="G300" s="13">
        <v>0.0</v>
      </c>
      <c r="H300" s="13">
        <v>18.9</v>
      </c>
      <c r="I300" s="13">
        <v>3.9</v>
      </c>
      <c r="J300" s="13">
        <v>9.8</v>
      </c>
      <c r="K300" s="13">
        <v>0.401</v>
      </c>
      <c r="L300" s="13">
        <v>1.9</v>
      </c>
      <c r="M300" s="13">
        <v>5.3</v>
      </c>
      <c r="N300" s="13">
        <v>0.351</v>
      </c>
      <c r="O300" s="13">
        <v>2.1</v>
      </c>
      <c r="P300" s="13">
        <v>4.5</v>
      </c>
      <c r="Q300" s="13">
        <v>0.46</v>
      </c>
      <c r="R300" s="13">
        <v>0.496</v>
      </c>
      <c r="S300" s="13">
        <v>1.1</v>
      </c>
      <c r="T300" s="13">
        <v>1.4</v>
      </c>
      <c r="U300" s="13">
        <v>0.75</v>
      </c>
      <c r="V300" s="13">
        <v>0.7</v>
      </c>
      <c r="W300" s="13">
        <v>2.8</v>
      </c>
      <c r="X300" s="13">
        <v>3.5</v>
      </c>
      <c r="Y300" s="13">
        <v>3.4</v>
      </c>
      <c r="Z300" s="13">
        <v>0.8</v>
      </c>
      <c r="AA300" s="13">
        <v>0.1</v>
      </c>
      <c r="AB300" s="13">
        <v>1.1</v>
      </c>
      <c r="AC300" s="13">
        <v>2.1</v>
      </c>
      <c r="AD300" s="13">
        <v>10.8</v>
      </c>
    </row>
    <row r="301">
      <c r="A301" s="4">
        <v>226.0</v>
      </c>
      <c r="B301" s="5" t="s">
        <v>542</v>
      </c>
      <c r="C301" s="6" t="s">
        <v>47</v>
      </c>
      <c r="D301" s="7">
        <v>33.0</v>
      </c>
      <c r="E301" s="5" t="s">
        <v>34</v>
      </c>
      <c r="F301" s="7">
        <v>16.0</v>
      </c>
      <c r="G301" s="7">
        <v>0.0</v>
      </c>
      <c r="H301" s="7">
        <v>11.6</v>
      </c>
      <c r="I301" s="7">
        <v>1.6</v>
      </c>
      <c r="J301" s="7">
        <v>3.4</v>
      </c>
      <c r="K301" s="7">
        <v>0.481</v>
      </c>
      <c r="L301" s="7">
        <v>0.4</v>
      </c>
      <c r="M301" s="7">
        <v>1.1</v>
      </c>
      <c r="N301" s="7">
        <v>0.333</v>
      </c>
      <c r="O301" s="7">
        <v>1.3</v>
      </c>
      <c r="P301" s="7">
        <v>2.3</v>
      </c>
      <c r="Q301" s="7">
        <v>0.556</v>
      </c>
      <c r="R301" s="7">
        <v>0.537</v>
      </c>
      <c r="S301" s="7">
        <v>0.5</v>
      </c>
      <c r="T301" s="7">
        <v>0.8</v>
      </c>
      <c r="U301" s="7">
        <v>0.615</v>
      </c>
      <c r="V301" s="7">
        <v>0.9</v>
      </c>
      <c r="W301" s="7">
        <v>1.8</v>
      </c>
      <c r="X301" s="7">
        <v>2.8</v>
      </c>
      <c r="Y301" s="7">
        <v>0.3</v>
      </c>
      <c r="Z301" s="7">
        <v>0.1</v>
      </c>
      <c r="AA301" s="7">
        <v>0.4</v>
      </c>
      <c r="AB301" s="7">
        <v>0.7</v>
      </c>
      <c r="AC301" s="7">
        <v>1.4</v>
      </c>
      <c r="AD301" s="7">
        <v>4.1</v>
      </c>
    </row>
    <row r="302">
      <c r="A302" s="4">
        <v>227.0</v>
      </c>
      <c r="B302" s="5" t="s">
        <v>507</v>
      </c>
      <c r="C302" s="6" t="s">
        <v>44</v>
      </c>
      <c r="D302" s="7">
        <v>39.0</v>
      </c>
      <c r="E302" s="5" t="s">
        <v>58</v>
      </c>
      <c r="F302" s="7">
        <v>8.0</v>
      </c>
      <c r="G302" s="7">
        <v>0.0</v>
      </c>
      <c r="H302" s="7">
        <v>14.1</v>
      </c>
      <c r="I302" s="7">
        <v>0.9</v>
      </c>
      <c r="J302" s="7">
        <v>1.9</v>
      </c>
      <c r="K302" s="7">
        <v>0.467</v>
      </c>
      <c r="L302" s="7">
        <v>0.1</v>
      </c>
      <c r="M302" s="7">
        <v>1.1</v>
      </c>
      <c r="N302" s="7">
        <v>0.111</v>
      </c>
      <c r="O302" s="7">
        <v>0.8</v>
      </c>
      <c r="P302" s="7">
        <v>0.8</v>
      </c>
      <c r="Q302" s="7">
        <v>1.0</v>
      </c>
      <c r="R302" s="7">
        <v>0.5</v>
      </c>
      <c r="S302" s="7">
        <v>0.3</v>
      </c>
      <c r="T302" s="7">
        <v>0.4</v>
      </c>
      <c r="U302" s="7">
        <v>0.667</v>
      </c>
      <c r="V302" s="7">
        <v>0.4</v>
      </c>
      <c r="W302" s="7">
        <v>1.8</v>
      </c>
      <c r="X302" s="7">
        <v>2.1</v>
      </c>
      <c r="Y302" s="7">
        <v>2.4</v>
      </c>
      <c r="Z302" s="7">
        <v>0.5</v>
      </c>
      <c r="AA302" s="7">
        <v>0.4</v>
      </c>
      <c r="AB302" s="7">
        <v>1.1</v>
      </c>
      <c r="AC302" s="7">
        <v>1.4</v>
      </c>
      <c r="AD302" s="7">
        <v>2.1</v>
      </c>
    </row>
    <row r="303">
      <c r="A303" s="4">
        <v>228.0</v>
      </c>
      <c r="B303" s="5" t="s">
        <v>150</v>
      </c>
      <c r="C303" s="6" t="s">
        <v>40</v>
      </c>
      <c r="D303" s="7">
        <v>35.0</v>
      </c>
      <c r="E303" s="5" t="s">
        <v>34</v>
      </c>
      <c r="F303" s="7">
        <v>46.0</v>
      </c>
      <c r="G303" s="7">
        <v>0.0</v>
      </c>
      <c r="H303" s="7">
        <v>22.7</v>
      </c>
      <c r="I303" s="7">
        <v>2.3</v>
      </c>
      <c r="J303" s="7">
        <v>5.4</v>
      </c>
      <c r="K303" s="7">
        <v>0.435</v>
      </c>
      <c r="L303" s="7">
        <v>1.8</v>
      </c>
      <c r="M303" s="7">
        <v>4.4</v>
      </c>
      <c r="N303" s="7">
        <v>0.409</v>
      </c>
      <c r="O303" s="7">
        <v>0.5</v>
      </c>
      <c r="P303" s="7">
        <v>1.0</v>
      </c>
      <c r="Q303" s="7">
        <v>0.556</v>
      </c>
      <c r="R303" s="7">
        <v>0.603</v>
      </c>
      <c r="S303" s="7">
        <v>0.4</v>
      </c>
      <c r="T303" s="7">
        <v>0.5</v>
      </c>
      <c r="U303" s="7">
        <v>0.857</v>
      </c>
      <c r="V303" s="7">
        <v>0.3</v>
      </c>
      <c r="W303" s="7">
        <v>2.5</v>
      </c>
      <c r="X303" s="7">
        <v>2.8</v>
      </c>
      <c r="Y303" s="7">
        <v>3.3</v>
      </c>
      <c r="Z303" s="7">
        <v>0.7</v>
      </c>
      <c r="AA303" s="7">
        <v>0.1</v>
      </c>
      <c r="AB303" s="7">
        <v>1.2</v>
      </c>
      <c r="AC303" s="7">
        <v>1.6</v>
      </c>
      <c r="AD303" s="7">
        <v>6.9</v>
      </c>
    </row>
    <row r="304">
      <c r="A304" s="4">
        <v>229.0</v>
      </c>
      <c r="B304" s="5" t="s">
        <v>580</v>
      </c>
      <c r="C304" s="6" t="s">
        <v>40</v>
      </c>
      <c r="D304" s="7">
        <v>25.0</v>
      </c>
      <c r="E304" s="5" t="s">
        <v>116</v>
      </c>
      <c r="F304" s="7">
        <v>45.0</v>
      </c>
      <c r="G304" s="7">
        <v>45.0</v>
      </c>
      <c r="H304" s="7">
        <v>34.2</v>
      </c>
      <c r="I304" s="7">
        <v>9.0</v>
      </c>
      <c r="J304" s="7">
        <v>18.6</v>
      </c>
      <c r="K304" s="7">
        <v>0.484</v>
      </c>
      <c r="L304" s="7">
        <v>1.4</v>
      </c>
      <c r="M304" s="7">
        <v>3.6</v>
      </c>
      <c r="N304" s="7">
        <v>0.39</v>
      </c>
      <c r="O304" s="7">
        <v>7.6</v>
      </c>
      <c r="P304" s="7">
        <v>14.9</v>
      </c>
      <c r="Q304" s="7">
        <v>0.507</v>
      </c>
      <c r="R304" s="7">
        <v>0.522</v>
      </c>
      <c r="S304" s="7">
        <v>5.3</v>
      </c>
      <c r="T304" s="7">
        <v>6.0</v>
      </c>
      <c r="U304" s="7">
        <v>0.882</v>
      </c>
      <c r="V304" s="7">
        <v>0.5</v>
      </c>
      <c r="W304" s="7">
        <v>5.0</v>
      </c>
      <c r="X304" s="7">
        <v>5.5</v>
      </c>
      <c r="Y304" s="7">
        <v>5.8</v>
      </c>
      <c r="Z304" s="7">
        <v>0.7</v>
      </c>
      <c r="AA304" s="7">
        <v>0.4</v>
      </c>
      <c r="AB304" s="7">
        <v>3.3</v>
      </c>
      <c r="AC304" s="7">
        <v>2.6</v>
      </c>
      <c r="AD304" s="7">
        <v>24.7</v>
      </c>
    </row>
    <row r="305">
      <c r="A305" s="4">
        <v>230.0</v>
      </c>
      <c r="B305" s="5" t="s">
        <v>139</v>
      </c>
      <c r="C305" s="6" t="s">
        <v>140</v>
      </c>
      <c r="D305" s="7">
        <v>30.0</v>
      </c>
      <c r="E305" s="9" t="s">
        <v>36</v>
      </c>
      <c r="F305" s="7">
        <v>60.0</v>
      </c>
      <c r="G305" s="7">
        <v>60.0</v>
      </c>
      <c r="H305" s="7">
        <v>37.4</v>
      </c>
      <c r="I305" s="7">
        <v>9.9</v>
      </c>
      <c r="J305" s="7">
        <v>20.1</v>
      </c>
      <c r="K305" s="7">
        <v>0.494</v>
      </c>
      <c r="L305" s="7">
        <v>3.1</v>
      </c>
      <c r="M305" s="7">
        <v>8.3</v>
      </c>
      <c r="N305" s="7">
        <v>0.379</v>
      </c>
      <c r="O305" s="7">
        <v>6.8</v>
      </c>
      <c r="P305" s="7">
        <v>11.8</v>
      </c>
      <c r="Q305" s="7">
        <v>0.574</v>
      </c>
      <c r="R305" s="7">
        <v>0.572</v>
      </c>
      <c r="S305" s="7">
        <v>4.1</v>
      </c>
      <c r="T305" s="7">
        <v>4.6</v>
      </c>
      <c r="U305" s="7">
        <v>0.905</v>
      </c>
      <c r="V305" s="7">
        <v>1.0</v>
      </c>
      <c r="W305" s="7">
        <v>4.1</v>
      </c>
      <c r="X305" s="7">
        <v>5.1</v>
      </c>
      <c r="Y305" s="7">
        <v>5.5</v>
      </c>
      <c r="Z305" s="7">
        <v>1.1</v>
      </c>
      <c r="AA305" s="7">
        <v>0.8</v>
      </c>
      <c r="AB305" s="7">
        <v>2.1</v>
      </c>
      <c r="AC305" s="7">
        <v>2.8</v>
      </c>
      <c r="AD305" s="7">
        <v>27.1</v>
      </c>
    </row>
    <row r="306">
      <c r="A306" s="10">
        <v>230.0</v>
      </c>
      <c r="B306" s="11" t="s">
        <v>139</v>
      </c>
      <c r="C306" s="12" t="s">
        <v>71</v>
      </c>
      <c r="D306" s="13">
        <v>30.0</v>
      </c>
      <c r="E306" s="11" t="s">
        <v>63</v>
      </c>
      <c r="F306" s="13">
        <v>40.0</v>
      </c>
      <c r="G306" s="13">
        <v>40.0</v>
      </c>
      <c r="H306" s="13">
        <v>37.0</v>
      </c>
      <c r="I306" s="13">
        <v>10.0</v>
      </c>
      <c r="J306" s="13">
        <v>20.5</v>
      </c>
      <c r="K306" s="13">
        <v>0.486</v>
      </c>
      <c r="L306" s="13">
        <v>3.3</v>
      </c>
      <c r="M306" s="13">
        <v>8.7</v>
      </c>
      <c r="N306" s="13">
        <v>0.374</v>
      </c>
      <c r="O306" s="13">
        <v>6.7</v>
      </c>
      <c r="P306" s="13">
        <v>11.8</v>
      </c>
      <c r="Q306" s="13">
        <v>0.569</v>
      </c>
      <c r="R306" s="13">
        <v>0.565</v>
      </c>
      <c r="S306" s="13">
        <v>4.0</v>
      </c>
      <c r="T306" s="13">
        <v>4.5</v>
      </c>
      <c r="U306" s="13">
        <v>0.883</v>
      </c>
      <c r="V306" s="13">
        <v>1.0</v>
      </c>
      <c r="W306" s="13">
        <v>4.2</v>
      </c>
      <c r="X306" s="13">
        <v>5.1</v>
      </c>
      <c r="Y306" s="13">
        <v>5.3</v>
      </c>
      <c r="Z306" s="13">
        <v>1.0</v>
      </c>
      <c r="AA306" s="13">
        <v>0.8</v>
      </c>
      <c r="AB306" s="13">
        <v>2.3</v>
      </c>
      <c r="AC306" s="13">
        <v>2.7</v>
      </c>
      <c r="AD306" s="13">
        <v>27.1</v>
      </c>
    </row>
    <row r="307">
      <c r="A307" s="10">
        <v>230.0</v>
      </c>
      <c r="B307" s="11" t="s">
        <v>139</v>
      </c>
      <c r="C307" s="12" t="s">
        <v>33</v>
      </c>
      <c r="D307" s="13">
        <v>30.0</v>
      </c>
      <c r="E307" s="11" t="s">
        <v>38</v>
      </c>
      <c r="F307" s="13">
        <v>20.0</v>
      </c>
      <c r="G307" s="13">
        <v>20.0</v>
      </c>
      <c r="H307" s="13">
        <v>38.2</v>
      </c>
      <c r="I307" s="13">
        <v>9.8</v>
      </c>
      <c r="J307" s="13">
        <v>19.2</v>
      </c>
      <c r="K307" s="13">
        <v>0.51</v>
      </c>
      <c r="L307" s="13">
        <v>2.9</v>
      </c>
      <c r="M307" s="13">
        <v>7.4</v>
      </c>
      <c r="N307" s="13">
        <v>0.392</v>
      </c>
      <c r="O307" s="13">
        <v>6.9</v>
      </c>
      <c r="P307" s="13">
        <v>11.8</v>
      </c>
      <c r="Q307" s="13">
        <v>0.585</v>
      </c>
      <c r="R307" s="13">
        <v>0.586</v>
      </c>
      <c r="S307" s="13">
        <v>4.5</v>
      </c>
      <c r="T307" s="13">
        <v>4.7</v>
      </c>
      <c r="U307" s="13">
        <v>0.947</v>
      </c>
      <c r="V307" s="13">
        <v>1.1</v>
      </c>
      <c r="W307" s="13">
        <v>4.0</v>
      </c>
      <c r="X307" s="13">
        <v>5.0</v>
      </c>
      <c r="Y307" s="13">
        <v>6.0</v>
      </c>
      <c r="Z307" s="13">
        <v>1.3</v>
      </c>
      <c r="AA307" s="13">
        <v>0.6</v>
      </c>
      <c r="AB307" s="13">
        <v>1.9</v>
      </c>
      <c r="AC307" s="13">
        <v>2.8</v>
      </c>
      <c r="AD307" s="13">
        <v>27.0</v>
      </c>
    </row>
    <row r="308">
      <c r="A308" s="4">
        <v>231.0</v>
      </c>
      <c r="B308" s="5" t="s">
        <v>162</v>
      </c>
      <c r="C308" s="6" t="s">
        <v>44</v>
      </c>
      <c r="D308" s="7">
        <v>25.0</v>
      </c>
      <c r="E308" s="5" t="s">
        <v>50</v>
      </c>
      <c r="F308" s="7">
        <v>11.0</v>
      </c>
      <c r="G308" s="7">
        <v>0.0</v>
      </c>
      <c r="H308" s="7">
        <v>11.3</v>
      </c>
      <c r="I308" s="7">
        <v>2.0</v>
      </c>
      <c r="J308" s="7">
        <v>4.8</v>
      </c>
      <c r="K308" s="7">
        <v>0.415</v>
      </c>
      <c r="L308" s="7">
        <v>0.5</v>
      </c>
      <c r="M308" s="7">
        <v>1.4</v>
      </c>
      <c r="N308" s="7">
        <v>0.4</v>
      </c>
      <c r="O308" s="7">
        <v>1.5</v>
      </c>
      <c r="P308" s="7">
        <v>3.5</v>
      </c>
      <c r="Q308" s="7">
        <v>0.421</v>
      </c>
      <c r="R308" s="7">
        <v>0.472</v>
      </c>
      <c r="S308" s="7">
        <v>0.5</v>
      </c>
      <c r="T308" s="7">
        <v>0.8</v>
      </c>
      <c r="U308" s="7">
        <v>0.556</v>
      </c>
      <c r="V308" s="7">
        <v>1.4</v>
      </c>
      <c r="W308" s="7">
        <v>2.6</v>
      </c>
      <c r="X308" s="7">
        <v>4.0</v>
      </c>
      <c r="Y308" s="7">
        <v>0.5</v>
      </c>
      <c r="Z308" s="7">
        <v>1.3</v>
      </c>
      <c r="AA308" s="7">
        <v>0.4</v>
      </c>
      <c r="AB308" s="7">
        <v>0.4</v>
      </c>
      <c r="AC308" s="7">
        <v>0.5</v>
      </c>
      <c r="AD308" s="7">
        <v>5.0</v>
      </c>
    </row>
    <row r="309">
      <c r="A309" s="4">
        <v>232.0</v>
      </c>
      <c r="B309" s="5" t="s">
        <v>428</v>
      </c>
      <c r="C309" s="6" t="s">
        <v>33</v>
      </c>
      <c r="D309" s="7">
        <v>20.0</v>
      </c>
      <c r="E309" s="5" t="s">
        <v>100</v>
      </c>
      <c r="F309" s="7">
        <v>74.0</v>
      </c>
      <c r="G309" s="7">
        <v>73.0</v>
      </c>
      <c r="H309" s="7">
        <v>31.1</v>
      </c>
      <c r="I309" s="7">
        <v>5.5</v>
      </c>
      <c r="J309" s="7">
        <v>13.3</v>
      </c>
      <c r="K309" s="7">
        <v>0.416</v>
      </c>
      <c r="L309" s="7">
        <v>1.6</v>
      </c>
      <c r="M309" s="7">
        <v>4.7</v>
      </c>
      <c r="N309" s="7">
        <v>0.343</v>
      </c>
      <c r="O309" s="7">
        <v>3.9</v>
      </c>
      <c r="P309" s="7">
        <v>8.6</v>
      </c>
      <c r="Q309" s="7">
        <v>0.457</v>
      </c>
      <c r="R309" s="7">
        <v>0.477</v>
      </c>
      <c r="S309" s="7">
        <v>3.6</v>
      </c>
      <c r="T309" s="7">
        <v>4.8</v>
      </c>
      <c r="U309" s="7">
        <v>0.747</v>
      </c>
      <c r="V309" s="7">
        <v>1.0</v>
      </c>
      <c r="W309" s="7">
        <v>2.9</v>
      </c>
      <c r="X309" s="7">
        <v>3.9</v>
      </c>
      <c r="Y309" s="7">
        <v>5.2</v>
      </c>
      <c r="Z309" s="7">
        <v>0.8</v>
      </c>
      <c r="AA309" s="7">
        <v>0.2</v>
      </c>
      <c r="AB309" s="7">
        <v>3.2</v>
      </c>
      <c r="AC309" s="7">
        <v>3.3</v>
      </c>
      <c r="AD309" s="7">
        <v>16.3</v>
      </c>
    </row>
    <row r="310">
      <c r="A310" s="4">
        <v>233.0</v>
      </c>
      <c r="B310" s="5" t="s">
        <v>234</v>
      </c>
      <c r="C310" s="6" t="s">
        <v>71</v>
      </c>
      <c r="D310" s="7">
        <v>24.0</v>
      </c>
      <c r="E310" s="5" t="s">
        <v>48</v>
      </c>
      <c r="F310" s="7">
        <v>1.0</v>
      </c>
      <c r="G310" s="7">
        <v>0.0</v>
      </c>
      <c r="H310" s="7">
        <v>5.0</v>
      </c>
      <c r="I310" s="7">
        <v>0.0</v>
      </c>
      <c r="J310" s="7">
        <v>3.0</v>
      </c>
      <c r="K310" s="7">
        <v>0.0</v>
      </c>
      <c r="L310" s="7">
        <v>0.0</v>
      </c>
      <c r="M310" s="7">
        <v>1.0</v>
      </c>
      <c r="N310" s="7">
        <v>0.0</v>
      </c>
      <c r="O310" s="7">
        <v>0.0</v>
      </c>
      <c r="P310" s="7">
        <v>2.0</v>
      </c>
      <c r="Q310" s="7">
        <v>0.0</v>
      </c>
      <c r="R310" s="7">
        <v>0.0</v>
      </c>
      <c r="S310" s="7">
        <v>0.0</v>
      </c>
      <c r="T310" s="7">
        <v>0.0</v>
      </c>
      <c r="U310" s="15"/>
      <c r="V310" s="7">
        <v>1.0</v>
      </c>
      <c r="W310" s="7">
        <v>1.0</v>
      </c>
      <c r="X310" s="7">
        <v>2.0</v>
      </c>
      <c r="Y310" s="7">
        <v>1.0</v>
      </c>
      <c r="Z310" s="7">
        <v>0.0</v>
      </c>
      <c r="AA310" s="7">
        <v>0.0</v>
      </c>
      <c r="AB310" s="7">
        <v>0.0</v>
      </c>
      <c r="AC310" s="7">
        <v>0.0</v>
      </c>
      <c r="AD310" s="7">
        <v>0.0</v>
      </c>
    </row>
    <row r="311">
      <c r="A311" s="4">
        <v>234.0</v>
      </c>
      <c r="B311" s="5" t="s">
        <v>377</v>
      </c>
      <c r="C311" s="6" t="s">
        <v>47</v>
      </c>
      <c r="D311" s="7">
        <v>21.0</v>
      </c>
      <c r="E311" s="5" t="s">
        <v>98</v>
      </c>
      <c r="F311" s="7">
        <v>63.0</v>
      </c>
      <c r="G311" s="7">
        <v>12.0</v>
      </c>
      <c r="H311" s="7">
        <v>16.5</v>
      </c>
      <c r="I311" s="7">
        <v>2.8</v>
      </c>
      <c r="J311" s="7">
        <v>5.0</v>
      </c>
      <c r="K311" s="7">
        <v>0.563</v>
      </c>
      <c r="L311" s="7">
        <v>0.0</v>
      </c>
      <c r="M311" s="7">
        <v>0.2</v>
      </c>
      <c r="N311" s="7">
        <v>0.143</v>
      </c>
      <c r="O311" s="7">
        <v>2.8</v>
      </c>
      <c r="P311" s="7">
        <v>4.8</v>
      </c>
      <c r="Q311" s="7">
        <v>0.582</v>
      </c>
      <c r="R311" s="7">
        <v>0.566</v>
      </c>
      <c r="S311" s="7">
        <v>1.5</v>
      </c>
      <c r="T311" s="7">
        <v>2.3</v>
      </c>
      <c r="U311" s="7">
        <v>0.651</v>
      </c>
      <c r="V311" s="7">
        <v>1.8</v>
      </c>
      <c r="W311" s="7">
        <v>2.7</v>
      </c>
      <c r="X311" s="7">
        <v>4.5</v>
      </c>
      <c r="Y311" s="7">
        <v>0.8</v>
      </c>
      <c r="Z311" s="7">
        <v>0.5</v>
      </c>
      <c r="AA311" s="7">
        <v>1.5</v>
      </c>
      <c r="AB311" s="7">
        <v>0.8</v>
      </c>
      <c r="AC311" s="7">
        <v>2.4</v>
      </c>
      <c r="AD311" s="7">
        <v>7.2</v>
      </c>
    </row>
    <row r="312">
      <c r="A312" s="4">
        <v>235.0</v>
      </c>
      <c r="B312" s="5" t="s">
        <v>561</v>
      </c>
      <c r="C312" s="6" t="s">
        <v>47</v>
      </c>
      <c r="D312" s="7">
        <v>23.0</v>
      </c>
      <c r="E312" s="5" t="s">
        <v>52</v>
      </c>
      <c r="F312" s="7">
        <v>63.0</v>
      </c>
      <c r="G312" s="7">
        <v>63.0</v>
      </c>
      <c r="H312" s="7">
        <v>28.4</v>
      </c>
      <c r="I312" s="7">
        <v>6.6</v>
      </c>
      <c r="J312" s="7">
        <v>13.0</v>
      </c>
      <c r="K312" s="7">
        <v>0.506</v>
      </c>
      <c r="L312" s="7">
        <v>1.6</v>
      </c>
      <c r="M312" s="7">
        <v>4.5</v>
      </c>
      <c r="N312" s="7">
        <v>0.355</v>
      </c>
      <c r="O312" s="7">
        <v>5.0</v>
      </c>
      <c r="P312" s="7">
        <v>8.6</v>
      </c>
      <c r="Q312" s="7">
        <v>0.585</v>
      </c>
      <c r="R312" s="7">
        <v>0.567</v>
      </c>
      <c r="S312" s="7">
        <v>3.8</v>
      </c>
      <c r="T312" s="7">
        <v>4.9</v>
      </c>
      <c r="U312" s="7">
        <v>0.788</v>
      </c>
      <c r="V312" s="7">
        <v>1.7</v>
      </c>
      <c r="W312" s="7">
        <v>5.0</v>
      </c>
      <c r="X312" s="7">
        <v>6.8</v>
      </c>
      <c r="Y312" s="7">
        <v>1.0</v>
      </c>
      <c r="Z312" s="7">
        <v>1.0</v>
      </c>
      <c r="AA312" s="7">
        <v>3.0</v>
      </c>
      <c r="AB312" s="7">
        <v>1.7</v>
      </c>
      <c r="AC312" s="7">
        <v>3.6</v>
      </c>
      <c r="AD312" s="7">
        <v>18.6</v>
      </c>
    </row>
    <row r="313">
      <c r="A313" s="4">
        <v>236.0</v>
      </c>
      <c r="B313" s="5" t="s">
        <v>374</v>
      </c>
      <c r="C313" s="6" t="s">
        <v>40</v>
      </c>
      <c r="D313" s="7">
        <v>27.0</v>
      </c>
      <c r="E313" s="5" t="s">
        <v>148</v>
      </c>
      <c r="F313" s="7">
        <v>23.0</v>
      </c>
      <c r="G313" s="7">
        <v>0.0</v>
      </c>
      <c r="H313" s="7">
        <v>4.7</v>
      </c>
      <c r="I313" s="7">
        <v>0.3</v>
      </c>
      <c r="J313" s="7">
        <v>1.2</v>
      </c>
      <c r="K313" s="7">
        <v>0.259</v>
      </c>
      <c r="L313" s="7">
        <v>0.2</v>
      </c>
      <c r="M313" s="7">
        <v>0.9</v>
      </c>
      <c r="N313" s="7">
        <v>0.25</v>
      </c>
      <c r="O313" s="7">
        <v>0.1</v>
      </c>
      <c r="P313" s="7">
        <v>0.3</v>
      </c>
      <c r="Q313" s="7">
        <v>0.286</v>
      </c>
      <c r="R313" s="7">
        <v>0.352</v>
      </c>
      <c r="S313" s="7">
        <v>0.0</v>
      </c>
      <c r="T313" s="7">
        <v>0.1</v>
      </c>
      <c r="U313" s="7">
        <v>0.5</v>
      </c>
      <c r="V313" s="7">
        <v>0.1</v>
      </c>
      <c r="W313" s="7">
        <v>0.7</v>
      </c>
      <c r="X313" s="7">
        <v>0.7</v>
      </c>
      <c r="Y313" s="7">
        <v>0.4</v>
      </c>
      <c r="Z313" s="7">
        <v>0.2</v>
      </c>
      <c r="AA313" s="7">
        <v>0.2</v>
      </c>
      <c r="AB313" s="7">
        <v>0.1</v>
      </c>
      <c r="AC313" s="7">
        <v>0.3</v>
      </c>
      <c r="AD313" s="7">
        <v>0.9</v>
      </c>
    </row>
    <row r="314">
      <c r="A314" s="4">
        <v>237.0</v>
      </c>
      <c r="B314" s="5" t="s">
        <v>514</v>
      </c>
      <c r="C314" s="6" t="s">
        <v>71</v>
      </c>
      <c r="D314" s="7">
        <v>24.0</v>
      </c>
      <c r="E314" s="5" t="s">
        <v>45</v>
      </c>
      <c r="F314" s="7">
        <v>9.0</v>
      </c>
      <c r="G314" s="7">
        <v>0.0</v>
      </c>
      <c r="H314" s="7">
        <v>15.0</v>
      </c>
      <c r="I314" s="7">
        <v>2.1</v>
      </c>
      <c r="J314" s="7">
        <v>4.7</v>
      </c>
      <c r="K314" s="7">
        <v>0.452</v>
      </c>
      <c r="L314" s="7">
        <v>0.1</v>
      </c>
      <c r="M314" s="7">
        <v>1.3</v>
      </c>
      <c r="N314" s="7">
        <v>0.083</v>
      </c>
      <c r="O314" s="7">
        <v>2.0</v>
      </c>
      <c r="P314" s="7">
        <v>3.3</v>
      </c>
      <c r="Q314" s="7">
        <v>0.6</v>
      </c>
      <c r="R314" s="7">
        <v>0.464</v>
      </c>
      <c r="S314" s="7">
        <v>1.9</v>
      </c>
      <c r="T314" s="7">
        <v>2.4</v>
      </c>
      <c r="U314" s="7">
        <v>0.773</v>
      </c>
      <c r="V314" s="7">
        <v>0.2</v>
      </c>
      <c r="W314" s="7">
        <v>0.7</v>
      </c>
      <c r="X314" s="7">
        <v>0.9</v>
      </c>
      <c r="Y314" s="7">
        <v>1.7</v>
      </c>
      <c r="Z314" s="7">
        <v>0.4</v>
      </c>
      <c r="AA314" s="7">
        <v>0.1</v>
      </c>
      <c r="AB314" s="7">
        <v>0.4</v>
      </c>
      <c r="AC314" s="7">
        <v>1.1</v>
      </c>
      <c r="AD314" s="7">
        <v>6.2</v>
      </c>
    </row>
    <row r="315">
      <c r="A315" s="4">
        <v>238.0</v>
      </c>
      <c r="B315" s="5" t="s">
        <v>518</v>
      </c>
      <c r="C315" s="6" t="s">
        <v>71</v>
      </c>
      <c r="D315" s="7">
        <v>32.0</v>
      </c>
      <c r="E315" s="9" t="s">
        <v>36</v>
      </c>
      <c r="F315" s="7">
        <v>68.0</v>
      </c>
      <c r="G315" s="7">
        <v>40.0</v>
      </c>
      <c r="H315" s="7">
        <v>24.4</v>
      </c>
      <c r="I315" s="7">
        <v>3.9</v>
      </c>
      <c r="J315" s="7">
        <v>9.4</v>
      </c>
      <c r="K315" s="7">
        <v>0.411</v>
      </c>
      <c r="L315" s="7">
        <v>1.4</v>
      </c>
      <c r="M315" s="7">
        <v>4.2</v>
      </c>
      <c r="N315" s="7">
        <v>0.333</v>
      </c>
      <c r="O315" s="7">
        <v>2.5</v>
      </c>
      <c r="P315" s="7">
        <v>5.2</v>
      </c>
      <c r="Q315" s="7">
        <v>0.474</v>
      </c>
      <c r="R315" s="7">
        <v>0.486</v>
      </c>
      <c r="S315" s="7">
        <v>1.0</v>
      </c>
      <c r="T315" s="7">
        <v>1.1</v>
      </c>
      <c r="U315" s="7">
        <v>0.91</v>
      </c>
      <c r="V315" s="7">
        <v>0.4</v>
      </c>
      <c r="W315" s="7">
        <v>1.8</v>
      </c>
      <c r="X315" s="7">
        <v>2.1</v>
      </c>
      <c r="Y315" s="7">
        <v>3.4</v>
      </c>
      <c r="Z315" s="7">
        <v>0.7</v>
      </c>
      <c r="AA315" s="7">
        <v>0.1</v>
      </c>
      <c r="AB315" s="7">
        <v>1.7</v>
      </c>
      <c r="AC315" s="7">
        <v>1.7</v>
      </c>
      <c r="AD315" s="7">
        <v>10.2</v>
      </c>
    </row>
    <row r="316">
      <c r="A316" s="10">
        <v>238.0</v>
      </c>
      <c r="B316" s="11" t="s">
        <v>518</v>
      </c>
      <c r="C316" s="12" t="s">
        <v>71</v>
      </c>
      <c r="D316" s="13">
        <v>32.0</v>
      </c>
      <c r="E316" s="11" t="s">
        <v>66</v>
      </c>
      <c r="F316" s="13">
        <v>52.0</v>
      </c>
      <c r="G316" s="13">
        <v>38.0</v>
      </c>
      <c r="H316" s="13">
        <v>25.7</v>
      </c>
      <c r="I316" s="13">
        <v>4.1</v>
      </c>
      <c r="J316" s="13">
        <v>9.8</v>
      </c>
      <c r="K316" s="13">
        <v>0.418</v>
      </c>
      <c r="L316" s="13">
        <v>1.5</v>
      </c>
      <c r="M316" s="13">
        <v>4.2</v>
      </c>
      <c r="N316" s="13">
        <v>0.35</v>
      </c>
      <c r="O316" s="13">
        <v>2.6</v>
      </c>
      <c r="P316" s="13">
        <v>5.6</v>
      </c>
      <c r="Q316" s="13">
        <v>0.469</v>
      </c>
      <c r="R316" s="13">
        <v>0.493</v>
      </c>
      <c r="S316" s="13">
        <v>1.2</v>
      </c>
      <c r="T316" s="13">
        <v>1.3</v>
      </c>
      <c r="U316" s="13">
        <v>0.924</v>
      </c>
      <c r="V316" s="13">
        <v>0.4</v>
      </c>
      <c r="W316" s="13">
        <v>1.8</v>
      </c>
      <c r="X316" s="13">
        <v>2.2</v>
      </c>
      <c r="Y316" s="13">
        <v>3.5</v>
      </c>
      <c r="Z316" s="13">
        <v>0.7</v>
      </c>
      <c r="AA316" s="13">
        <v>0.1</v>
      </c>
      <c r="AB316" s="13">
        <v>1.8</v>
      </c>
      <c r="AC316" s="13">
        <v>1.8</v>
      </c>
      <c r="AD316" s="13">
        <v>10.9</v>
      </c>
    </row>
    <row r="317">
      <c r="A317" s="10">
        <v>238.0</v>
      </c>
      <c r="B317" s="11" t="s">
        <v>518</v>
      </c>
      <c r="C317" s="12" t="s">
        <v>71</v>
      </c>
      <c r="D317" s="13">
        <v>32.0</v>
      </c>
      <c r="E317" s="11" t="s">
        <v>81</v>
      </c>
      <c r="F317" s="13">
        <v>16.0</v>
      </c>
      <c r="G317" s="13">
        <v>2.0</v>
      </c>
      <c r="H317" s="13">
        <v>19.9</v>
      </c>
      <c r="I317" s="13">
        <v>3.1</v>
      </c>
      <c r="J317" s="13">
        <v>8.0</v>
      </c>
      <c r="K317" s="13">
        <v>0.383</v>
      </c>
      <c r="L317" s="13">
        <v>1.2</v>
      </c>
      <c r="M317" s="13">
        <v>4.3</v>
      </c>
      <c r="N317" s="13">
        <v>0.279</v>
      </c>
      <c r="O317" s="13">
        <v>1.9</v>
      </c>
      <c r="P317" s="13">
        <v>3.8</v>
      </c>
      <c r="Q317" s="13">
        <v>0.5</v>
      </c>
      <c r="R317" s="13">
        <v>0.457</v>
      </c>
      <c r="S317" s="13">
        <v>0.6</v>
      </c>
      <c r="T317" s="13">
        <v>0.8</v>
      </c>
      <c r="U317" s="13">
        <v>0.833</v>
      </c>
      <c r="V317" s="13">
        <v>0.2</v>
      </c>
      <c r="W317" s="13">
        <v>1.6</v>
      </c>
      <c r="X317" s="13">
        <v>1.8</v>
      </c>
      <c r="Y317" s="13">
        <v>3.1</v>
      </c>
      <c r="Z317" s="13">
        <v>0.6</v>
      </c>
      <c r="AA317" s="13">
        <v>0.1</v>
      </c>
      <c r="AB317" s="13">
        <v>1.2</v>
      </c>
      <c r="AC317" s="13">
        <v>1.4</v>
      </c>
      <c r="AD317" s="13">
        <v>7.9</v>
      </c>
    </row>
    <row r="318">
      <c r="A318" s="4">
        <v>239.0</v>
      </c>
      <c r="B318" s="5" t="s">
        <v>266</v>
      </c>
      <c r="C318" s="6" t="s">
        <v>44</v>
      </c>
      <c r="D318" s="7">
        <v>38.0</v>
      </c>
      <c r="E318" s="5" t="s">
        <v>112</v>
      </c>
      <c r="F318" s="7">
        <v>55.0</v>
      </c>
      <c r="G318" s="7">
        <v>54.0</v>
      </c>
      <c r="H318" s="7">
        <v>35.5</v>
      </c>
      <c r="I318" s="7">
        <v>11.1</v>
      </c>
      <c r="J318" s="7">
        <v>22.2</v>
      </c>
      <c r="K318" s="7">
        <v>0.5</v>
      </c>
      <c r="L318" s="7">
        <v>2.2</v>
      </c>
      <c r="M318" s="7">
        <v>6.9</v>
      </c>
      <c r="N318" s="7">
        <v>0.321</v>
      </c>
      <c r="O318" s="7">
        <v>8.9</v>
      </c>
      <c r="P318" s="7">
        <v>15.3</v>
      </c>
      <c r="Q318" s="7">
        <v>0.58</v>
      </c>
      <c r="R318" s="7">
        <v>0.549</v>
      </c>
      <c r="S318" s="7">
        <v>4.6</v>
      </c>
      <c r="T318" s="7">
        <v>5.9</v>
      </c>
      <c r="U318" s="7">
        <v>0.768</v>
      </c>
      <c r="V318" s="7">
        <v>1.2</v>
      </c>
      <c r="W318" s="7">
        <v>7.1</v>
      </c>
      <c r="X318" s="7">
        <v>8.3</v>
      </c>
      <c r="Y318" s="7">
        <v>6.8</v>
      </c>
      <c r="Z318" s="7">
        <v>0.9</v>
      </c>
      <c r="AA318" s="7">
        <v>0.6</v>
      </c>
      <c r="AB318" s="7">
        <v>3.2</v>
      </c>
      <c r="AC318" s="7">
        <v>1.6</v>
      </c>
      <c r="AD318" s="7">
        <v>28.9</v>
      </c>
    </row>
    <row r="319">
      <c r="A319" s="4">
        <v>240.0</v>
      </c>
      <c r="B319" s="5" t="s">
        <v>57</v>
      </c>
      <c r="C319" s="6" t="s">
        <v>33</v>
      </c>
      <c r="D319" s="7">
        <v>25.0</v>
      </c>
      <c r="E319" s="5" t="s">
        <v>58</v>
      </c>
      <c r="F319" s="7">
        <v>45.0</v>
      </c>
      <c r="G319" s="7">
        <v>2.0</v>
      </c>
      <c r="H319" s="7">
        <v>18.1</v>
      </c>
      <c r="I319" s="7">
        <v>2.6</v>
      </c>
      <c r="J319" s="7">
        <v>5.4</v>
      </c>
      <c r="K319" s="7">
        <v>0.488</v>
      </c>
      <c r="L319" s="7">
        <v>0.8</v>
      </c>
      <c r="M319" s="7">
        <v>2.0</v>
      </c>
      <c r="N319" s="7">
        <v>0.389</v>
      </c>
      <c r="O319" s="7">
        <v>1.8</v>
      </c>
      <c r="P319" s="7">
        <v>3.4</v>
      </c>
      <c r="Q319" s="7">
        <v>0.546</v>
      </c>
      <c r="R319" s="7">
        <v>0.56</v>
      </c>
      <c r="S319" s="7">
        <v>0.8</v>
      </c>
      <c r="T319" s="7">
        <v>0.9</v>
      </c>
      <c r="U319" s="7">
        <v>0.927</v>
      </c>
      <c r="V319" s="7">
        <v>0.2</v>
      </c>
      <c r="W319" s="7">
        <v>1.6</v>
      </c>
      <c r="X319" s="7">
        <v>1.7</v>
      </c>
      <c r="Y319" s="7">
        <v>3.0</v>
      </c>
      <c r="Z319" s="7">
        <v>0.5</v>
      </c>
      <c r="AA319" s="7">
        <v>0.1</v>
      </c>
      <c r="AB319" s="7">
        <v>0.7</v>
      </c>
      <c r="AC319" s="7">
        <v>1.4</v>
      </c>
      <c r="AD319" s="7">
        <v>6.9</v>
      </c>
    </row>
    <row r="320">
      <c r="A320" s="52" t="s">
        <v>705</v>
      </c>
      <c r="B320" s="53" t="s">
        <v>0</v>
      </c>
      <c r="C320" s="53" t="s">
        <v>1</v>
      </c>
      <c r="D320" s="53" t="s">
        <v>5</v>
      </c>
      <c r="E320" s="53" t="s">
        <v>706</v>
      </c>
      <c r="F320" s="53" t="s">
        <v>7</v>
      </c>
      <c r="G320" s="53" t="s">
        <v>707</v>
      </c>
      <c r="H320" s="53" t="s">
        <v>8</v>
      </c>
      <c r="I320" s="53" t="s">
        <v>708</v>
      </c>
      <c r="J320" s="53" t="s">
        <v>709</v>
      </c>
      <c r="K320" s="53" t="s">
        <v>710</v>
      </c>
      <c r="L320" s="53" t="s">
        <v>711</v>
      </c>
      <c r="M320" s="53" t="s">
        <v>712</v>
      </c>
      <c r="N320" s="53" t="s">
        <v>713</v>
      </c>
      <c r="O320" s="53" t="s">
        <v>714</v>
      </c>
      <c r="P320" s="53" t="s">
        <v>715</v>
      </c>
      <c r="Q320" s="53" t="s">
        <v>716</v>
      </c>
      <c r="R320" s="53" t="s">
        <v>731</v>
      </c>
      <c r="S320" s="53" t="s">
        <v>717</v>
      </c>
      <c r="T320" s="53" t="s">
        <v>718</v>
      </c>
      <c r="U320" s="53" t="s">
        <v>719</v>
      </c>
      <c r="V320" s="53" t="s">
        <v>720</v>
      </c>
      <c r="W320" s="53" t="s">
        <v>721</v>
      </c>
      <c r="X320" s="53" t="s">
        <v>722</v>
      </c>
      <c r="Y320" s="53" t="s">
        <v>723</v>
      </c>
      <c r="Z320" s="53" t="s">
        <v>724</v>
      </c>
      <c r="AA320" s="53" t="s">
        <v>725</v>
      </c>
      <c r="AB320" s="53" t="s">
        <v>726</v>
      </c>
      <c r="AC320" s="53" t="s">
        <v>44</v>
      </c>
      <c r="AD320" s="53" t="s">
        <v>727</v>
      </c>
    </row>
    <row r="321">
      <c r="A321" s="4">
        <v>241.0</v>
      </c>
      <c r="B321" s="5" t="s">
        <v>341</v>
      </c>
      <c r="C321" s="6" t="s">
        <v>33</v>
      </c>
      <c r="D321" s="7">
        <v>23.0</v>
      </c>
      <c r="E321" s="5" t="s">
        <v>55</v>
      </c>
      <c r="F321" s="7">
        <v>73.0</v>
      </c>
      <c r="G321" s="7">
        <v>10.0</v>
      </c>
      <c r="H321" s="7">
        <v>19.1</v>
      </c>
      <c r="I321" s="7">
        <v>3.1</v>
      </c>
      <c r="J321" s="7">
        <v>7.0</v>
      </c>
      <c r="K321" s="7">
        <v>0.441</v>
      </c>
      <c r="L321" s="7">
        <v>2.2</v>
      </c>
      <c r="M321" s="7">
        <v>5.4</v>
      </c>
      <c r="N321" s="7">
        <v>0.409</v>
      </c>
      <c r="O321" s="7">
        <v>0.9</v>
      </c>
      <c r="P321" s="7">
        <v>1.6</v>
      </c>
      <c r="Q321" s="7">
        <v>0.553</v>
      </c>
      <c r="R321" s="7">
        <v>0.599</v>
      </c>
      <c r="S321" s="7">
        <v>1.1</v>
      </c>
      <c r="T321" s="7">
        <v>1.4</v>
      </c>
      <c r="U321" s="7">
        <v>0.82</v>
      </c>
      <c r="V321" s="7">
        <v>0.4</v>
      </c>
      <c r="W321" s="7">
        <v>2.0</v>
      </c>
      <c r="X321" s="7">
        <v>2.4</v>
      </c>
      <c r="Y321" s="7">
        <v>1.2</v>
      </c>
      <c r="Z321" s="7">
        <v>0.7</v>
      </c>
      <c r="AA321" s="7">
        <v>0.1</v>
      </c>
      <c r="AB321" s="7">
        <v>0.5</v>
      </c>
      <c r="AC321" s="7">
        <v>1.4</v>
      </c>
      <c r="AD321" s="7">
        <v>9.5</v>
      </c>
    </row>
    <row r="322">
      <c r="A322" s="4">
        <v>242.0</v>
      </c>
      <c r="B322" s="5" t="s">
        <v>60</v>
      </c>
      <c r="C322" s="6" t="s">
        <v>44</v>
      </c>
      <c r="D322" s="7">
        <v>26.0</v>
      </c>
      <c r="E322" s="5" t="s">
        <v>61</v>
      </c>
      <c r="F322" s="7">
        <v>4.0</v>
      </c>
      <c r="G322" s="7">
        <v>0.0</v>
      </c>
      <c r="H322" s="7">
        <v>7.5</v>
      </c>
      <c r="I322" s="7">
        <v>0.8</v>
      </c>
      <c r="J322" s="7">
        <v>1.5</v>
      </c>
      <c r="K322" s="7">
        <v>0.5</v>
      </c>
      <c r="L322" s="7">
        <v>0.0</v>
      </c>
      <c r="M322" s="7">
        <v>0.5</v>
      </c>
      <c r="N322" s="7">
        <v>0.0</v>
      </c>
      <c r="O322" s="7">
        <v>0.8</v>
      </c>
      <c r="P322" s="7">
        <v>1.0</v>
      </c>
      <c r="Q322" s="7">
        <v>0.75</v>
      </c>
      <c r="R322" s="7">
        <v>0.5</v>
      </c>
      <c r="S322" s="7">
        <v>0.3</v>
      </c>
      <c r="T322" s="7">
        <v>0.5</v>
      </c>
      <c r="U322" s="7">
        <v>0.5</v>
      </c>
      <c r="V322" s="7">
        <v>0.5</v>
      </c>
      <c r="W322" s="7">
        <v>2.0</v>
      </c>
      <c r="X322" s="7">
        <v>2.5</v>
      </c>
      <c r="Y322" s="7">
        <v>0.3</v>
      </c>
      <c r="Z322" s="7">
        <v>0.3</v>
      </c>
      <c r="AA322" s="7">
        <v>0.0</v>
      </c>
      <c r="AB322" s="7">
        <v>1.0</v>
      </c>
      <c r="AC322" s="7">
        <v>0.8</v>
      </c>
      <c r="AD322" s="7">
        <v>1.8</v>
      </c>
    </row>
    <row r="323">
      <c r="A323" s="4">
        <v>243.0</v>
      </c>
      <c r="B323" s="5" t="s">
        <v>130</v>
      </c>
      <c r="C323" s="6" t="s">
        <v>44</v>
      </c>
      <c r="D323" s="7">
        <v>26.0</v>
      </c>
      <c r="E323" s="9" t="s">
        <v>36</v>
      </c>
      <c r="F323" s="7">
        <v>42.0</v>
      </c>
      <c r="G323" s="7">
        <v>41.0</v>
      </c>
      <c r="H323" s="7">
        <v>28.5</v>
      </c>
      <c r="I323" s="7">
        <v>5.3</v>
      </c>
      <c r="J323" s="7">
        <v>11.3</v>
      </c>
      <c r="K323" s="7">
        <v>0.47</v>
      </c>
      <c r="L323" s="7">
        <v>2.5</v>
      </c>
      <c r="M323" s="7">
        <v>6.1</v>
      </c>
      <c r="N323" s="7">
        <v>0.404</v>
      </c>
      <c r="O323" s="7">
        <v>2.9</v>
      </c>
      <c r="P323" s="7">
        <v>5.2</v>
      </c>
      <c r="Q323" s="7">
        <v>0.548</v>
      </c>
      <c r="R323" s="7">
        <v>0.579</v>
      </c>
      <c r="S323" s="7">
        <v>2.4</v>
      </c>
      <c r="T323" s="7">
        <v>2.9</v>
      </c>
      <c r="U323" s="7">
        <v>0.842</v>
      </c>
      <c r="V323" s="7">
        <v>0.8</v>
      </c>
      <c r="W323" s="7">
        <v>3.6</v>
      </c>
      <c r="X323" s="7">
        <v>4.4</v>
      </c>
      <c r="Y323" s="7">
        <v>1.9</v>
      </c>
      <c r="Z323" s="7">
        <v>1.2</v>
      </c>
      <c r="AA323" s="7">
        <v>0.3</v>
      </c>
      <c r="AB323" s="7">
        <v>0.9</v>
      </c>
      <c r="AC323" s="7">
        <v>2.0</v>
      </c>
      <c r="AD323" s="7">
        <v>15.5</v>
      </c>
    </row>
    <row r="324">
      <c r="A324" s="10">
        <v>243.0</v>
      </c>
      <c r="B324" s="11" t="s">
        <v>130</v>
      </c>
      <c r="C324" s="12" t="s">
        <v>44</v>
      </c>
      <c r="D324" s="13">
        <v>26.0</v>
      </c>
      <c r="E324" s="11" t="s">
        <v>91</v>
      </c>
      <c r="F324" s="13">
        <v>17.0</v>
      </c>
      <c r="G324" s="13">
        <v>16.0</v>
      </c>
      <c r="H324" s="13">
        <v>25.2</v>
      </c>
      <c r="I324" s="13">
        <v>4.8</v>
      </c>
      <c r="J324" s="13">
        <v>10.2</v>
      </c>
      <c r="K324" s="13">
        <v>0.474</v>
      </c>
      <c r="L324" s="13">
        <v>2.6</v>
      </c>
      <c r="M324" s="13">
        <v>5.8</v>
      </c>
      <c r="N324" s="13">
        <v>0.455</v>
      </c>
      <c r="O324" s="13">
        <v>2.2</v>
      </c>
      <c r="P324" s="13">
        <v>4.4</v>
      </c>
      <c r="Q324" s="13">
        <v>0.5</v>
      </c>
      <c r="R324" s="13">
        <v>0.604</v>
      </c>
      <c r="S324" s="13">
        <v>1.6</v>
      </c>
      <c r="T324" s="13">
        <v>1.9</v>
      </c>
      <c r="U324" s="13">
        <v>0.818</v>
      </c>
      <c r="V324" s="13">
        <v>0.8</v>
      </c>
      <c r="W324" s="13">
        <v>3.0</v>
      </c>
      <c r="X324" s="13">
        <v>3.8</v>
      </c>
      <c r="Y324" s="13">
        <v>1.5</v>
      </c>
      <c r="Z324" s="13">
        <v>0.9</v>
      </c>
      <c r="AA324" s="13">
        <v>0.4</v>
      </c>
      <c r="AB324" s="13">
        <v>0.6</v>
      </c>
      <c r="AC324" s="13">
        <v>1.7</v>
      </c>
      <c r="AD324" s="13">
        <v>13.9</v>
      </c>
    </row>
    <row r="325">
      <c r="A325" s="10">
        <v>243.0</v>
      </c>
      <c r="B325" s="11" t="s">
        <v>130</v>
      </c>
      <c r="C325" s="12" t="s">
        <v>44</v>
      </c>
      <c r="D325" s="13">
        <v>26.0</v>
      </c>
      <c r="E325" s="11" t="s">
        <v>63</v>
      </c>
      <c r="F325" s="13">
        <v>25.0</v>
      </c>
      <c r="G325" s="13">
        <v>25.0</v>
      </c>
      <c r="H325" s="13">
        <v>30.8</v>
      </c>
      <c r="I325" s="13">
        <v>5.6</v>
      </c>
      <c r="J325" s="13">
        <v>12.0</v>
      </c>
      <c r="K325" s="13">
        <v>0.468</v>
      </c>
      <c r="L325" s="13">
        <v>2.3</v>
      </c>
      <c r="M325" s="13">
        <v>6.2</v>
      </c>
      <c r="N325" s="13">
        <v>0.372</v>
      </c>
      <c r="O325" s="13">
        <v>3.3</v>
      </c>
      <c r="P325" s="13">
        <v>5.8</v>
      </c>
      <c r="Q325" s="13">
        <v>0.572</v>
      </c>
      <c r="R325" s="13">
        <v>0.565</v>
      </c>
      <c r="S325" s="13">
        <v>3.0</v>
      </c>
      <c r="T325" s="13">
        <v>3.5</v>
      </c>
      <c r="U325" s="13">
        <v>0.851</v>
      </c>
      <c r="V325" s="13">
        <v>0.8</v>
      </c>
      <c r="W325" s="13">
        <v>4.0</v>
      </c>
      <c r="X325" s="13">
        <v>4.8</v>
      </c>
      <c r="Y325" s="13">
        <v>2.1</v>
      </c>
      <c r="Z325" s="13">
        <v>1.4</v>
      </c>
      <c r="AA325" s="13">
        <v>0.3</v>
      </c>
      <c r="AB325" s="13">
        <v>1.1</v>
      </c>
      <c r="AC325" s="13">
        <v>2.2</v>
      </c>
      <c r="AD325" s="13">
        <v>16.6</v>
      </c>
    </row>
    <row r="326">
      <c r="A326" s="4">
        <v>244.0</v>
      </c>
      <c r="B326" s="5" t="s">
        <v>337</v>
      </c>
      <c r="C326" s="6" t="s">
        <v>40</v>
      </c>
      <c r="D326" s="7">
        <v>21.0</v>
      </c>
      <c r="E326" s="5" t="s">
        <v>114</v>
      </c>
      <c r="F326" s="7">
        <v>70.0</v>
      </c>
      <c r="G326" s="7">
        <v>6.0</v>
      </c>
      <c r="H326" s="7">
        <v>14.9</v>
      </c>
      <c r="I326" s="7">
        <v>2.3</v>
      </c>
      <c r="J326" s="7">
        <v>4.6</v>
      </c>
      <c r="K326" s="7">
        <v>0.491</v>
      </c>
      <c r="L326" s="7">
        <v>0.4</v>
      </c>
      <c r="M326" s="7">
        <v>1.5</v>
      </c>
      <c r="N326" s="7">
        <v>0.288</v>
      </c>
      <c r="O326" s="7">
        <v>1.8</v>
      </c>
      <c r="P326" s="7">
        <v>3.1</v>
      </c>
      <c r="Q326" s="7">
        <v>0.587</v>
      </c>
      <c r="R326" s="7">
        <v>0.537</v>
      </c>
      <c r="S326" s="7">
        <v>0.7</v>
      </c>
      <c r="T326" s="7">
        <v>1.1</v>
      </c>
      <c r="U326" s="7">
        <v>0.628</v>
      </c>
      <c r="V326" s="7">
        <v>0.7</v>
      </c>
      <c r="W326" s="7">
        <v>3.3</v>
      </c>
      <c r="X326" s="7">
        <v>4.0</v>
      </c>
      <c r="Y326" s="7">
        <v>1.2</v>
      </c>
      <c r="Z326" s="7">
        <v>0.5</v>
      </c>
      <c r="AA326" s="7">
        <v>0.5</v>
      </c>
      <c r="AB326" s="7">
        <v>0.6</v>
      </c>
      <c r="AC326" s="7">
        <v>1.6</v>
      </c>
      <c r="AD326" s="7">
        <v>5.6</v>
      </c>
    </row>
    <row r="327">
      <c r="A327" s="4">
        <v>245.0</v>
      </c>
      <c r="B327" s="5" t="s">
        <v>461</v>
      </c>
      <c r="C327" s="6" t="s">
        <v>44</v>
      </c>
      <c r="D327" s="7">
        <v>35.0</v>
      </c>
      <c r="E327" s="5" t="s">
        <v>98</v>
      </c>
      <c r="F327" s="7">
        <v>18.0</v>
      </c>
      <c r="G327" s="7">
        <v>1.0</v>
      </c>
      <c r="H327" s="7">
        <v>9.0</v>
      </c>
      <c r="I327" s="7">
        <v>1.2</v>
      </c>
      <c r="J327" s="7">
        <v>2.7</v>
      </c>
      <c r="K327" s="7">
        <v>0.449</v>
      </c>
      <c r="L327" s="7">
        <v>0.2</v>
      </c>
      <c r="M327" s="7">
        <v>0.8</v>
      </c>
      <c r="N327" s="7">
        <v>0.2</v>
      </c>
      <c r="O327" s="7">
        <v>1.1</v>
      </c>
      <c r="P327" s="7">
        <v>1.9</v>
      </c>
      <c r="Q327" s="7">
        <v>0.559</v>
      </c>
      <c r="R327" s="7">
        <v>0.48</v>
      </c>
      <c r="S327" s="7">
        <v>0.2</v>
      </c>
      <c r="T327" s="7">
        <v>0.4</v>
      </c>
      <c r="U327" s="7">
        <v>0.5</v>
      </c>
      <c r="V327" s="7">
        <v>0.2</v>
      </c>
      <c r="W327" s="7">
        <v>1.4</v>
      </c>
      <c r="X327" s="7">
        <v>1.7</v>
      </c>
      <c r="Y327" s="7">
        <v>0.8</v>
      </c>
      <c r="Z327" s="7">
        <v>0.4</v>
      </c>
      <c r="AA327" s="7">
        <v>0.3</v>
      </c>
      <c r="AB327" s="7">
        <v>0.4</v>
      </c>
      <c r="AC327" s="7">
        <v>1.8</v>
      </c>
      <c r="AD327" s="7">
        <v>2.8</v>
      </c>
    </row>
    <row r="328">
      <c r="A328" s="4">
        <v>246.0</v>
      </c>
      <c r="B328" s="5" t="s">
        <v>360</v>
      </c>
      <c r="C328" s="6" t="s">
        <v>40</v>
      </c>
      <c r="D328" s="7">
        <v>23.0</v>
      </c>
      <c r="E328" s="5" t="s">
        <v>61</v>
      </c>
      <c r="F328" s="7">
        <v>63.0</v>
      </c>
      <c r="G328" s="7">
        <v>63.0</v>
      </c>
      <c r="H328" s="7">
        <v>32.7</v>
      </c>
      <c r="I328" s="7">
        <v>8.0</v>
      </c>
      <c r="J328" s="7">
        <v>17.7</v>
      </c>
      <c r="K328" s="7">
        <v>0.452</v>
      </c>
      <c r="L328" s="7">
        <v>2.1</v>
      </c>
      <c r="M328" s="7">
        <v>6.5</v>
      </c>
      <c r="N328" s="7">
        <v>0.329</v>
      </c>
      <c r="O328" s="7">
        <v>5.9</v>
      </c>
      <c r="P328" s="7">
        <v>11.2</v>
      </c>
      <c r="Q328" s="7">
        <v>0.523</v>
      </c>
      <c r="R328" s="7">
        <v>0.512</v>
      </c>
      <c r="S328" s="7">
        <v>3.9</v>
      </c>
      <c r="T328" s="7">
        <v>5.2</v>
      </c>
      <c r="U328" s="7">
        <v>0.749</v>
      </c>
      <c r="V328" s="7">
        <v>0.9</v>
      </c>
      <c r="W328" s="7">
        <v>4.2</v>
      </c>
      <c r="X328" s="7">
        <v>5.0</v>
      </c>
      <c r="Y328" s="7">
        <v>2.9</v>
      </c>
      <c r="Z328" s="7">
        <v>0.7</v>
      </c>
      <c r="AA328" s="7">
        <v>0.2</v>
      </c>
      <c r="AB328" s="7">
        <v>2.1</v>
      </c>
      <c r="AC328" s="7">
        <v>2.0</v>
      </c>
      <c r="AD328" s="7">
        <v>22.0</v>
      </c>
    </row>
    <row r="329">
      <c r="A329" s="4">
        <v>247.0</v>
      </c>
      <c r="B329" s="5" t="s">
        <v>272</v>
      </c>
      <c r="C329" s="6" t="s">
        <v>33</v>
      </c>
      <c r="D329" s="7">
        <v>20.0</v>
      </c>
      <c r="E329" s="5" t="s">
        <v>126</v>
      </c>
      <c r="F329" s="7">
        <v>40.0</v>
      </c>
      <c r="G329" s="7">
        <v>0.0</v>
      </c>
      <c r="H329" s="7">
        <v>10.4</v>
      </c>
      <c r="I329" s="7">
        <v>1.7</v>
      </c>
      <c r="J329" s="7">
        <v>4.5</v>
      </c>
      <c r="K329" s="7">
        <v>0.376</v>
      </c>
      <c r="L329" s="7">
        <v>0.7</v>
      </c>
      <c r="M329" s="7">
        <v>2.0</v>
      </c>
      <c r="N329" s="7">
        <v>0.346</v>
      </c>
      <c r="O329" s="7">
        <v>1.0</v>
      </c>
      <c r="P329" s="7">
        <v>2.4</v>
      </c>
      <c r="Q329" s="7">
        <v>0.402</v>
      </c>
      <c r="R329" s="7">
        <v>0.455</v>
      </c>
      <c r="S329" s="7">
        <v>0.7</v>
      </c>
      <c r="T329" s="7">
        <v>1.0</v>
      </c>
      <c r="U329" s="7">
        <v>0.659</v>
      </c>
      <c r="V329" s="7">
        <v>0.3</v>
      </c>
      <c r="W329" s="7">
        <v>0.8</v>
      </c>
      <c r="X329" s="7">
        <v>1.1</v>
      </c>
      <c r="Y329" s="7">
        <v>1.5</v>
      </c>
      <c r="Z329" s="7">
        <v>0.5</v>
      </c>
      <c r="AA329" s="7">
        <v>0.2</v>
      </c>
      <c r="AB329" s="7">
        <v>1.1</v>
      </c>
      <c r="AC329" s="7">
        <v>1.1</v>
      </c>
      <c r="AD329" s="7">
        <v>4.7</v>
      </c>
    </row>
    <row r="330">
      <c r="A330" s="4">
        <v>248.0</v>
      </c>
      <c r="B330" s="5" t="s">
        <v>550</v>
      </c>
      <c r="C330" s="6" t="s">
        <v>40</v>
      </c>
      <c r="D330" s="7">
        <v>26.0</v>
      </c>
      <c r="E330" s="5" t="s">
        <v>61</v>
      </c>
      <c r="F330" s="7">
        <v>30.0</v>
      </c>
      <c r="G330" s="7">
        <v>0.0</v>
      </c>
      <c r="H330" s="7">
        <v>15.6</v>
      </c>
      <c r="I330" s="7">
        <v>2.2</v>
      </c>
      <c r="J330" s="7">
        <v>4.1</v>
      </c>
      <c r="K330" s="7">
        <v>0.533</v>
      </c>
      <c r="L330" s="7">
        <v>0.6</v>
      </c>
      <c r="M330" s="7">
        <v>1.3</v>
      </c>
      <c r="N330" s="7">
        <v>0.45</v>
      </c>
      <c r="O330" s="7">
        <v>1.6</v>
      </c>
      <c r="P330" s="7">
        <v>2.7</v>
      </c>
      <c r="Q330" s="7">
        <v>0.573</v>
      </c>
      <c r="R330" s="7">
        <v>0.607</v>
      </c>
      <c r="S330" s="7">
        <v>0.9</v>
      </c>
      <c r="T330" s="7">
        <v>1.3</v>
      </c>
      <c r="U330" s="7">
        <v>0.667</v>
      </c>
      <c r="V330" s="7">
        <v>0.7</v>
      </c>
      <c r="W330" s="7">
        <v>2.4</v>
      </c>
      <c r="X330" s="7">
        <v>3.2</v>
      </c>
      <c r="Y330" s="7">
        <v>2.2</v>
      </c>
      <c r="Z330" s="7">
        <v>0.5</v>
      </c>
      <c r="AA330" s="7">
        <v>0.2</v>
      </c>
      <c r="AB330" s="7">
        <v>1.1</v>
      </c>
      <c r="AC330" s="7">
        <v>1.6</v>
      </c>
      <c r="AD330" s="7">
        <v>5.8</v>
      </c>
    </row>
    <row r="331">
      <c r="A331" s="4">
        <v>249.0</v>
      </c>
      <c r="B331" s="5" t="s">
        <v>260</v>
      </c>
      <c r="C331" s="6" t="s">
        <v>47</v>
      </c>
      <c r="D331" s="7">
        <v>27.0</v>
      </c>
      <c r="E331" s="5" t="s">
        <v>81</v>
      </c>
      <c r="F331" s="7">
        <v>69.0</v>
      </c>
      <c r="G331" s="7">
        <v>69.0</v>
      </c>
      <c r="H331" s="7">
        <v>33.7</v>
      </c>
      <c r="I331" s="7">
        <v>9.4</v>
      </c>
      <c r="J331" s="7">
        <v>14.8</v>
      </c>
      <c r="K331" s="7">
        <v>0.632</v>
      </c>
      <c r="L331" s="7">
        <v>0.8</v>
      </c>
      <c r="M331" s="7">
        <v>2.2</v>
      </c>
      <c r="N331" s="7">
        <v>0.383</v>
      </c>
      <c r="O331" s="7">
        <v>8.5</v>
      </c>
      <c r="P331" s="7">
        <v>12.7</v>
      </c>
      <c r="Q331" s="7">
        <v>0.675</v>
      </c>
      <c r="R331" s="7">
        <v>0.66</v>
      </c>
      <c r="S331" s="7">
        <v>4.9</v>
      </c>
      <c r="T331" s="7">
        <v>6.0</v>
      </c>
      <c r="U331" s="7">
        <v>0.822</v>
      </c>
      <c r="V331" s="7">
        <v>2.4</v>
      </c>
      <c r="W331" s="7">
        <v>9.4</v>
      </c>
      <c r="X331" s="7">
        <v>11.8</v>
      </c>
      <c r="Y331" s="7">
        <v>9.8</v>
      </c>
      <c r="Z331" s="7">
        <v>1.3</v>
      </c>
      <c r="AA331" s="7">
        <v>0.7</v>
      </c>
      <c r="AB331" s="7">
        <v>3.6</v>
      </c>
      <c r="AC331" s="7">
        <v>2.5</v>
      </c>
      <c r="AD331" s="7">
        <v>24.5</v>
      </c>
    </row>
    <row r="332">
      <c r="A332" s="4">
        <v>250.0</v>
      </c>
      <c r="B332" s="5" t="s">
        <v>133</v>
      </c>
      <c r="C332" s="6" t="s">
        <v>71</v>
      </c>
      <c r="D332" s="7">
        <v>25.0</v>
      </c>
      <c r="E332" s="5" t="s">
        <v>107</v>
      </c>
      <c r="F332" s="7">
        <v>7.0</v>
      </c>
      <c r="G332" s="7">
        <v>0.0</v>
      </c>
      <c r="H332" s="7">
        <v>8.0</v>
      </c>
      <c r="I332" s="7">
        <v>0.9</v>
      </c>
      <c r="J332" s="7">
        <v>2.1</v>
      </c>
      <c r="K332" s="7">
        <v>0.4</v>
      </c>
      <c r="L332" s="7">
        <v>0.4</v>
      </c>
      <c r="M332" s="7">
        <v>0.9</v>
      </c>
      <c r="N332" s="7">
        <v>0.5</v>
      </c>
      <c r="O332" s="7">
        <v>0.4</v>
      </c>
      <c r="P332" s="7">
        <v>1.3</v>
      </c>
      <c r="Q332" s="7">
        <v>0.333</v>
      </c>
      <c r="R332" s="7">
        <v>0.5</v>
      </c>
      <c r="S332" s="7">
        <v>0.7</v>
      </c>
      <c r="T332" s="7">
        <v>1.1</v>
      </c>
      <c r="U332" s="7">
        <v>0.625</v>
      </c>
      <c r="V332" s="7">
        <v>0.1</v>
      </c>
      <c r="W332" s="7">
        <v>0.6</v>
      </c>
      <c r="X332" s="7">
        <v>0.7</v>
      </c>
      <c r="Y332" s="7">
        <v>0.9</v>
      </c>
      <c r="Z332" s="7">
        <v>0.3</v>
      </c>
      <c r="AA332" s="7">
        <v>0.0</v>
      </c>
      <c r="AB332" s="7">
        <v>0.3</v>
      </c>
      <c r="AC332" s="7">
        <v>0.3</v>
      </c>
      <c r="AD332" s="7">
        <v>2.9</v>
      </c>
    </row>
    <row r="333">
      <c r="A333" s="4">
        <v>251.0</v>
      </c>
      <c r="B333" s="5" t="s">
        <v>164</v>
      </c>
      <c r="C333" s="6" t="s">
        <v>47</v>
      </c>
      <c r="D333" s="7">
        <v>27.0</v>
      </c>
      <c r="E333" s="9" t="s">
        <v>36</v>
      </c>
      <c r="F333" s="7">
        <v>41.0</v>
      </c>
      <c r="G333" s="7">
        <v>1.0</v>
      </c>
      <c r="H333" s="7">
        <v>11.6</v>
      </c>
      <c r="I333" s="7">
        <v>1.3</v>
      </c>
      <c r="J333" s="7">
        <v>2.1</v>
      </c>
      <c r="K333" s="7">
        <v>0.64</v>
      </c>
      <c r="L333" s="7">
        <v>0.2</v>
      </c>
      <c r="M333" s="7">
        <v>0.4</v>
      </c>
      <c r="N333" s="7">
        <v>0.588</v>
      </c>
      <c r="O333" s="7">
        <v>1.1</v>
      </c>
      <c r="P333" s="7">
        <v>1.7</v>
      </c>
      <c r="Q333" s="7">
        <v>0.652</v>
      </c>
      <c r="R333" s="7">
        <v>0.698</v>
      </c>
      <c r="S333" s="7">
        <v>0.5</v>
      </c>
      <c r="T333" s="7">
        <v>0.7</v>
      </c>
      <c r="U333" s="7">
        <v>0.759</v>
      </c>
      <c r="V333" s="7">
        <v>1.0</v>
      </c>
      <c r="W333" s="7">
        <v>2.0</v>
      </c>
      <c r="X333" s="7">
        <v>3.0</v>
      </c>
      <c r="Y333" s="7">
        <v>0.4</v>
      </c>
      <c r="Z333" s="7">
        <v>0.2</v>
      </c>
      <c r="AA333" s="7">
        <v>0.5</v>
      </c>
      <c r="AB333" s="7">
        <v>0.6</v>
      </c>
      <c r="AC333" s="7">
        <v>1.3</v>
      </c>
      <c r="AD333" s="7">
        <v>3.5</v>
      </c>
    </row>
    <row r="334">
      <c r="A334" s="10">
        <v>251.0</v>
      </c>
      <c r="B334" s="11" t="s">
        <v>164</v>
      </c>
      <c r="C334" s="12" t="s">
        <v>47</v>
      </c>
      <c r="D334" s="13">
        <v>27.0</v>
      </c>
      <c r="E334" s="11" t="s">
        <v>112</v>
      </c>
      <c r="F334" s="13">
        <v>22.0</v>
      </c>
      <c r="G334" s="13">
        <v>1.0</v>
      </c>
      <c r="H334" s="13">
        <v>8.0</v>
      </c>
      <c r="I334" s="13">
        <v>0.9</v>
      </c>
      <c r="J334" s="13">
        <v>1.7</v>
      </c>
      <c r="K334" s="13">
        <v>0.541</v>
      </c>
      <c r="L334" s="13">
        <v>0.0</v>
      </c>
      <c r="M334" s="13">
        <v>0.1</v>
      </c>
      <c r="N334" s="13">
        <v>0.0</v>
      </c>
      <c r="O334" s="13">
        <v>0.9</v>
      </c>
      <c r="P334" s="13">
        <v>1.5</v>
      </c>
      <c r="Q334" s="13">
        <v>0.588</v>
      </c>
      <c r="R334" s="13">
        <v>0.541</v>
      </c>
      <c r="S334" s="13">
        <v>0.7</v>
      </c>
      <c r="T334" s="13">
        <v>0.9</v>
      </c>
      <c r="U334" s="13">
        <v>0.75</v>
      </c>
      <c r="V334" s="13">
        <v>0.8</v>
      </c>
      <c r="W334" s="13">
        <v>1.7</v>
      </c>
      <c r="X334" s="13">
        <v>2.5</v>
      </c>
      <c r="Y334" s="13">
        <v>0.2</v>
      </c>
      <c r="Z334" s="13">
        <v>0.1</v>
      </c>
      <c r="AA334" s="13">
        <v>0.5</v>
      </c>
      <c r="AB334" s="13">
        <v>0.4</v>
      </c>
      <c r="AC334" s="13">
        <v>0.8</v>
      </c>
      <c r="AD334" s="13">
        <v>2.5</v>
      </c>
    </row>
    <row r="335">
      <c r="A335" s="10">
        <v>251.0</v>
      </c>
      <c r="B335" s="11" t="s">
        <v>164</v>
      </c>
      <c r="C335" s="12" t="s">
        <v>47</v>
      </c>
      <c r="D335" s="13">
        <v>27.0</v>
      </c>
      <c r="E335" s="11" t="s">
        <v>48</v>
      </c>
      <c r="F335" s="13">
        <v>19.0</v>
      </c>
      <c r="G335" s="13">
        <v>0.0</v>
      </c>
      <c r="H335" s="13">
        <v>15.8</v>
      </c>
      <c r="I335" s="13">
        <v>1.8</v>
      </c>
      <c r="J335" s="13">
        <v>2.6</v>
      </c>
      <c r="K335" s="13">
        <v>0.714</v>
      </c>
      <c r="L335" s="13">
        <v>0.5</v>
      </c>
      <c r="M335" s="13">
        <v>0.7</v>
      </c>
      <c r="N335" s="13">
        <v>0.714</v>
      </c>
      <c r="O335" s="13">
        <v>1.3</v>
      </c>
      <c r="P335" s="13">
        <v>1.8</v>
      </c>
      <c r="Q335" s="13">
        <v>0.714</v>
      </c>
      <c r="R335" s="13">
        <v>0.816</v>
      </c>
      <c r="S335" s="13">
        <v>0.4</v>
      </c>
      <c r="T335" s="13">
        <v>0.5</v>
      </c>
      <c r="U335" s="13">
        <v>0.778</v>
      </c>
      <c r="V335" s="13">
        <v>1.3</v>
      </c>
      <c r="W335" s="13">
        <v>2.3</v>
      </c>
      <c r="X335" s="13">
        <v>3.5</v>
      </c>
      <c r="Y335" s="13">
        <v>0.6</v>
      </c>
      <c r="Z335" s="13">
        <v>0.3</v>
      </c>
      <c r="AA335" s="13">
        <v>0.5</v>
      </c>
      <c r="AB335" s="13">
        <v>0.7</v>
      </c>
      <c r="AC335" s="13">
        <v>2.0</v>
      </c>
      <c r="AD335" s="13">
        <v>4.6</v>
      </c>
    </row>
    <row r="336">
      <c r="A336" s="4">
        <v>252.0</v>
      </c>
      <c r="B336" s="5" t="s">
        <v>466</v>
      </c>
      <c r="C336" s="6" t="s">
        <v>44</v>
      </c>
      <c r="D336" s="7">
        <v>25.0</v>
      </c>
      <c r="E336" s="5" t="s">
        <v>107</v>
      </c>
      <c r="F336" s="7">
        <v>64.0</v>
      </c>
      <c r="G336" s="7">
        <v>0.0</v>
      </c>
      <c r="H336" s="7">
        <v>14.0</v>
      </c>
      <c r="I336" s="7">
        <v>1.8</v>
      </c>
      <c r="J336" s="7">
        <v>3.6</v>
      </c>
      <c r="K336" s="7">
        <v>0.5</v>
      </c>
      <c r="L336" s="7">
        <v>0.4</v>
      </c>
      <c r="M336" s="7">
        <v>1.3</v>
      </c>
      <c r="N336" s="7">
        <v>0.338</v>
      </c>
      <c r="O336" s="7">
        <v>1.4</v>
      </c>
      <c r="P336" s="7">
        <v>2.3</v>
      </c>
      <c r="Q336" s="7">
        <v>0.587</v>
      </c>
      <c r="R336" s="7">
        <v>0.559</v>
      </c>
      <c r="S336" s="7">
        <v>1.0</v>
      </c>
      <c r="T336" s="7">
        <v>1.3</v>
      </c>
      <c r="U336" s="7">
        <v>0.738</v>
      </c>
      <c r="V336" s="7">
        <v>0.9</v>
      </c>
      <c r="W336" s="7">
        <v>1.5</v>
      </c>
      <c r="X336" s="7">
        <v>2.4</v>
      </c>
      <c r="Y336" s="7">
        <v>0.5</v>
      </c>
      <c r="Z336" s="7">
        <v>0.5</v>
      </c>
      <c r="AA336" s="7">
        <v>0.6</v>
      </c>
      <c r="AB336" s="7">
        <v>0.4</v>
      </c>
      <c r="AC336" s="7">
        <v>1.3</v>
      </c>
      <c r="AD336" s="7">
        <v>5.0</v>
      </c>
    </row>
    <row r="337">
      <c r="A337" s="4">
        <v>253.0</v>
      </c>
      <c r="B337" s="5" t="s">
        <v>493</v>
      </c>
      <c r="C337" s="6" t="s">
        <v>44</v>
      </c>
      <c r="D337" s="7">
        <v>24.0</v>
      </c>
      <c r="E337" s="5" t="s">
        <v>116</v>
      </c>
      <c r="F337" s="7">
        <v>66.0</v>
      </c>
      <c r="G337" s="7">
        <v>66.0</v>
      </c>
      <c r="H337" s="7">
        <v>29.6</v>
      </c>
      <c r="I337" s="7">
        <v>3.6</v>
      </c>
      <c r="J337" s="7">
        <v>7.6</v>
      </c>
      <c r="K337" s="7">
        <v>0.469</v>
      </c>
      <c r="L337" s="7">
        <v>0.8</v>
      </c>
      <c r="M337" s="7">
        <v>2.5</v>
      </c>
      <c r="N337" s="7">
        <v>0.335</v>
      </c>
      <c r="O337" s="7">
        <v>2.7</v>
      </c>
      <c r="P337" s="7">
        <v>5.1</v>
      </c>
      <c r="Q337" s="7">
        <v>0.536</v>
      </c>
      <c r="R337" s="7">
        <v>0.525</v>
      </c>
      <c r="S337" s="7">
        <v>1.9</v>
      </c>
      <c r="T337" s="7">
        <v>2.4</v>
      </c>
      <c r="U337" s="7">
        <v>0.764</v>
      </c>
      <c r="V337" s="7">
        <v>1.5</v>
      </c>
      <c r="W337" s="7">
        <v>2.6</v>
      </c>
      <c r="X337" s="7">
        <v>4.1</v>
      </c>
      <c r="Y337" s="7">
        <v>2.5</v>
      </c>
      <c r="Z337" s="7">
        <v>1.6</v>
      </c>
      <c r="AA337" s="7">
        <v>0.6</v>
      </c>
      <c r="AB337" s="7">
        <v>1.3</v>
      </c>
      <c r="AC337" s="7">
        <v>3.2</v>
      </c>
      <c r="AD337" s="7">
        <v>9.8</v>
      </c>
    </row>
    <row r="338">
      <c r="A338" s="4">
        <v>254.0</v>
      </c>
      <c r="B338" s="5" t="s">
        <v>263</v>
      </c>
      <c r="C338" s="6" t="s">
        <v>47</v>
      </c>
      <c r="D338" s="7">
        <v>22.0</v>
      </c>
      <c r="E338" s="5" t="s">
        <v>74</v>
      </c>
      <c r="F338" s="7">
        <v>46.0</v>
      </c>
      <c r="G338" s="7">
        <v>0.0</v>
      </c>
      <c r="H338" s="7">
        <v>12.0</v>
      </c>
      <c r="I338" s="7">
        <v>1.5</v>
      </c>
      <c r="J338" s="7">
        <v>2.6</v>
      </c>
      <c r="K338" s="7">
        <v>0.558</v>
      </c>
      <c r="L338" s="7">
        <v>0.1</v>
      </c>
      <c r="M338" s="7">
        <v>0.4</v>
      </c>
      <c r="N338" s="7">
        <v>0.211</v>
      </c>
      <c r="O338" s="7">
        <v>1.4</v>
      </c>
      <c r="P338" s="7">
        <v>2.2</v>
      </c>
      <c r="Q338" s="7">
        <v>0.624</v>
      </c>
      <c r="R338" s="7">
        <v>0.575</v>
      </c>
      <c r="S338" s="7">
        <v>0.4</v>
      </c>
      <c r="T338" s="7">
        <v>0.6</v>
      </c>
      <c r="U338" s="7">
        <v>0.731</v>
      </c>
      <c r="V338" s="7">
        <v>0.8</v>
      </c>
      <c r="W338" s="7">
        <v>1.9</v>
      </c>
      <c r="X338" s="7">
        <v>2.7</v>
      </c>
      <c r="Y338" s="7">
        <v>0.3</v>
      </c>
      <c r="Z338" s="7">
        <v>0.4</v>
      </c>
      <c r="AA338" s="7">
        <v>0.7</v>
      </c>
      <c r="AB338" s="7">
        <v>0.7</v>
      </c>
      <c r="AC338" s="7">
        <v>1.4</v>
      </c>
      <c r="AD338" s="7">
        <v>3.4</v>
      </c>
    </row>
    <row r="339">
      <c r="A339" s="4">
        <v>255.0</v>
      </c>
      <c r="B339" s="5" t="s">
        <v>206</v>
      </c>
      <c r="C339" s="6" t="s">
        <v>71</v>
      </c>
      <c r="D339" s="7">
        <v>23.0</v>
      </c>
      <c r="E339" s="5" t="s">
        <v>61</v>
      </c>
      <c r="F339" s="7">
        <v>68.0</v>
      </c>
      <c r="G339" s="7">
        <v>65.0</v>
      </c>
      <c r="H339" s="7">
        <v>29.2</v>
      </c>
      <c r="I339" s="7">
        <v>5.0</v>
      </c>
      <c r="J339" s="7">
        <v>10.9</v>
      </c>
      <c r="K339" s="7">
        <v>0.459</v>
      </c>
      <c r="L339" s="7">
        <v>0.7</v>
      </c>
      <c r="M339" s="7">
        <v>2.3</v>
      </c>
      <c r="N339" s="7">
        <v>0.285</v>
      </c>
      <c r="O339" s="7">
        <v>4.4</v>
      </c>
      <c r="P339" s="7">
        <v>8.6</v>
      </c>
      <c r="Q339" s="7">
        <v>0.506</v>
      </c>
      <c r="R339" s="7">
        <v>0.489</v>
      </c>
      <c r="S339" s="7">
        <v>2.2</v>
      </c>
      <c r="T339" s="7">
        <v>2.5</v>
      </c>
      <c r="U339" s="7">
        <v>0.86</v>
      </c>
      <c r="V339" s="7">
        <v>0.8</v>
      </c>
      <c r="W339" s="7">
        <v>2.8</v>
      </c>
      <c r="X339" s="7">
        <v>3.6</v>
      </c>
      <c r="Y339" s="7">
        <v>6.6</v>
      </c>
      <c r="Z339" s="7">
        <v>1.3</v>
      </c>
      <c r="AA339" s="7">
        <v>0.1</v>
      </c>
      <c r="AB339" s="7">
        <v>1.6</v>
      </c>
      <c r="AC339" s="7">
        <v>1.4</v>
      </c>
      <c r="AD339" s="7">
        <v>12.9</v>
      </c>
    </row>
    <row r="340">
      <c r="A340" s="4">
        <v>256.0</v>
      </c>
      <c r="B340" s="5" t="s">
        <v>352</v>
      </c>
      <c r="C340" s="6" t="s">
        <v>71</v>
      </c>
      <c r="D340" s="7">
        <v>26.0</v>
      </c>
      <c r="E340" s="5" t="s">
        <v>52</v>
      </c>
      <c r="F340" s="7">
        <v>80.0</v>
      </c>
      <c r="G340" s="7">
        <v>22.0</v>
      </c>
      <c r="H340" s="7">
        <v>24.3</v>
      </c>
      <c r="I340" s="7">
        <v>3.9</v>
      </c>
      <c r="J340" s="7">
        <v>8.9</v>
      </c>
      <c r="K340" s="7">
        <v>0.438</v>
      </c>
      <c r="L340" s="7">
        <v>1.5</v>
      </c>
      <c r="M340" s="7">
        <v>4.1</v>
      </c>
      <c r="N340" s="7">
        <v>0.371</v>
      </c>
      <c r="O340" s="7">
        <v>2.4</v>
      </c>
      <c r="P340" s="7">
        <v>4.8</v>
      </c>
      <c r="Q340" s="7">
        <v>0.495</v>
      </c>
      <c r="R340" s="7">
        <v>0.523</v>
      </c>
      <c r="S340" s="7">
        <v>1.0</v>
      </c>
      <c r="T340" s="7">
        <v>1.3</v>
      </c>
      <c r="U340" s="7">
        <v>0.8</v>
      </c>
      <c r="V340" s="7">
        <v>0.4</v>
      </c>
      <c r="W340" s="7">
        <v>2.2</v>
      </c>
      <c r="X340" s="7">
        <v>2.5</v>
      </c>
      <c r="Y340" s="7">
        <v>5.2</v>
      </c>
      <c r="Z340" s="7">
        <v>1.0</v>
      </c>
      <c r="AA340" s="7">
        <v>0.1</v>
      </c>
      <c r="AB340" s="7">
        <v>0.9</v>
      </c>
      <c r="AC340" s="7">
        <v>0.4</v>
      </c>
      <c r="AD340" s="7">
        <v>10.3</v>
      </c>
    </row>
    <row r="341">
      <c r="A341" s="4">
        <v>257.0</v>
      </c>
      <c r="B341" s="5" t="s">
        <v>592</v>
      </c>
      <c r="C341" s="6" t="s">
        <v>47</v>
      </c>
      <c r="D341" s="7">
        <v>34.0</v>
      </c>
      <c r="E341" s="5" t="s">
        <v>81</v>
      </c>
      <c r="F341" s="7">
        <v>39.0</v>
      </c>
      <c r="G341" s="7">
        <v>8.0</v>
      </c>
      <c r="H341" s="7">
        <v>15.0</v>
      </c>
      <c r="I341" s="7">
        <v>2.3</v>
      </c>
      <c r="J341" s="7">
        <v>2.9</v>
      </c>
      <c r="K341" s="7">
        <v>0.765</v>
      </c>
      <c r="L341" s="7">
        <v>0.0</v>
      </c>
      <c r="M341" s="7">
        <v>0.0</v>
      </c>
      <c r="N341" s="7">
        <v>1.0</v>
      </c>
      <c r="O341" s="7">
        <v>2.2</v>
      </c>
      <c r="P341" s="7">
        <v>2.9</v>
      </c>
      <c r="Q341" s="7">
        <v>0.763</v>
      </c>
      <c r="R341" s="7">
        <v>0.77</v>
      </c>
      <c r="S341" s="7">
        <v>0.6</v>
      </c>
      <c r="T341" s="7">
        <v>1.2</v>
      </c>
      <c r="U341" s="7">
        <v>0.458</v>
      </c>
      <c r="V341" s="7">
        <v>1.3</v>
      </c>
      <c r="W341" s="7">
        <v>3.8</v>
      </c>
      <c r="X341" s="7">
        <v>5.2</v>
      </c>
      <c r="Y341" s="7">
        <v>0.9</v>
      </c>
      <c r="Z341" s="7">
        <v>0.3</v>
      </c>
      <c r="AA341" s="7">
        <v>0.6</v>
      </c>
      <c r="AB341" s="7">
        <v>1.2</v>
      </c>
      <c r="AC341" s="7">
        <v>1.8</v>
      </c>
      <c r="AD341" s="7">
        <v>5.1</v>
      </c>
    </row>
    <row r="342">
      <c r="A342" s="4">
        <v>258.0</v>
      </c>
      <c r="B342" s="5" t="s">
        <v>257</v>
      </c>
      <c r="C342" s="6" t="s">
        <v>71</v>
      </c>
      <c r="D342" s="7">
        <v>31.0</v>
      </c>
      <c r="E342" s="5" t="s">
        <v>100</v>
      </c>
      <c r="F342" s="7">
        <v>62.0</v>
      </c>
      <c r="G342" s="7">
        <v>2.0</v>
      </c>
      <c r="H342" s="7">
        <v>19.8</v>
      </c>
      <c r="I342" s="7">
        <v>2.4</v>
      </c>
      <c r="J342" s="7">
        <v>5.7</v>
      </c>
      <c r="K342" s="7">
        <v>0.427</v>
      </c>
      <c r="L342" s="7">
        <v>1.1</v>
      </c>
      <c r="M342" s="7">
        <v>2.9</v>
      </c>
      <c r="N342" s="7">
        <v>0.389</v>
      </c>
      <c r="O342" s="7">
        <v>1.3</v>
      </c>
      <c r="P342" s="7">
        <v>2.8</v>
      </c>
      <c r="Q342" s="7">
        <v>0.468</v>
      </c>
      <c r="R342" s="7">
        <v>0.527</v>
      </c>
      <c r="S342" s="7">
        <v>0.9</v>
      </c>
      <c r="T342" s="7">
        <v>1.2</v>
      </c>
      <c r="U342" s="7">
        <v>0.792</v>
      </c>
      <c r="V342" s="7">
        <v>0.3</v>
      </c>
      <c r="W342" s="7">
        <v>1.4</v>
      </c>
      <c r="X342" s="7">
        <v>1.7</v>
      </c>
      <c r="Y342" s="7">
        <v>3.5</v>
      </c>
      <c r="Z342" s="7">
        <v>0.5</v>
      </c>
      <c r="AA342" s="7">
        <v>0.1</v>
      </c>
      <c r="AB342" s="7">
        <v>0.9</v>
      </c>
      <c r="AC342" s="7">
        <v>1.4</v>
      </c>
      <c r="AD342" s="7">
        <v>6.9</v>
      </c>
    </row>
    <row r="343">
      <c r="A343" s="4">
        <v>259.0</v>
      </c>
      <c r="B343" s="5" t="s">
        <v>185</v>
      </c>
      <c r="C343" s="6" t="s">
        <v>44</v>
      </c>
      <c r="D343" s="7">
        <v>19.0</v>
      </c>
      <c r="E343" s="5" t="s">
        <v>42</v>
      </c>
      <c r="F343" s="7">
        <v>15.0</v>
      </c>
      <c r="G343" s="7">
        <v>8.0</v>
      </c>
      <c r="H343" s="7">
        <v>13.6</v>
      </c>
      <c r="I343" s="7">
        <v>1.9</v>
      </c>
      <c r="J343" s="7">
        <v>4.6</v>
      </c>
      <c r="K343" s="7">
        <v>0.406</v>
      </c>
      <c r="L343" s="7">
        <v>0.5</v>
      </c>
      <c r="M343" s="7">
        <v>2.3</v>
      </c>
      <c r="N343" s="7">
        <v>0.229</v>
      </c>
      <c r="O343" s="7">
        <v>1.3</v>
      </c>
      <c r="P343" s="7">
        <v>2.3</v>
      </c>
      <c r="Q343" s="7">
        <v>0.588</v>
      </c>
      <c r="R343" s="7">
        <v>0.464</v>
      </c>
      <c r="S343" s="7">
        <v>1.2</v>
      </c>
      <c r="T343" s="7">
        <v>1.3</v>
      </c>
      <c r="U343" s="7">
        <v>0.947</v>
      </c>
      <c r="V343" s="7">
        <v>0.6</v>
      </c>
      <c r="W343" s="7">
        <v>1.5</v>
      </c>
      <c r="X343" s="7">
        <v>2.1</v>
      </c>
      <c r="Y343" s="7">
        <v>0.7</v>
      </c>
      <c r="Z343" s="7">
        <v>0.5</v>
      </c>
      <c r="AA343" s="7">
        <v>0.1</v>
      </c>
      <c r="AB343" s="7">
        <v>0.7</v>
      </c>
      <c r="AC343" s="7">
        <v>1.3</v>
      </c>
      <c r="AD343" s="7">
        <v>5.5</v>
      </c>
    </row>
    <row r="344">
      <c r="A344" s="4">
        <v>260.0</v>
      </c>
      <c r="B344" s="5" t="s">
        <v>345</v>
      </c>
      <c r="C344" s="6" t="s">
        <v>33</v>
      </c>
      <c r="D344" s="7">
        <v>21.0</v>
      </c>
      <c r="E344" s="5" t="s">
        <v>48</v>
      </c>
      <c r="F344" s="7">
        <v>18.0</v>
      </c>
      <c r="G344" s="7">
        <v>0.0</v>
      </c>
      <c r="H344" s="7">
        <v>12.9</v>
      </c>
      <c r="I344" s="7">
        <v>1.9</v>
      </c>
      <c r="J344" s="7">
        <v>5.8</v>
      </c>
      <c r="K344" s="7">
        <v>0.337</v>
      </c>
      <c r="L344" s="7">
        <v>0.8</v>
      </c>
      <c r="M344" s="7">
        <v>3.5</v>
      </c>
      <c r="N344" s="7">
        <v>0.238</v>
      </c>
      <c r="O344" s="7">
        <v>1.1</v>
      </c>
      <c r="P344" s="7">
        <v>2.3</v>
      </c>
      <c r="Q344" s="7">
        <v>0.488</v>
      </c>
      <c r="R344" s="7">
        <v>0.409</v>
      </c>
      <c r="S344" s="7">
        <v>0.1</v>
      </c>
      <c r="T344" s="7">
        <v>0.2</v>
      </c>
      <c r="U344" s="7">
        <v>0.5</v>
      </c>
      <c r="V344" s="7">
        <v>0.4</v>
      </c>
      <c r="W344" s="7">
        <v>1.7</v>
      </c>
      <c r="X344" s="7">
        <v>2.2</v>
      </c>
      <c r="Y344" s="7">
        <v>0.4</v>
      </c>
      <c r="Z344" s="7">
        <v>0.2</v>
      </c>
      <c r="AA344" s="7">
        <v>0.2</v>
      </c>
      <c r="AB344" s="7">
        <v>0.2</v>
      </c>
      <c r="AC344" s="7">
        <v>0.7</v>
      </c>
      <c r="AD344" s="7">
        <v>4.8</v>
      </c>
    </row>
    <row r="345">
      <c r="A345" s="52" t="s">
        <v>705</v>
      </c>
      <c r="B345" s="53" t="s">
        <v>0</v>
      </c>
      <c r="C345" s="53" t="s">
        <v>1</v>
      </c>
      <c r="D345" s="53" t="s">
        <v>5</v>
      </c>
      <c r="E345" s="53" t="s">
        <v>706</v>
      </c>
      <c r="F345" s="53" t="s">
        <v>7</v>
      </c>
      <c r="G345" s="53" t="s">
        <v>707</v>
      </c>
      <c r="H345" s="53" t="s">
        <v>8</v>
      </c>
      <c r="I345" s="53" t="s">
        <v>708</v>
      </c>
      <c r="J345" s="53" t="s">
        <v>709</v>
      </c>
      <c r="K345" s="53" t="s">
        <v>710</v>
      </c>
      <c r="L345" s="53" t="s">
        <v>711</v>
      </c>
      <c r="M345" s="53" t="s">
        <v>712</v>
      </c>
      <c r="N345" s="53" t="s">
        <v>713</v>
      </c>
      <c r="O345" s="53" t="s">
        <v>714</v>
      </c>
      <c r="P345" s="53" t="s">
        <v>715</v>
      </c>
      <c r="Q345" s="53" t="s">
        <v>716</v>
      </c>
      <c r="R345" s="53" t="s">
        <v>731</v>
      </c>
      <c r="S345" s="53" t="s">
        <v>717</v>
      </c>
      <c r="T345" s="53" t="s">
        <v>718</v>
      </c>
      <c r="U345" s="53" t="s">
        <v>719</v>
      </c>
      <c r="V345" s="53" t="s">
        <v>720</v>
      </c>
      <c r="W345" s="53" t="s">
        <v>721</v>
      </c>
      <c r="X345" s="53" t="s">
        <v>722</v>
      </c>
      <c r="Y345" s="53" t="s">
        <v>723</v>
      </c>
      <c r="Z345" s="53" t="s">
        <v>724</v>
      </c>
      <c r="AA345" s="53" t="s">
        <v>725</v>
      </c>
      <c r="AB345" s="53" t="s">
        <v>726</v>
      </c>
      <c r="AC345" s="53" t="s">
        <v>44</v>
      </c>
      <c r="AD345" s="53" t="s">
        <v>727</v>
      </c>
    </row>
    <row r="346">
      <c r="A346" s="4">
        <v>261.0</v>
      </c>
      <c r="B346" s="5" t="s">
        <v>457</v>
      </c>
      <c r="C346" s="6" t="s">
        <v>44</v>
      </c>
      <c r="D346" s="7">
        <v>25.0</v>
      </c>
      <c r="E346" s="5" t="s">
        <v>148</v>
      </c>
      <c r="F346" s="7">
        <v>4.0</v>
      </c>
      <c r="G346" s="7">
        <v>0.0</v>
      </c>
      <c r="H346" s="7">
        <v>9.0</v>
      </c>
      <c r="I346" s="7">
        <v>0.5</v>
      </c>
      <c r="J346" s="7">
        <v>1.8</v>
      </c>
      <c r="K346" s="7">
        <v>0.286</v>
      </c>
      <c r="L346" s="7">
        <v>0.0</v>
      </c>
      <c r="M346" s="7">
        <v>0.8</v>
      </c>
      <c r="N346" s="7">
        <v>0.0</v>
      </c>
      <c r="O346" s="7">
        <v>0.5</v>
      </c>
      <c r="P346" s="7">
        <v>1.0</v>
      </c>
      <c r="Q346" s="7">
        <v>0.5</v>
      </c>
      <c r="R346" s="7">
        <v>0.286</v>
      </c>
      <c r="S346" s="7">
        <v>0.5</v>
      </c>
      <c r="T346" s="7">
        <v>0.5</v>
      </c>
      <c r="U346" s="7">
        <v>1.0</v>
      </c>
      <c r="V346" s="7">
        <v>1.3</v>
      </c>
      <c r="W346" s="7">
        <v>1.3</v>
      </c>
      <c r="X346" s="7">
        <v>2.5</v>
      </c>
      <c r="Y346" s="7">
        <v>0.0</v>
      </c>
      <c r="Z346" s="7">
        <v>0.5</v>
      </c>
      <c r="AA346" s="7">
        <v>0.0</v>
      </c>
      <c r="AB346" s="7">
        <v>0.3</v>
      </c>
      <c r="AC346" s="7">
        <v>0.8</v>
      </c>
      <c r="AD346" s="7">
        <v>1.5</v>
      </c>
    </row>
    <row r="347">
      <c r="A347" s="4">
        <v>262.0</v>
      </c>
      <c r="B347" s="5" t="s">
        <v>53</v>
      </c>
      <c r="C347" s="6" t="s">
        <v>47</v>
      </c>
      <c r="D347" s="7">
        <v>29.0</v>
      </c>
      <c r="E347" s="9" t="s">
        <v>36</v>
      </c>
      <c r="F347" s="7">
        <v>36.0</v>
      </c>
      <c r="G347" s="7">
        <v>0.0</v>
      </c>
      <c r="H347" s="7">
        <v>6.5</v>
      </c>
      <c r="I347" s="7">
        <v>0.9</v>
      </c>
      <c r="J347" s="7">
        <v>1.8</v>
      </c>
      <c r="K347" s="7">
        <v>0.492</v>
      </c>
      <c r="L347" s="7">
        <v>0.4</v>
      </c>
      <c r="M347" s="7">
        <v>0.9</v>
      </c>
      <c r="N347" s="7">
        <v>0.394</v>
      </c>
      <c r="O347" s="7">
        <v>0.5</v>
      </c>
      <c r="P347" s="7">
        <v>0.8</v>
      </c>
      <c r="Q347" s="7">
        <v>0.6</v>
      </c>
      <c r="R347" s="7">
        <v>0.595</v>
      </c>
      <c r="S347" s="7">
        <v>0.4</v>
      </c>
      <c r="T347" s="7">
        <v>0.4</v>
      </c>
      <c r="U347" s="7">
        <v>0.875</v>
      </c>
      <c r="V347" s="7">
        <v>0.2</v>
      </c>
      <c r="W347" s="7">
        <v>1.3</v>
      </c>
      <c r="X347" s="7">
        <v>1.4</v>
      </c>
      <c r="Y347" s="7">
        <v>0.9</v>
      </c>
      <c r="Z347" s="7">
        <v>0.2</v>
      </c>
      <c r="AA347" s="7">
        <v>0.1</v>
      </c>
      <c r="AB347" s="7">
        <v>0.3</v>
      </c>
      <c r="AC347" s="7">
        <v>0.6</v>
      </c>
      <c r="AD347" s="7">
        <v>2.5</v>
      </c>
    </row>
    <row r="348">
      <c r="A348" s="10">
        <v>262.0</v>
      </c>
      <c r="B348" s="11" t="s">
        <v>53</v>
      </c>
      <c r="C348" s="12" t="s">
        <v>47</v>
      </c>
      <c r="D348" s="13">
        <v>29.0</v>
      </c>
      <c r="E348" s="11" t="s">
        <v>114</v>
      </c>
      <c r="F348" s="13">
        <v>26.0</v>
      </c>
      <c r="G348" s="13">
        <v>0.0</v>
      </c>
      <c r="H348" s="13">
        <v>6.8</v>
      </c>
      <c r="I348" s="13">
        <v>1.0</v>
      </c>
      <c r="J348" s="13">
        <v>1.7</v>
      </c>
      <c r="K348" s="13">
        <v>0.568</v>
      </c>
      <c r="L348" s="13">
        <v>0.4</v>
      </c>
      <c r="M348" s="13">
        <v>0.9</v>
      </c>
      <c r="N348" s="13">
        <v>0.478</v>
      </c>
      <c r="O348" s="13">
        <v>0.5</v>
      </c>
      <c r="P348" s="13">
        <v>0.8</v>
      </c>
      <c r="Q348" s="13">
        <v>0.667</v>
      </c>
      <c r="R348" s="13">
        <v>0.693</v>
      </c>
      <c r="S348" s="13">
        <v>0.4</v>
      </c>
      <c r="T348" s="13">
        <v>0.5</v>
      </c>
      <c r="U348" s="13">
        <v>0.833</v>
      </c>
      <c r="V348" s="13">
        <v>0.1</v>
      </c>
      <c r="W348" s="13">
        <v>1.3</v>
      </c>
      <c r="X348" s="13">
        <v>1.4</v>
      </c>
      <c r="Y348" s="13">
        <v>0.8</v>
      </c>
      <c r="Z348" s="13">
        <v>0.2</v>
      </c>
      <c r="AA348" s="13">
        <v>0.0</v>
      </c>
      <c r="AB348" s="13">
        <v>0.3</v>
      </c>
      <c r="AC348" s="13">
        <v>0.8</v>
      </c>
      <c r="AD348" s="13">
        <v>2.7</v>
      </c>
    </row>
    <row r="349">
      <c r="A349" s="10">
        <v>262.0</v>
      </c>
      <c r="B349" s="11" t="s">
        <v>53</v>
      </c>
      <c r="C349" s="12" t="s">
        <v>47</v>
      </c>
      <c r="D349" s="13">
        <v>29.0</v>
      </c>
      <c r="E349" s="11" t="s">
        <v>93</v>
      </c>
      <c r="F349" s="13">
        <v>10.0</v>
      </c>
      <c r="G349" s="13">
        <v>0.0</v>
      </c>
      <c r="H349" s="13">
        <v>5.9</v>
      </c>
      <c r="I349" s="13">
        <v>0.6</v>
      </c>
      <c r="J349" s="13">
        <v>1.9</v>
      </c>
      <c r="K349" s="13">
        <v>0.316</v>
      </c>
      <c r="L349" s="13">
        <v>0.2</v>
      </c>
      <c r="M349" s="13">
        <v>1.0</v>
      </c>
      <c r="N349" s="13">
        <v>0.2</v>
      </c>
      <c r="O349" s="13">
        <v>0.4</v>
      </c>
      <c r="P349" s="13">
        <v>0.9</v>
      </c>
      <c r="Q349" s="13">
        <v>0.444</v>
      </c>
      <c r="R349" s="13">
        <v>0.368</v>
      </c>
      <c r="S349" s="13">
        <v>0.4</v>
      </c>
      <c r="T349" s="13">
        <v>0.4</v>
      </c>
      <c r="U349" s="13">
        <v>1.0</v>
      </c>
      <c r="V349" s="13">
        <v>0.4</v>
      </c>
      <c r="W349" s="13">
        <v>1.2</v>
      </c>
      <c r="X349" s="13">
        <v>1.6</v>
      </c>
      <c r="Y349" s="13">
        <v>1.1</v>
      </c>
      <c r="Z349" s="13">
        <v>0.1</v>
      </c>
      <c r="AA349" s="13">
        <v>0.3</v>
      </c>
      <c r="AB349" s="13">
        <v>0.0</v>
      </c>
      <c r="AC349" s="13">
        <v>0.1</v>
      </c>
      <c r="AD349" s="13">
        <v>1.8</v>
      </c>
    </row>
    <row r="350">
      <c r="A350" s="4">
        <v>263.0</v>
      </c>
      <c r="B350" s="5" t="s">
        <v>302</v>
      </c>
      <c r="C350" s="6" t="s">
        <v>33</v>
      </c>
      <c r="D350" s="7">
        <v>19.0</v>
      </c>
      <c r="E350" s="5" t="s">
        <v>83</v>
      </c>
      <c r="F350" s="7">
        <v>3.0</v>
      </c>
      <c r="G350" s="7">
        <v>0.0</v>
      </c>
      <c r="H350" s="7">
        <v>2.7</v>
      </c>
      <c r="I350" s="7">
        <v>0.3</v>
      </c>
      <c r="J350" s="7">
        <v>1.3</v>
      </c>
      <c r="K350" s="7">
        <v>0.25</v>
      </c>
      <c r="L350" s="7">
        <v>0.3</v>
      </c>
      <c r="M350" s="7">
        <v>1.3</v>
      </c>
      <c r="N350" s="7">
        <v>0.25</v>
      </c>
      <c r="O350" s="7">
        <v>0.0</v>
      </c>
      <c r="P350" s="7">
        <v>0.0</v>
      </c>
      <c r="Q350" s="15"/>
      <c r="R350" s="7">
        <v>0.375</v>
      </c>
      <c r="S350" s="7">
        <v>0.0</v>
      </c>
      <c r="T350" s="7">
        <v>0.0</v>
      </c>
      <c r="U350" s="15"/>
      <c r="V350" s="7">
        <v>0.0</v>
      </c>
      <c r="W350" s="7">
        <v>0.7</v>
      </c>
      <c r="X350" s="7">
        <v>0.7</v>
      </c>
      <c r="Y350" s="7">
        <v>0.0</v>
      </c>
      <c r="Z350" s="7">
        <v>0.0</v>
      </c>
      <c r="AA350" s="7">
        <v>0.0</v>
      </c>
      <c r="AB350" s="7">
        <v>0.0</v>
      </c>
      <c r="AC350" s="7">
        <v>0.0</v>
      </c>
      <c r="AD350" s="7">
        <v>1.0</v>
      </c>
    </row>
    <row r="351">
      <c r="A351" s="4">
        <v>264.0</v>
      </c>
      <c r="B351" s="5" t="s">
        <v>69</v>
      </c>
      <c r="C351" s="6" t="s">
        <v>33</v>
      </c>
      <c r="D351" s="7">
        <v>26.0</v>
      </c>
      <c r="E351" s="9" t="s">
        <v>36</v>
      </c>
      <c r="F351" s="7">
        <v>59.0</v>
      </c>
      <c r="G351" s="7">
        <v>14.0</v>
      </c>
      <c r="H351" s="7">
        <v>22.3</v>
      </c>
      <c r="I351" s="7">
        <v>3.2</v>
      </c>
      <c r="J351" s="7">
        <v>6.5</v>
      </c>
      <c r="K351" s="7">
        <v>0.492</v>
      </c>
      <c r="L351" s="7">
        <v>2.3</v>
      </c>
      <c r="M351" s="7">
        <v>4.6</v>
      </c>
      <c r="N351" s="7">
        <v>0.494</v>
      </c>
      <c r="O351" s="7">
        <v>0.9</v>
      </c>
      <c r="P351" s="7">
        <v>1.9</v>
      </c>
      <c r="Q351" s="7">
        <v>0.487</v>
      </c>
      <c r="R351" s="7">
        <v>0.666</v>
      </c>
      <c r="S351" s="7">
        <v>0.6</v>
      </c>
      <c r="T351" s="7">
        <v>0.7</v>
      </c>
      <c r="U351" s="7">
        <v>0.949</v>
      </c>
      <c r="V351" s="7">
        <v>0.3</v>
      </c>
      <c r="W351" s="7">
        <v>2.4</v>
      </c>
      <c r="X351" s="7">
        <v>2.7</v>
      </c>
      <c r="Y351" s="7">
        <v>1.5</v>
      </c>
      <c r="Z351" s="7">
        <v>0.5</v>
      </c>
      <c r="AA351" s="7">
        <v>0.1</v>
      </c>
      <c r="AB351" s="7">
        <v>0.8</v>
      </c>
      <c r="AC351" s="7">
        <v>1.4</v>
      </c>
      <c r="AD351" s="7">
        <v>9.3</v>
      </c>
    </row>
    <row r="352">
      <c r="A352" s="10">
        <v>264.0</v>
      </c>
      <c r="B352" s="11" t="s">
        <v>69</v>
      </c>
      <c r="C352" s="12" t="s">
        <v>33</v>
      </c>
      <c r="D352" s="13">
        <v>26.0</v>
      </c>
      <c r="E352" s="11" t="s">
        <v>66</v>
      </c>
      <c r="F352" s="13">
        <v>35.0</v>
      </c>
      <c r="G352" s="13">
        <v>11.0</v>
      </c>
      <c r="H352" s="13">
        <v>20.7</v>
      </c>
      <c r="I352" s="13">
        <v>2.8</v>
      </c>
      <c r="J352" s="13">
        <v>6.0</v>
      </c>
      <c r="K352" s="13">
        <v>0.464</v>
      </c>
      <c r="L352" s="13">
        <v>1.7</v>
      </c>
      <c r="M352" s="13">
        <v>3.8</v>
      </c>
      <c r="N352" s="13">
        <v>0.447</v>
      </c>
      <c r="O352" s="13">
        <v>1.1</v>
      </c>
      <c r="P352" s="13">
        <v>2.3</v>
      </c>
      <c r="Q352" s="13">
        <v>0.494</v>
      </c>
      <c r="R352" s="13">
        <v>0.604</v>
      </c>
      <c r="S352" s="13">
        <v>0.5</v>
      </c>
      <c r="T352" s="13">
        <v>0.6</v>
      </c>
      <c r="U352" s="13">
        <v>0.95</v>
      </c>
      <c r="V352" s="13">
        <v>0.2</v>
      </c>
      <c r="W352" s="13">
        <v>2.2</v>
      </c>
      <c r="X352" s="13">
        <v>2.4</v>
      </c>
      <c r="Y352" s="13">
        <v>1.1</v>
      </c>
      <c r="Z352" s="13">
        <v>0.5</v>
      </c>
      <c r="AA352" s="13">
        <v>0.1</v>
      </c>
      <c r="AB352" s="13">
        <v>0.9</v>
      </c>
      <c r="AC352" s="13">
        <v>1.3</v>
      </c>
      <c r="AD352" s="13">
        <v>7.8</v>
      </c>
    </row>
    <row r="353">
      <c r="A353" s="10">
        <v>264.0</v>
      </c>
      <c r="B353" s="11" t="s">
        <v>69</v>
      </c>
      <c r="C353" s="12" t="s">
        <v>33</v>
      </c>
      <c r="D353" s="13">
        <v>26.0</v>
      </c>
      <c r="E353" s="11" t="s">
        <v>52</v>
      </c>
      <c r="F353" s="13">
        <v>24.0</v>
      </c>
      <c r="G353" s="13">
        <v>3.0</v>
      </c>
      <c r="H353" s="13">
        <v>24.6</v>
      </c>
      <c r="I353" s="13">
        <v>3.8</v>
      </c>
      <c r="J353" s="13">
        <v>7.1</v>
      </c>
      <c r="K353" s="13">
        <v>0.526</v>
      </c>
      <c r="L353" s="13">
        <v>3.1</v>
      </c>
      <c r="M353" s="13">
        <v>5.7</v>
      </c>
      <c r="N353" s="13">
        <v>0.54</v>
      </c>
      <c r="O353" s="13">
        <v>0.7</v>
      </c>
      <c r="P353" s="13">
        <v>1.4</v>
      </c>
      <c r="Q353" s="13">
        <v>0.471</v>
      </c>
      <c r="R353" s="13">
        <v>0.743</v>
      </c>
      <c r="S353" s="13">
        <v>0.8</v>
      </c>
      <c r="T353" s="13">
        <v>0.8</v>
      </c>
      <c r="U353" s="13">
        <v>0.947</v>
      </c>
      <c r="V353" s="13">
        <v>0.4</v>
      </c>
      <c r="W353" s="13">
        <v>2.8</v>
      </c>
      <c r="X353" s="13">
        <v>3.1</v>
      </c>
      <c r="Y353" s="13">
        <v>2.3</v>
      </c>
      <c r="Z353" s="13">
        <v>0.5</v>
      </c>
      <c r="AA353" s="13">
        <v>0.0</v>
      </c>
      <c r="AB353" s="13">
        <v>0.7</v>
      </c>
      <c r="AC353" s="13">
        <v>1.5</v>
      </c>
      <c r="AD353" s="13">
        <v>11.3</v>
      </c>
    </row>
    <row r="354">
      <c r="A354" s="4">
        <v>265.0</v>
      </c>
      <c r="B354" s="5" t="s">
        <v>293</v>
      </c>
      <c r="C354" s="6" t="s">
        <v>47</v>
      </c>
      <c r="D354" s="7">
        <v>21.0</v>
      </c>
      <c r="E354" s="5" t="s">
        <v>48</v>
      </c>
      <c r="F354" s="7">
        <v>74.0</v>
      </c>
      <c r="G354" s="7">
        <v>40.0</v>
      </c>
      <c r="H354" s="7">
        <v>23.0</v>
      </c>
      <c r="I354" s="7">
        <v>4.0</v>
      </c>
      <c r="J354" s="7">
        <v>5.6</v>
      </c>
      <c r="K354" s="7">
        <v>0.72</v>
      </c>
      <c r="L354" s="7">
        <v>0.0</v>
      </c>
      <c r="M354" s="7">
        <v>0.0</v>
      </c>
      <c r="N354" s="7">
        <v>0.333</v>
      </c>
      <c r="O354" s="7">
        <v>4.0</v>
      </c>
      <c r="P354" s="7">
        <v>5.6</v>
      </c>
      <c r="Q354" s="7">
        <v>0.723</v>
      </c>
      <c r="R354" s="7">
        <v>0.721</v>
      </c>
      <c r="S354" s="7">
        <v>1.1</v>
      </c>
      <c r="T354" s="7">
        <v>2.1</v>
      </c>
      <c r="U354" s="7">
        <v>0.516</v>
      </c>
      <c r="V354" s="7">
        <v>3.1</v>
      </c>
      <c r="W354" s="7">
        <v>5.3</v>
      </c>
      <c r="X354" s="7">
        <v>8.4</v>
      </c>
      <c r="Y354" s="7">
        <v>0.9</v>
      </c>
      <c r="Z354" s="7">
        <v>0.4</v>
      </c>
      <c r="AA354" s="7">
        <v>2.3</v>
      </c>
      <c r="AB354" s="7">
        <v>0.8</v>
      </c>
      <c r="AC354" s="7">
        <v>2.3</v>
      </c>
      <c r="AD354" s="7">
        <v>9.2</v>
      </c>
    </row>
    <row r="355">
      <c r="A355" s="4">
        <v>266.0</v>
      </c>
      <c r="B355" s="5" t="s">
        <v>109</v>
      </c>
      <c r="C355" s="6" t="s">
        <v>40</v>
      </c>
      <c r="D355" s="7">
        <v>25.0</v>
      </c>
      <c r="E355" s="5" t="s">
        <v>100</v>
      </c>
      <c r="F355" s="7">
        <v>3.0</v>
      </c>
      <c r="G355" s="7">
        <v>0.0</v>
      </c>
      <c r="H355" s="7">
        <v>3.0</v>
      </c>
      <c r="I355" s="7">
        <v>0.3</v>
      </c>
      <c r="J355" s="7">
        <v>0.3</v>
      </c>
      <c r="K355" s="7">
        <v>1.0</v>
      </c>
      <c r="L355" s="7">
        <v>0.0</v>
      </c>
      <c r="M355" s="7">
        <v>0.0</v>
      </c>
      <c r="N355" s="15"/>
      <c r="O355" s="7">
        <v>0.3</v>
      </c>
      <c r="P355" s="7">
        <v>0.3</v>
      </c>
      <c r="Q355" s="7">
        <v>1.0</v>
      </c>
      <c r="R355" s="7">
        <v>1.0</v>
      </c>
      <c r="S355" s="7">
        <v>0.7</v>
      </c>
      <c r="T355" s="7">
        <v>0.7</v>
      </c>
      <c r="U355" s="7">
        <v>1.0</v>
      </c>
      <c r="V355" s="7">
        <v>0.0</v>
      </c>
      <c r="W355" s="7">
        <v>0.3</v>
      </c>
      <c r="X355" s="7">
        <v>0.3</v>
      </c>
      <c r="Y355" s="7">
        <v>0.0</v>
      </c>
      <c r="Z355" s="7">
        <v>0.0</v>
      </c>
      <c r="AA355" s="7">
        <v>0.0</v>
      </c>
      <c r="AB355" s="7">
        <v>0.0</v>
      </c>
      <c r="AC355" s="7">
        <v>0.0</v>
      </c>
      <c r="AD355" s="7">
        <v>1.3</v>
      </c>
    </row>
    <row r="356">
      <c r="A356" s="4">
        <v>267.0</v>
      </c>
      <c r="B356" s="5" t="s">
        <v>425</v>
      </c>
      <c r="C356" s="6" t="s">
        <v>44</v>
      </c>
      <c r="D356" s="7">
        <v>23.0</v>
      </c>
      <c r="E356" s="5" t="s">
        <v>129</v>
      </c>
      <c r="F356" s="7">
        <v>1.0</v>
      </c>
      <c r="G356" s="7">
        <v>0.0</v>
      </c>
      <c r="H356" s="7">
        <v>29.0</v>
      </c>
      <c r="I356" s="7">
        <v>8.0</v>
      </c>
      <c r="J356" s="7">
        <v>13.0</v>
      </c>
      <c r="K356" s="7">
        <v>0.615</v>
      </c>
      <c r="L356" s="7">
        <v>4.0</v>
      </c>
      <c r="M356" s="7">
        <v>8.0</v>
      </c>
      <c r="N356" s="7">
        <v>0.5</v>
      </c>
      <c r="O356" s="7">
        <v>4.0</v>
      </c>
      <c r="P356" s="7">
        <v>5.0</v>
      </c>
      <c r="Q356" s="7">
        <v>0.8</v>
      </c>
      <c r="R356" s="7">
        <v>0.769</v>
      </c>
      <c r="S356" s="7">
        <v>0.0</v>
      </c>
      <c r="T356" s="7">
        <v>1.0</v>
      </c>
      <c r="U356" s="7">
        <v>0.0</v>
      </c>
      <c r="V356" s="7">
        <v>2.0</v>
      </c>
      <c r="W356" s="7">
        <v>2.0</v>
      </c>
      <c r="X356" s="7">
        <v>4.0</v>
      </c>
      <c r="Y356" s="7">
        <v>2.0</v>
      </c>
      <c r="Z356" s="7">
        <v>1.0</v>
      </c>
      <c r="AA356" s="7">
        <v>0.0</v>
      </c>
      <c r="AB356" s="7">
        <v>2.0</v>
      </c>
      <c r="AC356" s="7">
        <v>4.0</v>
      </c>
      <c r="AD356" s="7">
        <v>20.0</v>
      </c>
    </row>
    <row r="357">
      <c r="A357" s="4">
        <v>268.0</v>
      </c>
      <c r="B357" s="5" t="s">
        <v>84</v>
      </c>
      <c r="C357" s="6" t="s">
        <v>40</v>
      </c>
      <c r="D357" s="7">
        <v>23.0</v>
      </c>
      <c r="E357" s="5" t="s">
        <v>45</v>
      </c>
      <c r="F357" s="7">
        <v>74.0</v>
      </c>
      <c r="G357" s="7">
        <v>45.0</v>
      </c>
      <c r="H357" s="7">
        <v>28.3</v>
      </c>
      <c r="I357" s="7">
        <v>3.9</v>
      </c>
      <c r="J357" s="7">
        <v>7.9</v>
      </c>
      <c r="K357" s="7">
        <v>0.497</v>
      </c>
      <c r="L357" s="7">
        <v>2.2</v>
      </c>
      <c r="M357" s="7">
        <v>5.2</v>
      </c>
      <c r="N357" s="7">
        <v>0.424</v>
      </c>
      <c r="O357" s="7">
        <v>1.7</v>
      </c>
      <c r="P357" s="7">
        <v>2.7</v>
      </c>
      <c r="Q357" s="7">
        <v>0.637</v>
      </c>
      <c r="R357" s="7">
        <v>0.637</v>
      </c>
      <c r="S357" s="7">
        <v>1.0</v>
      </c>
      <c r="T357" s="7">
        <v>1.2</v>
      </c>
      <c r="U357" s="7">
        <v>0.852</v>
      </c>
      <c r="V357" s="7">
        <v>0.4</v>
      </c>
      <c r="W357" s="7">
        <v>2.4</v>
      </c>
      <c r="X357" s="7">
        <v>2.8</v>
      </c>
      <c r="Y357" s="7">
        <v>1.2</v>
      </c>
      <c r="Z357" s="7">
        <v>0.4</v>
      </c>
      <c r="AA357" s="7">
        <v>0.1</v>
      </c>
      <c r="AB357" s="7">
        <v>0.7</v>
      </c>
      <c r="AC357" s="7">
        <v>1.3</v>
      </c>
      <c r="AD357" s="7">
        <v>11.1</v>
      </c>
    </row>
    <row r="358">
      <c r="A358" s="4">
        <v>269.0</v>
      </c>
      <c r="B358" s="5" t="s">
        <v>103</v>
      </c>
      <c r="C358" s="6" t="s">
        <v>44</v>
      </c>
      <c r="D358" s="7">
        <v>31.0</v>
      </c>
      <c r="E358" s="5" t="s">
        <v>38</v>
      </c>
      <c r="F358" s="7">
        <v>37.0</v>
      </c>
      <c r="G358" s="7">
        <v>5.0</v>
      </c>
      <c r="H358" s="7">
        <v>25.1</v>
      </c>
      <c r="I358" s="7">
        <v>2.1</v>
      </c>
      <c r="J358" s="7">
        <v>4.6</v>
      </c>
      <c r="K358" s="7">
        <v>0.456</v>
      </c>
      <c r="L358" s="7">
        <v>1.1</v>
      </c>
      <c r="M358" s="7">
        <v>3.0</v>
      </c>
      <c r="N358" s="7">
        <v>0.348</v>
      </c>
      <c r="O358" s="7">
        <v>1.0</v>
      </c>
      <c r="P358" s="7">
        <v>1.5</v>
      </c>
      <c r="Q358" s="7">
        <v>0.667</v>
      </c>
      <c r="R358" s="7">
        <v>0.571</v>
      </c>
      <c r="S358" s="7">
        <v>0.7</v>
      </c>
      <c r="T358" s="7">
        <v>1.0</v>
      </c>
      <c r="U358" s="7">
        <v>0.711</v>
      </c>
      <c r="V358" s="7">
        <v>0.8</v>
      </c>
      <c r="W358" s="7">
        <v>2.8</v>
      </c>
      <c r="X358" s="7">
        <v>3.6</v>
      </c>
      <c r="Y358" s="7">
        <v>1.4</v>
      </c>
      <c r="Z358" s="7">
        <v>0.3</v>
      </c>
      <c r="AA358" s="7">
        <v>0.8</v>
      </c>
      <c r="AB358" s="7">
        <v>0.7</v>
      </c>
      <c r="AC358" s="7">
        <v>2.3</v>
      </c>
      <c r="AD358" s="7">
        <v>5.9</v>
      </c>
    </row>
    <row r="359">
      <c r="A359" s="4">
        <v>270.0</v>
      </c>
      <c r="B359" s="5" t="s">
        <v>465</v>
      </c>
      <c r="C359" s="6" t="s">
        <v>47</v>
      </c>
      <c r="D359" s="7">
        <v>25.0</v>
      </c>
      <c r="E359" s="5" t="s">
        <v>37</v>
      </c>
      <c r="F359" s="7">
        <v>38.0</v>
      </c>
      <c r="G359" s="7">
        <v>0.0</v>
      </c>
      <c r="H359" s="7">
        <v>7.7</v>
      </c>
      <c r="I359" s="7">
        <v>1.2</v>
      </c>
      <c r="J359" s="7">
        <v>2.1</v>
      </c>
      <c r="K359" s="7">
        <v>0.568</v>
      </c>
      <c r="L359" s="7">
        <v>0.2</v>
      </c>
      <c r="M359" s="7">
        <v>0.6</v>
      </c>
      <c r="N359" s="7">
        <v>0.364</v>
      </c>
      <c r="O359" s="7">
        <v>1.0</v>
      </c>
      <c r="P359" s="7">
        <v>1.6</v>
      </c>
      <c r="Q359" s="7">
        <v>0.644</v>
      </c>
      <c r="R359" s="7">
        <v>0.617</v>
      </c>
      <c r="S359" s="7">
        <v>1.0</v>
      </c>
      <c r="T359" s="7">
        <v>1.5</v>
      </c>
      <c r="U359" s="7">
        <v>0.684</v>
      </c>
      <c r="V359" s="7">
        <v>0.6</v>
      </c>
      <c r="W359" s="7">
        <v>0.9</v>
      </c>
      <c r="X359" s="7">
        <v>1.5</v>
      </c>
      <c r="Y359" s="7">
        <v>0.3</v>
      </c>
      <c r="Z359" s="7">
        <v>0.3</v>
      </c>
      <c r="AA359" s="7">
        <v>0.2</v>
      </c>
      <c r="AB359" s="7">
        <v>0.6</v>
      </c>
      <c r="AC359" s="7">
        <v>1.1</v>
      </c>
      <c r="AD359" s="7">
        <v>3.7</v>
      </c>
    </row>
    <row r="360">
      <c r="A360" s="4">
        <v>271.0</v>
      </c>
      <c r="B360" s="5" t="s">
        <v>288</v>
      </c>
      <c r="C360" s="6" t="s">
        <v>289</v>
      </c>
      <c r="D360" s="7">
        <v>23.0</v>
      </c>
      <c r="E360" s="9" t="s">
        <v>36</v>
      </c>
      <c r="F360" s="7">
        <v>63.0</v>
      </c>
      <c r="G360" s="7">
        <v>5.0</v>
      </c>
      <c r="H360" s="7">
        <v>15.1</v>
      </c>
      <c r="I360" s="7">
        <v>2.4</v>
      </c>
      <c r="J360" s="7">
        <v>5.3</v>
      </c>
      <c r="K360" s="7">
        <v>0.458</v>
      </c>
      <c r="L360" s="7">
        <v>1.0</v>
      </c>
      <c r="M360" s="7">
        <v>3.0</v>
      </c>
      <c r="N360" s="7">
        <v>0.349</v>
      </c>
      <c r="O360" s="7">
        <v>1.4</v>
      </c>
      <c r="P360" s="7">
        <v>2.3</v>
      </c>
      <c r="Q360" s="7">
        <v>0.596</v>
      </c>
      <c r="R360" s="7">
        <v>0.556</v>
      </c>
      <c r="S360" s="7">
        <v>0.7</v>
      </c>
      <c r="T360" s="7">
        <v>1.0</v>
      </c>
      <c r="U360" s="7">
        <v>0.767</v>
      </c>
      <c r="V360" s="7">
        <v>0.5</v>
      </c>
      <c r="W360" s="7">
        <v>2.3</v>
      </c>
      <c r="X360" s="7">
        <v>2.8</v>
      </c>
      <c r="Y360" s="7">
        <v>0.5</v>
      </c>
      <c r="Z360" s="7">
        <v>0.4</v>
      </c>
      <c r="AA360" s="7">
        <v>0.2</v>
      </c>
      <c r="AB360" s="7">
        <v>0.8</v>
      </c>
      <c r="AC360" s="7">
        <v>1.5</v>
      </c>
      <c r="AD360" s="7">
        <v>6.6</v>
      </c>
    </row>
    <row r="361">
      <c r="A361" s="10">
        <v>271.0</v>
      </c>
      <c r="B361" s="11" t="s">
        <v>288</v>
      </c>
      <c r="C361" s="12" t="s">
        <v>40</v>
      </c>
      <c r="D361" s="13">
        <v>23.0</v>
      </c>
      <c r="E361" s="11" t="s">
        <v>100</v>
      </c>
      <c r="F361" s="13">
        <v>42.0</v>
      </c>
      <c r="G361" s="13">
        <v>1.0</v>
      </c>
      <c r="H361" s="13">
        <v>14.1</v>
      </c>
      <c r="I361" s="13">
        <v>2.0</v>
      </c>
      <c r="J361" s="13">
        <v>4.3</v>
      </c>
      <c r="K361" s="13">
        <v>0.469</v>
      </c>
      <c r="L361" s="13">
        <v>1.0</v>
      </c>
      <c r="M361" s="13">
        <v>2.8</v>
      </c>
      <c r="N361" s="13">
        <v>0.371</v>
      </c>
      <c r="O361" s="13">
        <v>1.0</v>
      </c>
      <c r="P361" s="13">
        <v>1.5</v>
      </c>
      <c r="Q361" s="13">
        <v>0.651</v>
      </c>
      <c r="R361" s="13">
        <v>0.589</v>
      </c>
      <c r="S361" s="13">
        <v>0.6</v>
      </c>
      <c r="T361" s="13">
        <v>0.8</v>
      </c>
      <c r="U361" s="13">
        <v>0.788</v>
      </c>
      <c r="V361" s="13">
        <v>0.5</v>
      </c>
      <c r="W361" s="13">
        <v>2.1</v>
      </c>
      <c r="X361" s="13">
        <v>2.6</v>
      </c>
      <c r="Y361" s="13">
        <v>0.4</v>
      </c>
      <c r="Z361" s="13">
        <v>0.3</v>
      </c>
      <c r="AA361" s="13">
        <v>0.3</v>
      </c>
      <c r="AB361" s="13">
        <v>0.8</v>
      </c>
      <c r="AC361" s="13">
        <v>1.8</v>
      </c>
      <c r="AD361" s="13">
        <v>5.6</v>
      </c>
    </row>
    <row r="362">
      <c r="A362" s="10">
        <v>271.0</v>
      </c>
      <c r="B362" s="11" t="s">
        <v>288</v>
      </c>
      <c r="C362" s="12" t="s">
        <v>44</v>
      </c>
      <c r="D362" s="13">
        <v>23.0</v>
      </c>
      <c r="E362" s="11" t="s">
        <v>126</v>
      </c>
      <c r="F362" s="13">
        <v>21.0</v>
      </c>
      <c r="G362" s="13">
        <v>4.0</v>
      </c>
      <c r="H362" s="13">
        <v>17.1</v>
      </c>
      <c r="I362" s="13">
        <v>3.2</v>
      </c>
      <c r="J362" s="13">
        <v>7.3</v>
      </c>
      <c r="K362" s="13">
        <v>0.444</v>
      </c>
      <c r="L362" s="13">
        <v>1.0</v>
      </c>
      <c r="M362" s="13">
        <v>3.3</v>
      </c>
      <c r="N362" s="13">
        <v>0.314</v>
      </c>
      <c r="O362" s="13">
        <v>2.2</v>
      </c>
      <c r="P362" s="13">
        <v>4.0</v>
      </c>
      <c r="Q362" s="13">
        <v>0.554</v>
      </c>
      <c r="R362" s="13">
        <v>0.516</v>
      </c>
      <c r="S362" s="13">
        <v>1.0</v>
      </c>
      <c r="T362" s="13">
        <v>1.3</v>
      </c>
      <c r="U362" s="13">
        <v>0.741</v>
      </c>
      <c r="V362" s="13">
        <v>0.7</v>
      </c>
      <c r="W362" s="13">
        <v>2.6</v>
      </c>
      <c r="X362" s="13">
        <v>3.3</v>
      </c>
      <c r="Y362" s="13">
        <v>0.9</v>
      </c>
      <c r="Z362" s="13">
        <v>0.5</v>
      </c>
      <c r="AA362" s="13">
        <v>0.0</v>
      </c>
      <c r="AB362" s="13">
        <v>0.9</v>
      </c>
      <c r="AC362" s="13">
        <v>1.0</v>
      </c>
      <c r="AD362" s="13">
        <v>8.5</v>
      </c>
    </row>
    <row r="363">
      <c r="A363" s="4">
        <v>272.0</v>
      </c>
      <c r="B363" s="5" t="s">
        <v>510</v>
      </c>
      <c r="C363" s="6" t="s">
        <v>47</v>
      </c>
      <c r="D363" s="7">
        <v>22.0</v>
      </c>
      <c r="E363" s="5" t="s">
        <v>88</v>
      </c>
      <c r="F363" s="7">
        <v>58.0</v>
      </c>
      <c r="G363" s="7">
        <v>19.0</v>
      </c>
      <c r="H363" s="7">
        <v>13.8</v>
      </c>
      <c r="I363" s="7">
        <v>1.2</v>
      </c>
      <c r="J363" s="7">
        <v>2.6</v>
      </c>
      <c r="K363" s="7">
        <v>0.48</v>
      </c>
      <c r="L363" s="7">
        <v>0.0</v>
      </c>
      <c r="M363" s="7">
        <v>0.2</v>
      </c>
      <c r="N363" s="7">
        <v>0.083</v>
      </c>
      <c r="O363" s="7">
        <v>1.2</v>
      </c>
      <c r="P363" s="7">
        <v>2.4</v>
      </c>
      <c r="Q363" s="7">
        <v>0.514</v>
      </c>
      <c r="R363" s="7">
        <v>0.483</v>
      </c>
      <c r="S363" s="7">
        <v>0.6</v>
      </c>
      <c r="T363" s="7">
        <v>1.0</v>
      </c>
      <c r="U363" s="7">
        <v>0.627</v>
      </c>
      <c r="V363" s="7">
        <v>1.4</v>
      </c>
      <c r="W363" s="7">
        <v>1.5</v>
      </c>
      <c r="X363" s="7">
        <v>2.9</v>
      </c>
      <c r="Y363" s="7">
        <v>0.5</v>
      </c>
      <c r="Z363" s="7">
        <v>0.4</v>
      </c>
      <c r="AA363" s="7">
        <v>1.0</v>
      </c>
      <c r="AB363" s="7">
        <v>0.3</v>
      </c>
      <c r="AC363" s="7">
        <v>2.2</v>
      </c>
      <c r="AD363" s="7">
        <v>3.1</v>
      </c>
    </row>
    <row r="364">
      <c r="A364" s="4">
        <v>273.0</v>
      </c>
      <c r="B364" s="5" t="s">
        <v>210</v>
      </c>
      <c r="C364" s="6" t="s">
        <v>40</v>
      </c>
      <c r="D364" s="7">
        <v>26.0</v>
      </c>
      <c r="E364" s="5" t="s">
        <v>52</v>
      </c>
      <c r="F364" s="7">
        <v>72.0</v>
      </c>
      <c r="G364" s="7">
        <v>23.0</v>
      </c>
      <c r="H364" s="7">
        <v>20.8</v>
      </c>
      <c r="I364" s="7">
        <v>1.9</v>
      </c>
      <c r="J364" s="7">
        <v>4.4</v>
      </c>
      <c r="K364" s="7">
        <v>0.431</v>
      </c>
      <c r="L364" s="7">
        <v>0.8</v>
      </c>
      <c r="M364" s="7">
        <v>2.5</v>
      </c>
      <c r="N364" s="7">
        <v>0.339</v>
      </c>
      <c r="O364" s="7">
        <v>1.1</v>
      </c>
      <c r="P364" s="7">
        <v>2.0</v>
      </c>
      <c r="Q364" s="7">
        <v>0.545</v>
      </c>
      <c r="R364" s="7">
        <v>0.525</v>
      </c>
      <c r="S364" s="7">
        <v>0.4</v>
      </c>
      <c r="T364" s="7">
        <v>0.5</v>
      </c>
      <c r="U364" s="7">
        <v>0.778</v>
      </c>
      <c r="V364" s="7">
        <v>0.9</v>
      </c>
      <c r="W364" s="7">
        <v>3.4</v>
      </c>
      <c r="X364" s="7">
        <v>4.3</v>
      </c>
      <c r="Y364" s="7">
        <v>1.4</v>
      </c>
      <c r="Z364" s="7">
        <v>1.1</v>
      </c>
      <c r="AA364" s="7">
        <v>0.3</v>
      </c>
      <c r="AB364" s="7">
        <v>0.5</v>
      </c>
      <c r="AC364" s="7">
        <v>1.6</v>
      </c>
      <c r="AD364" s="7">
        <v>5.1</v>
      </c>
    </row>
    <row r="365">
      <c r="A365" s="4">
        <v>274.0</v>
      </c>
      <c r="B365" s="5" t="s">
        <v>236</v>
      </c>
      <c r="C365" s="6" t="s">
        <v>33</v>
      </c>
      <c r="D365" s="7">
        <v>25.0</v>
      </c>
      <c r="E365" s="5" t="s">
        <v>129</v>
      </c>
      <c r="F365" s="7">
        <v>37.0</v>
      </c>
      <c r="G365" s="7">
        <v>0.0</v>
      </c>
      <c r="H365" s="7">
        <v>9.5</v>
      </c>
      <c r="I365" s="7">
        <v>1.3</v>
      </c>
      <c r="J365" s="7">
        <v>3.0</v>
      </c>
      <c r="K365" s="7">
        <v>0.432</v>
      </c>
      <c r="L365" s="7">
        <v>0.5</v>
      </c>
      <c r="M365" s="7">
        <v>1.2</v>
      </c>
      <c r="N365" s="7">
        <v>0.391</v>
      </c>
      <c r="O365" s="7">
        <v>0.8</v>
      </c>
      <c r="P365" s="7">
        <v>1.8</v>
      </c>
      <c r="Q365" s="7">
        <v>0.462</v>
      </c>
      <c r="R365" s="7">
        <v>0.514</v>
      </c>
      <c r="S365" s="7">
        <v>0.7</v>
      </c>
      <c r="T365" s="7">
        <v>1.0</v>
      </c>
      <c r="U365" s="7">
        <v>0.722</v>
      </c>
      <c r="V365" s="7">
        <v>0.2</v>
      </c>
      <c r="W365" s="7">
        <v>1.0</v>
      </c>
      <c r="X365" s="7">
        <v>1.1</v>
      </c>
      <c r="Y365" s="7">
        <v>0.6</v>
      </c>
      <c r="Z365" s="7">
        <v>0.3</v>
      </c>
      <c r="AA365" s="7">
        <v>0.1</v>
      </c>
      <c r="AB365" s="7">
        <v>0.6</v>
      </c>
      <c r="AC365" s="7">
        <v>0.5</v>
      </c>
      <c r="AD365" s="7">
        <v>3.8</v>
      </c>
    </row>
    <row r="366">
      <c r="A366" s="4">
        <v>275.0</v>
      </c>
      <c r="B366" s="5" t="s">
        <v>431</v>
      </c>
      <c r="C366" s="6" t="s">
        <v>47</v>
      </c>
      <c r="D366" s="7">
        <v>27.0</v>
      </c>
      <c r="E366" s="5" t="s">
        <v>148</v>
      </c>
      <c r="F366" s="7">
        <v>69.0</v>
      </c>
      <c r="G366" s="7">
        <v>0.0</v>
      </c>
      <c r="H366" s="7">
        <v>11.7</v>
      </c>
      <c r="I366" s="7">
        <v>1.6</v>
      </c>
      <c r="J366" s="7">
        <v>2.5</v>
      </c>
      <c r="K366" s="7">
        <v>0.665</v>
      </c>
      <c r="L366" s="7">
        <v>0.0</v>
      </c>
      <c r="M366" s="7">
        <v>0.2</v>
      </c>
      <c r="N366" s="7">
        <v>0.231</v>
      </c>
      <c r="O366" s="7">
        <v>1.6</v>
      </c>
      <c r="P366" s="7">
        <v>2.3</v>
      </c>
      <c r="Q366" s="7">
        <v>0.701</v>
      </c>
      <c r="R366" s="7">
        <v>0.674</v>
      </c>
      <c r="S366" s="7">
        <v>0.5</v>
      </c>
      <c r="T366" s="7">
        <v>0.6</v>
      </c>
      <c r="U366" s="7">
        <v>0.821</v>
      </c>
      <c r="V366" s="7">
        <v>1.2</v>
      </c>
      <c r="W366" s="7">
        <v>1.6</v>
      </c>
      <c r="X366" s="7">
        <v>2.9</v>
      </c>
      <c r="Y366" s="7">
        <v>0.8</v>
      </c>
      <c r="Z366" s="7">
        <v>0.2</v>
      </c>
      <c r="AA366" s="7">
        <v>0.7</v>
      </c>
      <c r="AB366" s="7">
        <v>0.4</v>
      </c>
      <c r="AC366" s="7">
        <v>1.2</v>
      </c>
      <c r="AD366" s="7">
        <v>3.8</v>
      </c>
    </row>
    <row r="367">
      <c r="A367" s="4">
        <v>276.0</v>
      </c>
      <c r="B367" s="5" t="s">
        <v>596</v>
      </c>
      <c r="C367" s="6" t="s">
        <v>71</v>
      </c>
      <c r="D367" s="7">
        <v>22.0</v>
      </c>
      <c r="E367" s="5" t="s">
        <v>114</v>
      </c>
      <c r="F367" s="7">
        <v>29.0</v>
      </c>
      <c r="G367" s="7">
        <v>0.0</v>
      </c>
      <c r="H367" s="7">
        <v>5.7</v>
      </c>
      <c r="I367" s="7">
        <v>0.5</v>
      </c>
      <c r="J367" s="7">
        <v>1.3</v>
      </c>
      <c r="K367" s="7">
        <v>0.405</v>
      </c>
      <c r="L367" s="7">
        <v>0.2</v>
      </c>
      <c r="M367" s="7">
        <v>0.7</v>
      </c>
      <c r="N367" s="7">
        <v>0.238</v>
      </c>
      <c r="O367" s="7">
        <v>0.3</v>
      </c>
      <c r="P367" s="7">
        <v>0.6</v>
      </c>
      <c r="Q367" s="7">
        <v>0.625</v>
      </c>
      <c r="R367" s="7">
        <v>0.473</v>
      </c>
      <c r="S367" s="7">
        <v>0.0</v>
      </c>
      <c r="T367" s="7">
        <v>0.1</v>
      </c>
      <c r="U367" s="7">
        <v>0.5</v>
      </c>
      <c r="V367" s="7">
        <v>0.2</v>
      </c>
      <c r="W367" s="7">
        <v>0.7</v>
      </c>
      <c r="X367" s="7">
        <v>0.9</v>
      </c>
      <c r="Y367" s="7">
        <v>0.6</v>
      </c>
      <c r="Z367" s="7">
        <v>0.2</v>
      </c>
      <c r="AA367" s="7">
        <v>0.0</v>
      </c>
      <c r="AB367" s="7">
        <v>0.2</v>
      </c>
      <c r="AC367" s="7">
        <v>0.6</v>
      </c>
      <c r="AD367" s="7">
        <v>1.2</v>
      </c>
    </row>
    <row r="368">
      <c r="A368" s="4">
        <v>277.0</v>
      </c>
      <c r="B368" s="5" t="s">
        <v>307</v>
      </c>
      <c r="C368" s="6" t="s">
        <v>44</v>
      </c>
      <c r="D368" s="7">
        <v>20.0</v>
      </c>
      <c r="E368" s="5" t="s">
        <v>58</v>
      </c>
      <c r="F368" s="7">
        <v>67.0</v>
      </c>
      <c r="G368" s="7">
        <v>16.0</v>
      </c>
      <c r="H368" s="7">
        <v>20.8</v>
      </c>
      <c r="I368" s="7">
        <v>3.9</v>
      </c>
      <c r="J368" s="7">
        <v>7.4</v>
      </c>
      <c r="K368" s="7">
        <v>0.525</v>
      </c>
      <c r="L368" s="7">
        <v>0.8</v>
      </c>
      <c r="M368" s="7">
        <v>2.2</v>
      </c>
      <c r="N368" s="7">
        <v>0.37</v>
      </c>
      <c r="O368" s="7">
        <v>3.1</v>
      </c>
      <c r="P368" s="7">
        <v>5.2</v>
      </c>
      <c r="Q368" s="7">
        <v>0.59</v>
      </c>
      <c r="R368" s="7">
        <v>0.579</v>
      </c>
      <c r="S368" s="7">
        <v>1.3</v>
      </c>
      <c r="T368" s="7">
        <v>2.1</v>
      </c>
      <c r="U368" s="7">
        <v>0.652</v>
      </c>
      <c r="V368" s="7">
        <v>1.0</v>
      </c>
      <c r="W368" s="7">
        <v>2.4</v>
      </c>
      <c r="X368" s="7">
        <v>3.4</v>
      </c>
      <c r="Y368" s="7">
        <v>1.9</v>
      </c>
      <c r="Z368" s="7">
        <v>0.6</v>
      </c>
      <c r="AA368" s="7">
        <v>0.5</v>
      </c>
      <c r="AB368" s="7">
        <v>1.4</v>
      </c>
      <c r="AC368" s="7">
        <v>2.3</v>
      </c>
      <c r="AD368" s="7">
        <v>9.9</v>
      </c>
    </row>
    <row r="369">
      <c r="A369" s="4">
        <v>278.0</v>
      </c>
      <c r="B369" s="5" t="s">
        <v>43</v>
      </c>
      <c r="C369" s="6" t="s">
        <v>44</v>
      </c>
      <c r="D369" s="7">
        <v>27.0</v>
      </c>
      <c r="E369" s="5" t="s">
        <v>45</v>
      </c>
      <c r="F369" s="7">
        <v>64.0</v>
      </c>
      <c r="G369" s="7">
        <v>64.0</v>
      </c>
      <c r="H369" s="7">
        <v>35.0</v>
      </c>
      <c r="I369" s="7">
        <v>8.0</v>
      </c>
      <c r="J369" s="7">
        <v>17.8</v>
      </c>
      <c r="K369" s="7">
        <v>0.448</v>
      </c>
      <c r="L369" s="7">
        <v>2.5</v>
      </c>
      <c r="M369" s="7">
        <v>7.5</v>
      </c>
      <c r="N369" s="7">
        <v>0.333</v>
      </c>
      <c r="O369" s="7">
        <v>5.5</v>
      </c>
      <c r="P369" s="7">
        <v>10.3</v>
      </c>
      <c r="Q369" s="7">
        <v>0.533</v>
      </c>
      <c r="R369" s="7">
        <v>0.518</v>
      </c>
      <c r="S369" s="7">
        <v>2.7</v>
      </c>
      <c r="T369" s="7">
        <v>3.7</v>
      </c>
      <c r="U369" s="7">
        <v>0.73</v>
      </c>
      <c r="V369" s="7">
        <v>0.9</v>
      </c>
      <c r="W369" s="7">
        <v>6.4</v>
      </c>
      <c r="X369" s="7">
        <v>7.2</v>
      </c>
      <c r="Y369" s="7">
        <v>3.7</v>
      </c>
      <c r="Z369" s="7">
        <v>0.6</v>
      </c>
      <c r="AA369" s="7">
        <v>0.5</v>
      </c>
      <c r="AB369" s="7">
        <v>3.0</v>
      </c>
      <c r="AC369" s="7">
        <v>2.3</v>
      </c>
      <c r="AD369" s="7">
        <v>21.2</v>
      </c>
    </row>
    <row r="370">
      <c r="A370" s="4">
        <v>279.0</v>
      </c>
      <c r="B370" s="5" t="s">
        <v>79</v>
      </c>
      <c r="C370" s="6" t="s">
        <v>40</v>
      </c>
      <c r="D370" s="7">
        <v>25.0</v>
      </c>
      <c r="E370" s="5" t="s">
        <v>58</v>
      </c>
      <c r="F370" s="7">
        <v>62.0</v>
      </c>
      <c r="G370" s="7">
        <v>4.0</v>
      </c>
      <c r="H370" s="7">
        <v>19.3</v>
      </c>
      <c r="I370" s="7">
        <v>2.4</v>
      </c>
      <c r="J370" s="7">
        <v>5.1</v>
      </c>
      <c r="K370" s="7">
        <v>0.471</v>
      </c>
      <c r="L370" s="7">
        <v>1.2</v>
      </c>
      <c r="M370" s="7">
        <v>3.2</v>
      </c>
      <c r="N370" s="7">
        <v>0.367</v>
      </c>
      <c r="O370" s="7">
        <v>1.2</v>
      </c>
      <c r="P370" s="7">
        <v>1.9</v>
      </c>
      <c r="Q370" s="7">
        <v>0.652</v>
      </c>
      <c r="R370" s="7">
        <v>0.588</v>
      </c>
      <c r="S370" s="7">
        <v>0.7</v>
      </c>
      <c r="T370" s="7">
        <v>1.0</v>
      </c>
      <c r="U370" s="7">
        <v>0.767</v>
      </c>
      <c r="V370" s="7">
        <v>0.9</v>
      </c>
      <c r="W370" s="7">
        <v>2.6</v>
      </c>
      <c r="X370" s="7">
        <v>3.5</v>
      </c>
      <c r="Y370" s="7">
        <v>1.5</v>
      </c>
      <c r="Z370" s="7">
        <v>0.5</v>
      </c>
      <c r="AA370" s="7">
        <v>0.3</v>
      </c>
      <c r="AB370" s="7">
        <v>0.9</v>
      </c>
      <c r="AC370" s="7">
        <v>2.2</v>
      </c>
      <c r="AD370" s="7">
        <v>6.7</v>
      </c>
    </row>
    <row r="371">
      <c r="A371" s="4">
        <v>280.0</v>
      </c>
      <c r="B371" s="5" t="s">
        <v>335</v>
      </c>
      <c r="C371" s="6" t="s">
        <v>47</v>
      </c>
      <c r="D371" s="7">
        <v>27.0</v>
      </c>
      <c r="E371" s="5" t="s">
        <v>91</v>
      </c>
      <c r="F371" s="7">
        <v>69.0</v>
      </c>
      <c r="G371" s="7">
        <v>4.0</v>
      </c>
      <c r="H371" s="7">
        <v>14.2</v>
      </c>
      <c r="I371" s="7">
        <v>2.6</v>
      </c>
      <c r="J371" s="7">
        <v>4.9</v>
      </c>
      <c r="K371" s="7">
        <v>0.528</v>
      </c>
      <c r="L371" s="7">
        <v>0.3</v>
      </c>
      <c r="M371" s="7">
        <v>1.2</v>
      </c>
      <c r="N371" s="7">
        <v>0.25</v>
      </c>
      <c r="O371" s="7">
        <v>2.3</v>
      </c>
      <c r="P371" s="7">
        <v>3.7</v>
      </c>
      <c r="Q371" s="7">
        <v>0.621</v>
      </c>
      <c r="R371" s="7">
        <v>0.559</v>
      </c>
      <c r="S371" s="7">
        <v>1.1</v>
      </c>
      <c r="T371" s="7">
        <v>1.5</v>
      </c>
      <c r="U371" s="7">
        <v>0.752</v>
      </c>
      <c r="V371" s="7">
        <v>1.7</v>
      </c>
      <c r="W371" s="7">
        <v>2.3</v>
      </c>
      <c r="X371" s="7">
        <v>4.1</v>
      </c>
      <c r="Y371" s="7">
        <v>1.0</v>
      </c>
      <c r="Z371" s="7">
        <v>0.2</v>
      </c>
      <c r="AA371" s="7">
        <v>0.4</v>
      </c>
      <c r="AB371" s="7">
        <v>0.9</v>
      </c>
      <c r="AC371" s="7">
        <v>1.8</v>
      </c>
      <c r="AD371" s="7">
        <v>6.6</v>
      </c>
    </row>
    <row r="372">
      <c r="A372" s="52" t="s">
        <v>705</v>
      </c>
      <c r="B372" s="53" t="s">
        <v>0</v>
      </c>
      <c r="C372" s="53" t="s">
        <v>1</v>
      </c>
      <c r="D372" s="53" t="s">
        <v>5</v>
      </c>
      <c r="E372" s="53" t="s">
        <v>706</v>
      </c>
      <c r="F372" s="53" t="s">
        <v>7</v>
      </c>
      <c r="G372" s="53" t="s">
        <v>707</v>
      </c>
      <c r="H372" s="53" t="s">
        <v>8</v>
      </c>
      <c r="I372" s="53" t="s">
        <v>708</v>
      </c>
      <c r="J372" s="53" t="s">
        <v>709</v>
      </c>
      <c r="K372" s="53" t="s">
        <v>710</v>
      </c>
      <c r="L372" s="53" t="s">
        <v>711</v>
      </c>
      <c r="M372" s="53" t="s">
        <v>712</v>
      </c>
      <c r="N372" s="53" t="s">
        <v>713</v>
      </c>
      <c r="O372" s="53" t="s">
        <v>714</v>
      </c>
      <c r="P372" s="53" t="s">
        <v>715</v>
      </c>
      <c r="Q372" s="53" t="s">
        <v>716</v>
      </c>
      <c r="R372" s="53" t="s">
        <v>731</v>
      </c>
      <c r="S372" s="53" t="s">
        <v>717</v>
      </c>
      <c r="T372" s="53" t="s">
        <v>718</v>
      </c>
      <c r="U372" s="53" t="s">
        <v>719</v>
      </c>
      <c r="V372" s="53" t="s">
        <v>720</v>
      </c>
      <c r="W372" s="53" t="s">
        <v>721</v>
      </c>
      <c r="X372" s="53" t="s">
        <v>722</v>
      </c>
      <c r="Y372" s="53" t="s">
        <v>723</v>
      </c>
      <c r="Z372" s="53" t="s">
        <v>724</v>
      </c>
      <c r="AA372" s="53" t="s">
        <v>725</v>
      </c>
      <c r="AB372" s="53" t="s">
        <v>726</v>
      </c>
      <c r="AC372" s="53" t="s">
        <v>44</v>
      </c>
      <c r="AD372" s="53" t="s">
        <v>727</v>
      </c>
    </row>
    <row r="373">
      <c r="A373" s="4">
        <v>281.0</v>
      </c>
      <c r="B373" s="5" t="s">
        <v>515</v>
      </c>
      <c r="C373" s="6" t="s">
        <v>33</v>
      </c>
      <c r="D373" s="7">
        <v>23.0</v>
      </c>
      <c r="E373" s="5" t="s">
        <v>61</v>
      </c>
      <c r="F373" s="7">
        <v>43.0</v>
      </c>
      <c r="G373" s="7">
        <v>21.0</v>
      </c>
      <c r="H373" s="7">
        <v>19.6</v>
      </c>
      <c r="I373" s="7">
        <v>2.8</v>
      </c>
      <c r="J373" s="7">
        <v>6.0</v>
      </c>
      <c r="K373" s="7">
        <v>0.467</v>
      </c>
      <c r="L373" s="7">
        <v>0.4</v>
      </c>
      <c r="M373" s="7">
        <v>1.4</v>
      </c>
      <c r="N373" s="7">
        <v>0.262</v>
      </c>
      <c r="O373" s="7">
        <v>2.4</v>
      </c>
      <c r="P373" s="7">
        <v>4.6</v>
      </c>
      <c r="Q373" s="7">
        <v>0.53</v>
      </c>
      <c r="R373" s="7">
        <v>0.498</v>
      </c>
      <c r="S373" s="7">
        <v>0.9</v>
      </c>
      <c r="T373" s="7">
        <v>1.3</v>
      </c>
      <c r="U373" s="7">
        <v>0.696</v>
      </c>
      <c r="V373" s="7">
        <v>1.3</v>
      </c>
      <c r="W373" s="7">
        <v>1.3</v>
      </c>
      <c r="X373" s="7">
        <v>2.7</v>
      </c>
      <c r="Y373" s="7">
        <v>1.2</v>
      </c>
      <c r="Z373" s="7">
        <v>0.6</v>
      </c>
      <c r="AA373" s="7">
        <v>0.3</v>
      </c>
      <c r="AB373" s="7">
        <v>0.7</v>
      </c>
      <c r="AC373" s="7">
        <v>1.6</v>
      </c>
      <c r="AD373" s="7">
        <v>6.9</v>
      </c>
    </row>
    <row r="374">
      <c r="A374" s="4">
        <v>282.0</v>
      </c>
      <c r="B374" s="5" t="s">
        <v>171</v>
      </c>
      <c r="C374" s="6" t="s">
        <v>44</v>
      </c>
      <c r="D374" s="7">
        <v>21.0</v>
      </c>
      <c r="E374" s="5" t="s">
        <v>52</v>
      </c>
      <c r="F374" s="7">
        <v>35.0</v>
      </c>
      <c r="G374" s="7">
        <v>0.0</v>
      </c>
      <c r="H374" s="7">
        <v>11.8</v>
      </c>
      <c r="I374" s="7">
        <v>1.1</v>
      </c>
      <c r="J374" s="7">
        <v>2.7</v>
      </c>
      <c r="K374" s="7">
        <v>0.389</v>
      </c>
      <c r="L374" s="7">
        <v>0.7</v>
      </c>
      <c r="M374" s="7">
        <v>2.0</v>
      </c>
      <c r="N374" s="7">
        <v>0.338</v>
      </c>
      <c r="O374" s="7">
        <v>0.4</v>
      </c>
      <c r="P374" s="7">
        <v>0.7</v>
      </c>
      <c r="Q374" s="7">
        <v>0.542</v>
      </c>
      <c r="R374" s="7">
        <v>0.516</v>
      </c>
      <c r="S374" s="7">
        <v>0.2</v>
      </c>
      <c r="T374" s="7">
        <v>0.3</v>
      </c>
      <c r="U374" s="7">
        <v>0.778</v>
      </c>
      <c r="V374" s="7">
        <v>0.5</v>
      </c>
      <c r="W374" s="7">
        <v>1.3</v>
      </c>
      <c r="X374" s="7">
        <v>1.8</v>
      </c>
      <c r="Y374" s="7">
        <v>0.6</v>
      </c>
      <c r="Z374" s="7">
        <v>0.3</v>
      </c>
      <c r="AA374" s="7">
        <v>0.1</v>
      </c>
      <c r="AB374" s="7">
        <v>0.5</v>
      </c>
      <c r="AC374" s="7">
        <v>1.4</v>
      </c>
      <c r="AD374" s="7">
        <v>3.0</v>
      </c>
    </row>
    <row r="375">
      <c r="A375" s="4">
        <v>283.0</v>
      </c>
      <c r="B375" s="5" t="s">
        <v>264</v>
      </c>
      <c r="C375" s="6" t="s">
        <v>33</v>
      </c>
      <c r="D375" s="7">
        <v>27.0</v>
      </c>
      <c r="E375" s="5" t="s">
        <v>107</v>
      </c>
      <c r="F375" s="7">
        <v>77.0</v>
      </c>
      <c r="G375" s="7">
        <v>77.0</v>
      </c>
      <c r="H375" s="7">
        <v>35.9</v>
      </c>
      <c r="I375" s="7">
        <v>8.7</v>
      </c>
      <c r="J375" s="7">
        <v>18.0</v>
      </c>
      <c r="K375" s="7">
        <v>0.485</v>
      </c>
      <c r="L375" s="7">
        <v>2.6</v>
      </c>
      <c r="M375" s="7">
        <v>7.1</v>
      </c>
      <c r="N375" s="7">
        <v>0.375</v>
      </c>
      <c r="O375" s="7">
        <v>6.1</v>
      </c>
      <c r="P375" s="7">
        <v>11.0</v>
      </c>
      <c r="Q375" s="7">
        <v>0.556</v>
      </c>
      <c r="R375" s="7">
        <v>0.558</v>
      </c>
      <c r="S375" s="7">
        <v>4.7</v>
      </c>
      <c r="T375" s="7">
        <v>5.6</v>
      </c>
      <c r="U375" s="7">
        <v>0.848</v>
      </c>
      <c r="V375" s="7">
        <v>0.5</v>
      </c>
      <c r="W375" s="7">
        <v>3.9</v>
      </c>
      <c r="X375" s="7">
        <v>4.5</v>
      </c>
      <c r="Y375" s="7">
        <v>4.2</v>
      </c>
      <c r="Z375" s="7">
        <v>0.9</v>
      </c>
      <c r="AA375" s="7">
        <v>0.2</v>
      </c>
      <c r="AB375" s="7">
        <v>2.5</v>
      </c>
      <c r="AC375" s="7">
        <v>2.1</v>
      </c>
      <c r="AD375" s="7">
        <v>24.8</v>
      </c>
    </row>
    <row r="376">
      <c r="A376" s="4">
        <v>284.0</v>
      </c>
      <c r="B376" s="5" t="s">
        <v>35</v>
      </c>
      <c r="C376" s="6" t="s">
        <v>33</v>
      </c>
      <c r="D376" s="7">
        <v>22.0</v>
      </c>
      <c r="E376" s="9" t="s">
        <v>36</v>
      </c>
      <c r="F376" s="7">
        <v>15.0</v>
      </c>
      <c r="G376" s="7">
        <v>0.0</v>
      </c>
      <c r="H376" s="7">
        <v>7.2</v>
      </c>
      <c r="I376" s="7">
        <v>1.5</v>
      </c>
      <c r="J376" s="7">
        <v>2.9</v>
      </c>
      <c r="K376" s="7">
        <v>0.5</v>
      </c>
      <c r="L376" s="7">
        <v>0.7</v>
      </c>
      <c r="M376" s="7">
        <v>1.7</v>
      </c>
      <c r="N376" s="7">
        <v>0.4</v>
      </c>
      <c r="O376" s="7">
        <v>0.8</v>
      </c>
      <c r="P376" s="7">
        <v>1.3</v>
      </c>
      <c r="Q376" s="7">
        <v>0.632</v>
      </c>
      <c r="R376" s="7">
        <v>0.614</v>
      </c>
      <c r="S376" s="7">
        <v>0.1</v>
      </c>
      <c r="T376" s="7">
        <v>0.5</v>
      </c>
      <c r="U376" s="7">
        <v>0.25</v>
      </c>
      <c r="V376" s="7">
        <v>0.4</v>
      </c>
      <c r="W376" s="7">
        <v>1.0</v>
      </c>
      <c r="X376" s="7">
        <v>1.4</v>
      </c>
      <c r="Y376" s="7">
        <v>0.1</v>
      </c>
      <c r="Z376" s="7">
        <v>0.1</v>
      </c>
      <c r="AA376" s="7">
        <v>0.0</v>
      </c>
      <c r="AB376" s="7">
        <v>0.2</v>
      </c>
      <c r="AC376" s="7">
        <v>0.7</v>
      </c>
      <c r="AD376" s="7">
        <v>3.7</v>
      </c>
    </row>
    <row r="377">
      <c r="A377" s="10">
        <v>284.0</v>
      </c>
      <c r="B377" s="11" t="s">
        <v>35</v>
      </c>
      <c r="C377" s="12" t="s">
        <v>33</v>
      </c>
      <c r="D377" s="13">
        <v>22.0</v>
      </c>
      <c r="E377" s="11" t="s">
        <v>37</v>
      </c>
      <c r="F377" s="13">
        <v>1.0</v>
      </c>
      <c r="G377" s="13">
        <v>0.0</v>
      </c>
      <c r="H377" s="13">
        <v>2.0</v>
      </c>
      <c r="I377" s="13">
        <v>1.0</v>
      </c>
      <c r="J377" s="13">
        <v>1.0</v>
      </c>
      <c r="K377" s="13">
        <v>1.0</v>
      </c>
      <c r="L377" s="13">
        <v>0.0</v>
      </c>
      <c r="M377" s="13">
        <v>0.0</v>
      </c>
      <c r="N377" s="21"/>
      <c r="O377" s="13">
        <v>1.0</v>
      </c>
      <c r="P377" s="13">
        <v>1.0</v>
      </c>
      <c r="Q377" s="13">
        <v>1.0</v>
      </c>
      <c r="R377" s="13">
        <v>1.0</v>
      </c>
      <c r="S377" s="13">
        <v>0.0</v>
      </c>
      <c r="T377" s="13">
        <v>0.0</v>
      </c>
      <c r="U377" s="21"/>
      <c r="V377" s="13">
        <v>0.0</v>
      </c>
      <c r="W377" s="13">
        <v>1.0</v>
      </c>
      <c r="X377" s="13">
        <v>1.0</v>
      </c>
      <c r="Y377" s="13">
        <v>0.0</v>
      </c>
      <c r="Z377" s="13">
        <v>0.0</v>
      </c>
      <c r="AA377" s="13">
        <v>0.0</v>
      </c>
      <c r="AB377" s="13">
        <v>0.0</v>
      </c>
      <c r="AC377" s="13">
        <v>1.0</v>
      </c>
      <c r="AD377" s="13">
        <v>2.0</v>
      </c>
    </row>
    <row r="378">
      <c r="A378" s="10">
        <v>284.0</v>
      </c>
      <c r="B378" s="11" t="s">
        <v>35</v>
      </c>
      <c r="C378" s="12" t="s">
        <v>33</v>
      </c>
      <c r="D378" s="13">
        <v>22.0</v>
      </c>
      <c r="E378" s="11" t="s">
        <v>38</v>
      </c>
      <c r="F378" s="13">
        <v>14.0</v>
      </c>
      <c r="G378" s="13">
        <v>0.0</v>
      </c>
      <c r="H378" s="13">
        <v>7.6</v>
      </c>
      <c r="I378" s="13">
        <v>1.5</v>
      </c>
      <c r="J378" s="13">
        <v>3.1</v>
      </c>
      <c r="K378" s="13">
        <v>0.488</v>
      </c>
      <c r="L378" s="13">
        <v>0.7</v>
      </c>
      <c r="M378" s="13">
        <v>1.8</v>
      </c>
      <c r="N378" s="13">
        <v>0.4</v>
      </c>
      <c r="O378" s="13">
        <v>0.8</v>
      </c>
      <c r="P378" s="13">
        <v>1.3</v>
      </c>
      <c r="Q378" s="13">
        <v>0.611</v>
      </c>
      <c r="R378" s="13">
        <v>0.605</v>
      </c>
      <c r="S378" s="13">
        <v>0.1</v>
      </c>
      <c r="T378" s="13">
        <v>0.6</v>
      </c>
      <c r="U378" s="13">
        <v>0.25</v>
      </c>
      <c r="V378" s="13">
        <v>0.4</v>
      </c>
      <c r="W378" s="13">
        <v>1.0</v>
      </c>
      <c r="X378" s="13">
        <v>1.4</v>
      </c>
      <c r="Y378" s="13">
        <v>0.1</v>
      </c>
      <c r="Z378" s="13">
        <v>0.1</v>
      </c>
      <c r="AA378" s="13">
        <v>0.0</v>
      </c>
      <c r="AB378" s="13">
        <v>0.2</v>
      </c>
      <c r="AC378" s="13">
        <v>0.7</v>
      </c>
      <c r="AD378" s="13">
        <v>3.9</v>
      </c>
    </row>
    <row r="379">
      <c r="A379" s="4">
        <v>285.0</v>
      </c>
      <c r="B379" s="5" t="s">
        <v>167</v>
      </c>
      <c r="C379" s="6" t="s">
        <v>33</v>
      </c>
      <c r="D379" s="7">
        <v>30.0</v>
      </c>
      <c r="E379" s="5" t="s">
        <v>91</v>
      </c>
      <c r="F379" s="7">
        <v>74.0</v>
      </c>
      <c r="G379" s="7">
        <v>5.0</v>
      </c>
      <c r="H379" s="7">
        <v>20.4</v>
      </c>
      <c r="I379" s="7">
        <v>2.7</v>
      </c>
      <c r="J379" s="7">
        <v>6.1</v>
      </c>
      <c r="K379" s="7">
        <v>0.442</v>
      </c>
      <c r="L379" s="7">
        <v>1.5</v>
      </c>
      <c r="M379" s="7">
        <v>3.3</v>
      </c>
      <c r="N379" s="7">
        <v>0.445</v>
      </c>
      <c r="O379" s="7">
        <v>1.2</v>
      </c>
      <c r="P379" s="7">
        <v>2.8</v>
      </c>
      <c r="Q379" s="7">
        <v>0.439</v>
      </c>
      <c r="R379" s="7">
        <v>0.564</v>
      </c>
      <c r="S379" s="7">
        <v>1.3</v>
      </c>
      <c r="T379" s="7">
        <v>1.4</v>
      </c>
      <c r="U379" s="7">
        <v>0.904</v>
      </c>
      <c r="V379" s="7">
        <v>0.5</v>
      </c>
      <c r="W379" s="7">
        <v>2.5</v>
      </c>
      <c r="X379" s="7">
        <v>3.0</v>
      </c>
      <c r="Y379" s="7">
        <v>1.3</v>
      </c>
      <c r="Z379" s="7">
        <v>0.4</v>
      </c>
      <c r="AA379" s="7">
        <v>0.1</v>
      </c>
      <c r="AB379" s="7">
        <v>1.1</v>
      </c>
      <c r="AC379" s="7">
        <v>1.6</v>
      </c>
      <c r="AD379" s="7">
        <v>8.2</v>
      </c>
    </row>
    <row r="380">
      <c r="A380" s="4">
        <v>286.0</v>
      </c>
      <c r="B380" s="5" t="s">
        <v>534</v>
      </c>
      <c r="C380" s="6" t="s">
        <v>71</v>
      </c>
      <c r="D380" s="7">
        <v>23.0</v>
      </c>
      <c r="E380" s="9" t="s">
        <v>36</v>
      </c>
      <c r="F380" s="7">
        <v>25.0</v>
      </c>
      <c r="G380" s="7">
        <v>1.0</v>
      </c>
      <c r="H380" s="7">
        <v>14.9</v>
      </c>
      <c r="I380" s="7">
        <v>2.0</v>
      </c>
      <c r="J380" s="7">
        <v>4.8</v>
      </c>
      <c r="K380" s="7">
        <v>0.405</v>
      </c>
      <c r="L380" s="7">
        <v>0.4</v>
      </c>
      <c r="M380" s="7">
        <v>1.2</v>
      </c>
      <c r="N380" s="7">
        <v>0.367</v>
      </c>
      <c r="O380" s="7">
        <v>1.5</v>
      </c>
      <c r="P380" s="7">
        <v>3.6</v>
      </c>
      <c r="Q380" s="7">
        <v>0.418</v>
      </c>
      <c r="R380" s="7">
        <v>0.45</v>
      </c>
      <c r="S380" s="7">
        <v>1.7</v>
      </c>
      <c r="T380" s="7">
        <v>2.3</v>
      </c>
      <c r="U380" s="7">
        <v>0.737</v>
      </c>
      <c r="V380" s="7">
        <v>0.5</v>
      </c>
      <c r="W380" s="7">
        <v>1.3</v>
      </c>
      <c r="X380" s="7">
        <v>1.8</v>
      </c>
      <c r="Y380" s="7">
        <v>2.7</v>
      </c>
      <c r="Z380" s="7">
        <v>0.8</v>
      </c>
      <c r="AA380" s="7">
        <v>0.0</v>
      </c>
      <c r="AB380" s="7">
        <v>1.0</v>
      </c>
      <c r="AC380" s="7">
        <v>1.3</v>
      </c>
      <c r="AD380" s="7">
        <v>6.0</v>
      </c>
    </row>
    <row r="381">
      <c r="A381" s="10">
        <v>286.0</v>
      </c>
      <c r="B381" s="11" t="s">
        <v>534</v>
      </c>
      <c r="C381" s="12" t="s">
        <v>71</v>
      </c>
      <c r="D381" s="13">
        <v>23.0</v>
      </c>
      <c r="E381" s="11" t="s">
        <v>129</v>
      </c>
      <c r="F381" s="13">
        <v>2.0</v>
      </c>
      <c r="G381" s="13">
        <v>0.0</v>
      </c>
      <c r="H381" s="13">
        <v>5.0</v>
      </c>
      <c r="I381" s="13">
        <v>1.5</v>
      </c>
      <c r="J381" s="13">
        <v>2.0</v>
      </c>
      <c r="K381" s="13">
        <v>0.75</v>
      </c>
      <c r="L381" s="13">
        <v>0.0</v>
      </c>
      <c r="M381" s="13">
        <v>0.5</v>
      </c>
      <c r="N381" s="13">
        <v>0.0</v>
      </c>
      <c r="O381" s="13">
        <v>1.5</v>
      </c>
      <c r="P381" s="13">
        <v>1.5</v>
      </c>
      <c r="Q381" s="13">
        <v>1.0</v>
      </c>
      <c r="R381" s="13">
        <v>0.75</v>
      </c>
      <c r="S381" s="13">
        <v>0.0</v>
      </c>
      <c r="T381" s="13">
        <v>0.0</v>
      </c>
      <c r="U381" s="21"/>
      <c r="V381" s="13">
        <v>0.0</v>
      </c>
      <c r="W381" s="13">
        <v>0.0</v>
      </c>
      <c r="X381" s="13">
        <v>0.0</v>
      </c>
      <c r="Y381" s="13">
        <v>1.0</v>
      </c>
      <c r="Z381" s="13">
        <v>0.5</v>
      </c>
      <c r="AA381" s="13">
        <v>0.0</v>
      </c>
      <c r="AB381" s="13">
        <v>1.5</v>
      </c>
      <c r="AC381" s="13">
        <v>0.5</v>
      </c>
      <c r="AD381" s="13">
        <v>3.0</v>
      </c>
    </row>
    <row r="382">
      <c r="A382" s="10">
        <v>286.0</v>
      </c>
      <c r="B382" s="11" t="s">
        <v>534</v>
      </c>
      <c r="C382" s="12" t="s">
        <v>71</v>
      </c>
      <c r="D382" s="13">
        <v>23.0</v>
      </c>
      <c r="E382" s="11" t="s">
        <v>91</v>
      </c>
      <c r="F382" s="13">
        <v>23.0</v>
      </c>
      <c r="G382" s="13">
        <v>1.0</v>
      </c>
      <c r="H382" s="13">
        <v>15.8</v>
      </c>
      <c r="I382" s="13">
        <v>2.0</v>
      </c>
      <c r="J382" s="13">
        <v>5.1</v>
      </c>
      <c r="K382" s="13">
        <v>0.393</v>
      </c>
      <c r="L382" s="13">
        <v>0.5</v>
      </c>
      <c r="M382" s="13">
        <v>1.3</v>
      </c>
      <c r="N382" s="13">
        <v>0.379</v>
      </c>
      <c r="O382" s="13">
        <v>1.5</v>
      </c>
      <c r="P382" s="13">
        <v>3.8</v>
      </c>
      <c r="Q382" s="13">
        <v>0.398</v>
      </c>
      <c r="R382" s="13">
        <v>0.44</v>
      </c>
      <c r="S382" s="13">
        <v>1.8</v>
      </c>
      <c r="T382" s="13">
        <v>2.5</v>
      </c>
      <c r="U382" s="13">
        <v>0.737</v>
      </c>
      <c r="V382" s="13">
        <v>0.6</v>
      </c>
      <c r="W382" s="13">
        <v>1.4</v>
      </c>
      <c r="X382" s="13">
        <v>2.0</v>
      </c>
      <c r="Y382" s="13">
        <v>2.8</v>
      </c>
      <c r="Z382" s="13">
        <v>0.8</v>
      </c>
      <c r="AA382" s="13">
        <v>0.0</v>
      </c>
      <c r="AB382" s="13">
        <v>0.9</v>
      </c>
      <c r="AC382" s="13">
        <v>1.3</v>
      </c>
      <c r="AD382" s="13">
        <v>6.3</v>
      </c>
    </row>
    <row r="383">
      <c r="A383" s="4">
        <v>287.0</v>
      </c>
      <c r="B383" s="5" t="s">
        <v>279</v>
      </c>
      <c r="C383" s="6" t="s">
        <v>47</v>
      </c>
      <c r="D383" s="7">
        <v>29.0</v>
      </c>
      <c r="E383" s="5" t="s">
        <v>86</v>
      </c>
      <c r="F383" s="7">
        <v>26.0</v>
      </c>
      <c r="G383" s="7">
        <v>2.0</v>
      </c>
      <c r="H383" s="7">
        <v>6.2</v>
      </c>
      <c r="I383" s="7">
        <v>0.6</v>
      </c>
      <c r="J383" s="7">
        <v>1.2</v>
      </c>
      <c r="K383" s="7">
        <v>0.533</v>
      </c>
      <c r="L383" s="7">
        <v>0.0</v>
      </c>
      <c r="M383" s="7">
        <v>0.1</v>
      </c>
      <c r="N383" s="7">
        <v>0.0</v>
      </c>
      <c r="O383" s="7">
        <v>0.6</v>
      </c>
      <c r="P383" s="7">
        <v>1.1</v>
      </c>
      <c r="Q383" s="7">
        <v>0.571</v>
      </c>
      <c r="R383" s="7">
        <v>0.533</v>
      </c>
      <c r="S383" s="7">
        <v>0.4</v>
      </c>
      <c r="T383" s="7">
        <v>0.6</v>
      </c>
      <c r="U383" s="7">
        <v>0.688</v>
      </c>
      <c r="V383" s="7">
        <v>0.9</v>
      </c>
      <c r="W383" s="7">
        <v>1.4</v>
      </c>
      <c r="X383" s="7">
        <v>2.3</v>
      </c>
      <c r="Y383" s="7">
        <v>0.5</v>
      </c>
      <c r="Z383" s="7">
        <v>0.2</v>
      </c>
      <c r="AA383" s="7">
        <v>0.4</v>
      </c>
      <c r="AB383" s="7">
        <v>0.6</v>
      </c>
      <c r="AC383" s="7">
        <v>1.1</v>
      </c>
      <c r="AD383" s="7">
        <v>1.7</v>
      </c>
    </row>
    <row r="384">
      <c r="A384" s="4">
        <v>288.0</v>
      </c>
      <c r="B384" s="5" t="s">
        <v>601</v>
      </c>
      <c r="C384" s="6" t="s">
        <v>40</v>
      </c>
      <c r="D384" s="7">
        <v>31.0</v>
      </c>
      <c r="E384" s="5" t="s">
        <v>66</v>
      </c>
      <c r="F384" s="7">
        <v>52.0</v>
      </c>
      <c r="G384" s="7">
        <v>50.0</v>
      </c>
      <c r="H384" s="7">
        <v>33.6</v>
      </c>
      <c r="I384" s="7">
        <v>8.6</v>
      </c>
      <c r="J384" s="7">
        <v>16.8</v>
      </c>
      <c r="K384" s="7">
        <v>0.512</v>
      </c>
      <c r="L384" s="7">
        <v>2.0</v>
      </c>
      <c r="M384" s="7">
        <v>4.8</v>
      </c>
      <c r="N384" s="7">
        <v>0.416</v>
      </c>
      <c r="O384" s="7">
        <v>6.6</v>
      </c>
      <c r="P384" s="7">
        <v>11.9</v>
      </c>
      <c r="Q384" s="7">
        <v>0.551</v>
      </c>
      <c r="R384" s="7">
        <v>0.572</v>
      </c>
      <c r="S384" s="7">
        <v>4.7</v>
      </c>
      <c r="T384" s="7">
        <v>5.4</v>
      </c>
      <c r="U384" s="7">
        <v>0.871</v>
      </c>
      <c r="V384" s="7">
        <v>1.1</v>
      </c>
      <c r="W384" s="7">
        <v>5.4</v>
      </c>
      <c r="X384" s="7">
        <v>6.5</v>
      </c>
      <c r="Y384" s="7">
        <v>3.9</v>
      </c>
      <c r="Z384" s="7">
        <v>1.4</v>
      </c>
      <c r="AA384" s="7">
        <v>0.5</v>
      </c>
      <c r="AB384" s="7">
        <v>1.7</v>
      </c>
      <c r="AC384" s="7">
        <v>1.6</v>
      </c>
      <c r="AD384" s="7">
        <v>23.8</v>
      </c>
    </row>
    <row r="385">
      <c r="A385" s="4">
        <v>289.0</v>
      </c>
      <c r="B385" s="5" t="s">
        <v>456</v>
      </c>
      <c r="C385" s="6" t="s">
        <v>47</v>
      </c>
      <c r="D385" s="7">
        <v>30.0</v>
      </c>
      <c r="E385" s="5" t="s">
        <v>34</v>
      </c>
      <c r="F385" s="7">
        <v>9.0</v>
      </c>
      <c r="G385" s="7">
        <v>2.0</v>
      </c>
      <c r="H385" s="7">
        <v>12.7</v>
      </c>
      <c r="I385" s="7">
        <v>1.6</v>
      </c>
      <c r="J385" s="7">
        <v>3.2</v>
      </c>
      <c r="K385" s="7">
        <v>0.483</v>
      </c>
      <c r="L385" s="7">
        <v>0.8</v>
      </c>
      <c r="M385" s="7">
        <v>2.0</v>
      </c>
      <c r="N385" s="7">
        <v>0.389</v>
      </c>
      <c r="O385" s="7">
        <v>0.8</v>
      </c>
      <c r="P385" s="7">
        <v>1.2</v>
      </c>
      <c r="Q385" s="7">
        <v>0.636</v>
      </c>
      <c r="R385" s="7">
        <v>0.603</v>
      </c>
      <c r="S385" s="7">
        <v>0.9</v>
      </c>
      <c r="T385" s="7">
        <v>1.0</v>
      </c>
      <c r="U385" s="7">
        <v>0.889</v>
      </c>
      <c r="V385" s="7">
        <v>1.3</v>
      </c>
      <c r="W385" s="7">
        <v>2.4</v>
      </c>
      <c r="X385" s="7">
        <v>3.8</v>
      </c>
      <c r="Y385" s="7">
        <v>0.1</v>
      </c>
      <c r="Z385" s="7">
        <v>0.2</v>
      </c>
      <c r="AA385" s="7">
        <v>0.0</v>
      </c>
      <c r="AB385" s="7">
        <v>0.7</v>
      </c>
      <c r="AC385" s="7">
        <v>1.8</v>
      </c>
      <c r="AD385" s="7">
        <v>4.8</v>
      </c>
    </row>
    <row r="386">
      <c r="A386" s="4">
        <v>290.0</v>
      </c>
      <c r="B386" s="5" t="s">
        <v>322</v>
      </c>
      <c r="C386" s="6" t="s">
        <v>33</v>
      </c>
      <c r="D386" s="7">
        <v>28.0</v>
      </c>
      <c r="E386" s="5" t="s">
        <v>77</v>
      </c>
      <c r="F386" s="7">
        <v>74.0</v>
      </c>
      <c r="G386" s="7">
        <v>30.0</v>
      </c>
      <c r="H386" s="7">
        <v>30.2</v>
      </c>
      <c r="I386" s="7">
        <v>4.3</v>
      </c>
      <c r="J386" s="7">
        <v>10.0</v>
      </c>
      <c r="K386" s="7">
        <v>0.431</v>
      </c>
      <c r="L386" s="7">
        <v>1.7</v>
      </c>
      <c r="M386" s="7">
        <v>4.4</v>
      </c>
      <c r="N386" s="7">
        <v>0.392</v>
      </c>
      <c r="O386" s="7">
        <v>2.6</v>
      </c>
      <c r="P386" s="7">
        <v>5.6</v>
      </c>
      <c r="Q386" s="7">
        <v>0.462</v>
      </c>
      <c r="R386" s="7">
        <v>0.517</v>
      </c>
      <c r="S386" s="7">
        <v>1.8</v>
      </c>
      <c r="T386" s="7">
        <v>2.4</v>
      </c>
      <c r="U386" s="7">
        <v>0.722</v>
      </c>
      <c r="V386" s="7">
        <v>0.7</v>
      </c>
      <c r="W386" s="7">
        <v>3.1</v>
      </c>
      <c r="X386" s="7">
        <v>3.8</v>
      </c>
      <c r="Y386" s="7">
        <v>3.9</v>
      </c>
      <c r="Z386" s="7">
        <v>1.0</v>
      </c>
      <c r="AA386" s="7">
        <v>0.3</v>
      </c>
      <c r="AB386" s="7">
        <v>1.6</v>
      </c>
      <c r="AC386" s="7">
        <v>2.3</v>
      </c>
      <c r="AD386" s="7">
        <v>12.1</v>
      </c>
    </row>
    <row r="387">
      <c r="A387" s="4">
        <v>291.0</v>
      </c>
      <c r="B387" s="5" t="s">
        <v>316</v>
      </c>
      <c r="C387" s="6" t="s">
        <v>71</v>
      </c>
      <c r="D387" s="7">
        <v>21.0</v>
      </c>
      <c r="E387" s="5" t="s">
        <v>116</v>
      </c>
      <c r="F387" s="7">
        <v>25.0</v>
      </c>
      <c r="G387" s="7">
        <v>0.0</v>
      </c>
      <c r="H387" s="7">
        <v>9.4</v>
      </c>
      <c r="I387" s="7">
        <v>1.6</v>
      </c>
      <c r="J387" s="7">
        <v>3.5</v>
      </c>
      <c r="K387" s="7">
        <v>0.455</v>
      </c>
      <c r="L387" s="7">
        <v>0.6</v>
      </c>
      <c r="M387" s="7">
        <v>1.4</v>
      </c>
      <c r="N387" s="7">
        <v>0.441</v>
      </c>
      <c r="O387" s="7">
        <v>1.0</v>
      </c>
      <c r="P387" s="7">
        <v>2.2</v>
      </c>
      <c r="Q387" s="7">
        <v>0.463</v>
      </c>
      <c r="R387" s="7">
        <v>0.54</v>
      </c>
      <c r="S387" s="7">
        <v>0.8</v>
      </c>
      <c r="T387" s="7">
        <v>0.9</v>
      </c>
      <c r="U387" s="7">
        <v>0.864</v>
      </c>
      <c r="V387" s="7">
        <v>0.2</v>
      </c>
      <c r="W387" s="7">
        <v>1.1</v>
      </c>
      <c r="X387" s="7">
        <v>1.3</v>
      </c>
      <c r="Y387" s="7">
        <v>0.9</v>
      </c>
      <c r="Z387" s="7">
        <v>0.4</v>
      </c>
      <c r="AA387" s="7">
        <v>0.1</v>
      </c>
      <c r="AB387" s="7">
        <v>0.4</v>
      </c>
      <c r="AC387" s="7">
        <v>1.0</v>
      </c>
      <c r="AD387" s="7">
        <v>4.6</v>
      </c>
    </row>
    <row r="388">
      <c r="A388" s="4">
        <v>292.0</v>
      </c>
      <c r="B388" s="5" t="s">
        <v>483</v>
      </c>
      <c r="C388" s="6" t="s">
        <v>71</v>
      </c>
      <c r="D388" s="7">
        <v>32.0</v>
      </c>
      <c r="E388" s="5" t="s">
        <v>126</v>
      </c>
      <c r="F388" s="7">
        <v>58.0</v>
      </c>
      <c r="G388" s="7">
        <v>58.0</v>
      </c>
      <c r="H388" s="7">
        <v>36.3</v>
      </c>
      <c r="I388" s="7">
        <v>9.6</v>
      </c>
      <c r="J388" s="7">
        <v>20.7</v>
      </c>
      <c r="K388" s="7">
        <v>0.463</v>
      </c>
      <c r="L388" s="7">
        <v>4.2</v>
      </c>
      <c r="M388" s="7">
        <v>11.3</v>
      </c>
      <c r="N388" s="7">
        <v>0.371</v>
      </c>
      <c r="O388" s="7">
        <v>5.4</v>
      </c>
      <c r="P388" s="7">
        <v>9.4</v>
      </c>
      <c r="Q388" s="7">
        <v>0.574</v>
      </c>
      <c r="R388" s="7">
        <v>0.564</v>
      </c>
      <c r="S388" s="7">
        <v>8.8</v>
      </c>
      <c r="T388" s="7">
        <v>9.6</v>
      </c>
      <c r="U388" s="7">
        <v>0.914</v>
      </c>
      <c r="V388" s="7">
        <v>0.8</v>
      </c>
      <c r="W388" s="7">
        <v>4.0</v>
      </c>
      <c r="X388" s="7">
        <v>4.8</v>
      </c>
      <c r="Y388" s="7">
        <v>7.3</v>
      </c>
      <c r="Z388" s="7">
        <v>0.9</v>
      </c>
      <c r="AA388" s="7">
        <v>0.3</v>
      </c>
      <c r="AB388" s="7">
        <v>3.3</v>
      </c>
      <c r="AC388" s="7">
        <v>1.9</v>
      </c>
      <c r="AD388" s="7">
        <v>32.2</v>
      </c>
    </row>
    <row r="389">
      <c r="A389" s="4">
        <v>293.0</v>
      </c>
      <c r="B389" s="5" t="s">
        <v>598</v>
      </c>
      <c r="C389" s="6" t="s">
        <v>40</v>
      </c>
      <c r="D389" s="7">
        <v>22.0</v>
      </c>
      <c r="E389" s="5" t="s">
        <v>126</v>
      </c>
      <c r="F389" s="7">
        <v>54.0</v>
      </c>
      <c r="G389" s="7">
        <v>4.0</v>
      </c>
      <c r="H389" s="7">
        <v>18.1</v>
      </c>
      <c r="I389" s="7">
        <v>2.5</v>
      </c>
      <c r="J389" s="7">
        <v>5.6</v>
      </c>
      <c r="K389" s="7">
        <v>0.442</v>
      </c>
      <c r="L389" s="7">
        <v>1.1</v>
      </c>
      <c r="M389" s="7">
        <v>2.9</v>
      </c>
      <c r="N389" s="7">
        <v>0.367</v>
      </c>
      <c r="O389" s="7">
        <v>1.4</v>
      </c>
      <c r="P389" s="7">
        <v>2.7</v>
      </c>
      <c r="Q389" s="7">
        <v>0.524</v>
      </c>
      <c r="R389" s="7">
        <v>0.538</v>
      </c>
      <c r="S389" s="7">
        <v>0.6</v>
      </c>
      <c r="T389" s="7">
        <v>0.9</v>
      </c>
      <c r="U389" s="7">
        <v>0.717</v>
      </c>
      <c r="V389" s="7">
        <v>0.5</v>
      </c>
      <c r="W389" s="7">
        <v>2.1</v>
      </c>
      <c r="X389" s="7">
        <v>2.6</v>
      </c>
      <c r="Y389" s="7">
        <v>0.9</v>
      </c>
      <c r="Z389" s="7">
        <v>0.4</v>
      </c>
      <c r="AA389" s="7">
        <v>0.4</v>
      </c>
      <c r="AB389" s="7">
        <v>0.7</v>
      </c>
      <c r="AC389" s="7">
        <v>1.2</v>
      </c>
      <c r="AD389" s="7">
        <v>6.6</v>
      </c>
    </row>
    <row r="390">
      <c r="A390" s="4">
        <v>294.0</v>
      </c>
      <c r="B390" s="5" t="s">
        <v>269</v>
      </c>
      <c r="C390" s="6" t="s">
        <v>44</v>
      </c>
      <c r="D390" s="7">
        <v>24.0</v>
      </c>
      <c r="E390" s="5" t="s">
        <v>100</v>
      </c>
      <c r="F390" s="7">
        <v>52.0</v>
      </c>
      <c r="G390" s="7">
        <v>22.0</v>
      </c>
      <c r="H390" s="7">
        <v>23.1</v>
      </c>
      <c r="I390" s="7">
        <v>2.3</v>
      </c>
      <c r="J390" s="7">
        <v>5.5</v>
      </c>
      <c r="K390" s="7">
        <v>0.417</v>
      </c>
      <c r="L390" s="7">
        <v>1.4</v>
      </c>
      <c r="M390" s="7">
        <v>3.9</v>
      </c>
      <c r="N390" s="7">
        <v>0.365</v>
      </c>
      <c r="O390" s="7">
        <v>0.9</v>
      </c>
      <c r="P390" s="7">
        <v>1.6</v>
      </c>
      <c r="Q390" s="7">
        <v>0.541</v>
      </c>
      <c r="R390" s="7">
        <v>0.545</v>
      </c>
      <c r="S390" s="7">
        <v>0.6</v>
      </c>
      <c r="T390" s="7">
        <v>0.8</v>
      </c>
      <c r="U390" s="7">
        <v>0.821</v>
      </c>
      <c r="V390" s="7">
        <v>0.5</v>
      </c>
      <c r="W390" s="7">
        <v>2.2</v>
      </c>
      <c r="X390" s="7">
        <v>2.8</v>
      </c>
      <c r="Y390" s="7">
        <v>0.8</v>
      </c>
      <c r="Z390" s="7">
        <v>0.5</v>
      </c>
      <c r="AA390" s="7">
        <v>0.5</v>
      </c>
      <c r="AB390" s="7">
        <v>0.6</v>
      </c>
      <c r="AC390" s="7">
        <v>2.0</v>
      </c>
      <c r="AD390" s="7">
        <v>6.7</v>
      </c>
    </row>
    <row r="391">
      <c r="A391" s="4">
        <v>295.0</v>
      </c>
      <c r="B391" s="5" t="s">
        <v>389</v>
      </c>
      <c r="C391" s="6" t="s">
        <v>44</v>
      </c>
      <c r="D391" s="7">
        <v>20.0</v>
      </c>
      <c r="E391" s="5" t="s">
        <v>52</v>
      </c>
      <c r="F391" s="7">
        <v>24.0</v>
      </c>
      <c r="G391" s="7">
        <v>1.0</v>
      </c>
      <c r="H391" s="7">
        <v>7.3</v>
      </c>
      <c r="I391" s="7">
        <v>2.0</v>
      </c>
      <c r="J391" s="7">
        <v>3.9</v>
      </c>
      <c r="K391" s="7">
        <v>0.527</v>
      </c>
      <c r="L391" s="7">
        <v>0.3</v>
      </c>
      <c r="M391" s="7">
        <v>0.7</v>
      </c>
      <c r="N391" s="7">
        <v>0.353</v>
      </c>
      <c r="O391" s="7">
        <v>1.8</v>
      </c>
      <c r="P391" s="7">
        <v>3.2</v>
      </c>
      <c r="Q391" s="7">
        <v>0.566</v>
      </c>
      <c r="R391" s="7">
        <v>0.559</v>
      </c>
      <c r="S391" s="7">
        <v>0.7</v>
      </c>
      <c r="T391" s="7">
        <v>1.1</v>
      </c>
      <c r="U391" s="7">
        <v>0.593</v>
      </c>
      <c r="V391" s="7">
        <v>0.8</v>
      </c>
      <c r="W391" s="7">
        <v>1.3</v>
      </c>
      <c r="X391" s="7">
        <v>2.1</v>
      </c>
      <c r="Y391" s="7">
        <v>0.8</v>
      </c>
      <c r="Z391" s="7">
        <v>0.2</v>
      </c>
      <c r="AA391" s="7">
        <v>0.1</v>
      </c>
      <c r="AB391" s="7">
        <v>0.5</v>
      </c>
      <c r="AC391" s="7">
        <v>1.2</v>
      </c>
      <c r="AD391" s="7">
        <v>5.0</v>
      </c>
    </row>
    <row r="392">
      <c r="A392" s="4">
        <v>296.0</v>
      </c>
      <c r="B392" s="5" t="s">
        <v>564</v>
      </c>
      <c r="C392" s="6" t="s">
        <v>47</v>
      </c>
      <c r="D392" s="7">
        <v>26.0</v>
      </c>
      <c r="E392" s="5" t="s">
        <v>58</v>
      </c>
      <c r="F392" s="7">
        <v>82.0</v>
      </c>
      <c r="G392" s="7">
        <v>70.0</v>
      </c>
      <c r="H392" s="7">
        <v>23.9</v>
      </c>
      <c r="I392" s="7">
        <v>3.0</v>
      </c>
      <c r="J392" s="7">
        <v>4.7</v>
      </c>
      <c r="K392" s="7">
        <v>0.63</v>
      </c>
      <c r="L392" s="7">
        <v>0.0</v>
      </c>
      <c r="M392" s="7">
        <v>0.0</v>
      </c>
      <c r="N392" s="7">
        <v>0.0</v>
      </c>
      <c r="O392" s="7">
        <v>3.0</v>
      </c>
      <c r="P392" s="7">
        <v>4.7</v>
      </c>
      <c r="Q392" s="7">
        <v>0.632</v>
      </c>
      <c r="R392" s="7">
        <v>0.63</v>
      </c>
      <c r="S392" s="7">
        <v>1.1</v>
      </c>
      <c r="T392" s="7">
        <v>1.9</v>
      </c>
      <c r="U392" s="7">
        <v>0.606</v>
      </c>
      <c r="V392" s="7">
        <v>3.3</v>
      </c>
      <c r="W392" s="7">
        <v>5.9</v>
      </c>
      <c r="X392" s="7">
        <v>9.3</v>
      </c>
      <c r="Y392" s="7">
        <v>2.5</v>
      </c>
      <c r="Z392" s="7">
        <v>0.6</v>
      </c>
      <c r="AA392" s="7">
        <v>0.6</v>
      </c>
      <c r="AB392" s="7">
        <v>0.5</v>
      </c>
      <c r="AC392" s="7">
        <v>2.7</v>
      </c>
      <c r="AD392" s="7">
        <v>7.0</v>
      </c>
    </row>
    <row r="393">
      <c r="A393" s="4">
        <v>297.0</v>
      </c>
      <c r="B393" s="5" t="s">
        <v>492</v>
      </c>
      <c r="C393" s="6" t="s">
        <v>47</v>
      </c>
      <c r="D393" s="7">
        <v>34.0</v>
      </c>
      <c r="E393" s="5" t="s">
        <v>34</v>
      </c>
      <c r="F393" s="7">
        <v>78.0</v>
      </c>
      <c r="G393" s="7">
        <v>78.0</v>
      </c>
      <c r="H393" s="7">
        <v>30.4</v>
      </c>
      <c r="I393" s="7">
        <v>6.1</v>
      </c>
      <c r="J393" s="7">
        <v>11.5</v>
      </c>
      <c r="K393" s="7">
        <v>0.531</v>
      </c>
      <c r="L393" s="7">
        <v>1.7</v>
      </c>
      <c r="M393" s="7">
        <v>4.7</v>
      </c>
      <c r="N393" s="7">
        <v>0.374</v>
      </c>
      <c r="O393" s="7">
        <v>4.4</v>
      </c>
      <c r="P393" s="7">
        <v>6.9</v>
      </c>
      <c r="Q393" s="7">
        <v>0.637</v>
      </c>
      <c r="R393" s="7">
        <v>0.606</v>
      </c>
      <c r="S393" s="7">
        <v>1.9</v>
      </c>
      <c r="T393" s="7">
        <v>2.4</v>
      </c>
      <c r="U393" s="7">
        <v>0.784</v>
      </c>
      <c r="V393" s="7">
        <v>2.0</v>
      </c>
      <c r="W393" s="7">
        <v>4.7</v>
      </c>
      <c r="X393" s="7">
        <v>6.7</v>
      </c>
      <c r="Y393" s="7">
        <v>1.3</v>
      </c>
      <c r="Z393" s="7">
        <v>0.5</v>
      </c>
      <c r="AA393" s="7">
        <v>2.5</v>
      </c>
      <c r="AB393" s="7">
        <v>1.4</v>
      </c>
      <c r="AC393" s="7">
        <v>2.6</v>
      </c>
      <c r="AD393" s="7">
        <v>15.9</v>
      </c>
    </row>
    <row r="394">
      <c r="A394" s="4">
        <v>298.0</v>
      </c>
      <c r="B394" s="5" t="s">
        <v>479</v>
      </c>
      <c r="C394" s="6" t="s">
        <v>47</v>
      </c>
      <c r="D394" s="7">
        <v>34.0</v>
      </c>
      <c r="E394" s="5" t="s">
        <v>77</v>
      </c>
      <c r="F394" s="7">
        <v>37.0</v>
      </c>
      <c r="G394" s="7">
        <v>2.0</v>
      </c>
      <c r="H394" s="7">
        <v>8.1</v>
      </c>
      <c r="I394" s="7">
        <v>1.3</v>
      </c>
      <c r="J394" s="7">
        <v>2.0</v>
      </c>
      <c r="K394" s="7">
        <v>0.64</v>
      </c>
      <c r="L394" s="7">
        <v>0.1</v>
      </c>
      <c r="M394" s="7">
        <v>0.1</v>
      </c>
      <c r="N394" s="7">
        <v>0.5</v>
      </c>
      <c r="O394" s="7">
        <v>1.2</v>
      </c>
      <c r="P394" s="7">
        <v>1.9</v>
      </c>
      <c r="Q394" s="7">
        <v>0.648</v>
      </c>
      <c r="R394" s="7">
        <v>0.653</v>
      </c>
      <c r="S394" s="7">
        <v>0.4</v>
      </c>
      <c r="T394" s="7">
        <v>0.5</v>
      </c>
      <c r="U394" s="7">
        <v>0.778</v>
      </c>
      <c r="V394" s="7">
        <v>0.6</v>
      </c>
      <c r="W394" s="7">
        <v>0.8</v>
      </c>
      <c r="X394" s="7">
        <v>1.4</v>
      </c>
      <c r="Y394" s="7">
        <v>0.5</v>
      </c>
      <c r="Z394" s="7">
        <v>0.1</v>
      </c>
      <c r="AA394" s="7">
        <v>0.2</v>
      </c>
      <c r="AB394" s="7">
        <v>0.7</v>
      </c>
      <c r="AC394" s="7">
        <v>1.2</v>
      </c>
      <c r="AD394" s="7">
        <v>3.0</v>
      </c>
    </row>
    <row r="395">
      <c r="A395" s="4">
        <v>299.0</v>
      </c>
      <c r="B395" s="5" t="s">
        <v>256</v>
      </c>
      <c r="C395" s="6" t="s">
        <v>44</v>
      </c>
      <c r="D395" s="7">
        <v>34.0</v>
      </c>
      <c r="E395" s="9" t="s">
        <v>36</v>
      </c>
      <c r="F395" s="7">
        <v>62.0</v>
      </c>
      <c r="G395" s="7">
        <v>20.0</v>
      </c>
      <c r="H395" s="7">
        <v>20.0</v>
      </c>
      <c r="I395" s="7">
        <v>2.7</v>
      </c>
      <c r="J395" s="7">
        <v>6.8</v>
      </c>
      <c r="K395" s="7">
        <v>0.389</v>
      </c>
      <c r="L395" s="7">
        <v>1.6</v>
      </c>
      <c r="M395" s="7">
        <v>4.8</v>
      </c>
      <c r="N395" s="7">
        <v>0.334</v>
      </c>
      <c r="O395" s="7">
        <v>1.1</v>
      </c>
      <c r="P395" s="7">
        <v>2.1</v>
      </c>
      <c r="Q395" s="7">
        <v>0.516</v>
      </c>
      <c r="R395" s="7">
        <v>0.506</v>
      </c>
      <c r="S395" s="7">
        <v>1.3</v>
      </c>
      <c r="T395" s="7">
        <v>1.5</v>
      </c>
      <c r="U395" s="7">
        <v>0.879</v>
      </c>
      <c r="V395" s="7">
        <v>1.0</v>
      </c>
      <c r="W395" s="7">
        <v>5.5</v>
      </c>
      <c r="X395" s="7">
        <v>6.4</v>
      </c>
      <c r="Y395" s="7">
        <v>1.9</v>
      </c>
      <c r="Z395" s="7">
        <v>0.3</v>
      </c>
      <c r="AA395" s="7">
        <v>0.2</v>
      </c>
      <c r="AB395" s="7">
        <v>1.1</v>
      </c>
      <c r="AC395" s="7">
        <v>1.6</v>
      </c>
      <c r="AD395" s="7">
        <v>8.2</v>
      </c>
    </row>
    <row r="396">
      <c r="A396" s="10">
        <v>299.0</v>
      </c>
      <c r="B396" s="11" t="s">
        <v>256</v>
      </c>
      <c r="C396" s="12" t="s">
        <v>44</v>
      </c>
      <c r="D396" s="13">
        <v>34.0</v>
      </c>
      <c r="E396" s="11" t="s">
        <v>77</v>
      </c>
      <c r="F396" s="13">
        <v>41.0</v>
      </c>
      <c r="G396" s="13">
        <v>3.0</v>
      </c>
      <c r="H396" s="13">
        <v>20.0</v>
      </c>
      <c r="I396" s="13">
        <v>2.7</v>
      </c>
      <c r="J396" s="13">
        <v>7.0</v>
      </c>
      <c r="K396" s="13">
        <v>0.389</v>
      </c>
      <c r="L396" s="13">
        <v>1.7</v>
      </c>
      <c r="M396" s="13">
        <v>4.8</v>
      </c>
      <c r="N396" s="13">
        <v>0.354</v>
      </c>
      <c r="O396" s="13">
        <v>1.0</v>
      </c>
      <c r="P396" s="13">
        <v>2.2</v>
      </c>
      <c r="Q396" s="13">
        <v>0.467</v>
      </c>
      <c r="R396" s="13">
        <v>0.511</v>
      </c>
      <c r="S396" s="13">
        <v>1.4</v>
      </c>
      <c r="T396" s="13">
        <v>1.5</v>
      </c>
      <c r="U396" s="13">
        <v>0.889</v>
      </c>
      <c r="V396" s="13">
        <v>1.0</v>
      </c>
      <c r="W396" s="13">
        <v>5.8</v>
      </c>
      <c r="X396" s="13">
        <v>6.8</v>
      </c>
      <c r="Y396" s="13">
        <v>1.9</v>
      </c>
      <c r="Z396" s="13">
        <v>0.2</v>
      </c>
      <c r="AA396" s="13">
        <v>0.2</v>
      </c>
      <c r="AB396" s="13">
        <v>1.1</v>
      </c>
      <c r="AC396" s="13">
        <v>1.6</v>
      </c>
      <c r="AD396" s="13">
        <v>8.5</v>
      </c>
    </row>
    <row r="397">
      <c r="A397" s="10">
        <v>299.0</v>
      </c>
      <c r="B397" s="11" t="s">
        <v>256</v>
      </c>
      <c r="C397" s="12" t="s">
        <v>44</v>
      </c>
      <c r="D397" s="13">
        <v>34.0</v>
      </c>
      <c r="E397" s="11" t="s">
        <v>42</v>
      </c>
      <c r="F397" s="13">
        <v>21.0</v>
      </c>
      <c r="G397" s="13">
        <v>17.0</v>
      </c>
      <c r="H397" s="13">
        <v>20.0</v>
      </c>
      <c r="I397" s="13">
        <v>2.6</v>
      </c>
      <c r="J397" s="13">
        <v>6.6</v>
      </c>
      <c r="K397" s="13">
        <v>0.388</v>
      </c>
      <c r="L397" s="13">
        <v>1.4</v>
      </c>
      <c r="M397" s="13">
        <v>4.8</v>
      </c>
      <c r="N397" s="13">
        <v>0.297</v>
      </c>
      <c r="O397" s="13">
        <v>1.1</v>
      </c>
      <c r="P397" s="13">
        <v>1.8</v>
      </c>
      <c r="Q397" s="13">
        <v>0.632</v>
      </c>
      <c r="R397" s="13">
        <v>0.496</v>
      </c>
      <c r="S397" s="13">
        <v>1.1</v>
      </c>
      <c r="T397" s="13">
        <v>1.3</v>
      </c>
      <c r="U397" s="13">
        <v>0.857</v>
      </c>
      <c r="V397" s="13">
        <v>0.8</v>
      </c>
      <c r="W397" s="13">
        <v>4.9</v>
      </c>
      <c r="X397" s="13">
        <v>5.7</v>
      </c>
      <c r="Y397" s="13">
        <v>1.9</v>
      </c>
      <c r="Z397" s="13">
        <v>0.4</v>
      </c>
      <c r="AA397" s="13">
        <v>0.2</v>
      </c>
      <c r="AB397" s="13">
        <v>1.1</v>
      </c>
      <c r="AC397" s="13">
        <v>1.5</v>
      </c>
      <c r="AD397" s="13">
        <v>7.7</v>
      </c>
    </row>
    <row r="398">
      <c r="A398" s="4">
        <v>300.0</v>
      </c>
      <c r="B398" s="5" t="s">
        <v>142</v>
      </c>
      <c r="C398" s="6" t="s">
        <v>71</v>
      </c>
      <c r="D398" s="7">
        <v>36.0</v>
      </c>
      <c r="E398" s="5" t="s">
        <v>42</v>
      </c>
      <c r="F398" s="7">
        <v>55.0</v>
      </c>
      <c r="G398" s="7">
        <v>44.0</v>
      </c>
      <c r="H398" s="7">
        <v>31.2</v>
      </c>
      <c r="I398" s="7">
        <v>3.6</v>
      </c>
      <c r="J398" s="7">
        <v>8.8</v>
      </c>
      <c r="K398" s="7">
        <v>0.404</v>
      </c>
      <c r="L398" s="7">
        <v>1.9</v>
      </c>
      <c r="M398" s="7">
        <v>5.6</v>
      </c>
      <c r="N398" s="7">
        <v>0.345</v>
      </c>
      <c r="O398" s="7">
        <v>1.6</v>
      </c>
      <c r="P398" s="7">
        <v>3.2</v>
      </c>
      <c r="Q398" s="7">
        <v>0.509</v>
      </c>
      <c r="R398" s="7">
        <v>0.514</v>
      </c>
      <c r="S398" s="7">
        <v>2.1</v>
      </c>
      <c r="T398" s="7">
        <v>2.5</v>
      </c>
      <c r="U398" s="7">
        <v>0.859</v>
      </c>
      <c r="V398" s="7">
        <v>0.8</v>
      </c>
      <c r="W398" s="7">
        <v>3.3</v>
      </c>
      <c r="X398" s="7">
        <v>4.1</v>
      </c>
      <c r="Y398" s="7">
        <v>5.1</v>
      </c>
      <c r="Z398" s="7">
        <v>1.0</v>
      </c>
      <c r="AA398" s="7">
        <v>0.4</v>
      </c>
      <c r="AB398" s="7">
        <v>1.9</v>
      </c>
      <c r="AC398" s="7">
        <v>2.6</v>
      </c>
      <c r="AD398" s="7">
        <v>11.2</v>
      </c>
    </row>
    <row r="399">
      <c r="A399" s="52" t="s">
        <v>705</v>
      </c>
      <c r="B399" s="53" t="s">
        <v>0</v>
      </c>
      <c r="C399" s="53" t="s">
        <v>1</v>
      </c>
      <c r="D399" s="53" t="s">
        <v>5</v>
      </c>
      <c r="E399" s="53" t="s">
        <v>706</v>
      </c>
      <c r="F399" s="53" t="s">
        <v>7</v>
      </c>
      <c r="G399" s="53" t="s">
        <v>707</v>
      </c>
      <c r="H399" s="53" t="s">
        <v>8</v>
      </c>
      <c r="I399" s="53" t="s">
        <v>708</v>
      </c>
      <c r="J399" s="53" t="s">
        <v>709</v>
      </c>
      <c r="K399" s="53" t="s">
        <v>710</v>
      </c>
      <c r="L399" s="53" t="s">
        <v>711</v>
      </c>
      <c r="M399" s="53" t="s">
        <v>712</v>
      </c>
      <c r="N399" s="53" t="s">
        <v>713</v>
      </c>
      <c r="O399" s="53" t="s">
        <v>714</v>
      </c>
      <c r="P399" s="53" t="s">
        <v>715</v>
      </c>
      <c r="Q399" s="53" t="s">
        <v>716</v>
      </c>
      <c r="R399" s="53" t="s">
        <v>731</v>
      </c>
      <c r="S399" s="53" t="s">
        <v>717</v>
      </c>
      <c r="T399" s="53" t="s">
        <v>718</v>
      </c>
      <c r="U399" s="53" t="s">
        <v>719</v>
      </c>
      <c r="V399" s="53" t="s">
        <v>720</v>
      </c>
      <c r="W399" s="53" t="s">
        <v>721</v>
      </c>
      <c r="X399" s="53" t="s">
        <v>722</v>
      </c>
      <c r="Y399" s="53" t="s">
        <v>723</v>
      </c>
      <c r="Z399" s="53" t="s">
        <v>724</v>
      </c>
      <c r="AA399" s="53" t="s">
        <v>725</v>
      </c>
      <c r="AB399" s="53" t="s">
        <v>726</v>
      </c>
      <c r="AC399" s="53" t="s">
        <v>44</v>
      </c>
      <c r="AD399" s="53" t="s">
        <v>727</v>
      </c>
    </row>
    <row r="400">
      <c r="A400" s="4">
        <v>301.0</v>
      </c>
      <c r="B400" s="5" t="s">
        <v>353</v>
      </c>
      <c r="C400" s="6" t="s">
        <v>44</v>
      </c>
      <c r="D400" s="7">
        <v>27.0</v>
      </c>
      <c r="E400" s="5" t="s">
        <v>86</v>
      </c>
      <c r="F400" s="7">
        <v>74.0</v>
      </c>
      <c r="G400" s="7">
        <v>0.0</v>
      </c>
      <c r="H400" s="7">
        <v>16.9</v>
      </c>
      <c r="I400" s="7">
        <v>2.5</v>
      </c>
      <c r="J400" s="7">
        <v>5.5</v>
      </c>
      <c r="K400" s="7">
        <v>0.458</v>
      </c>
      <c r="L400" s="7">
        <v>1.2</v>
      </c>
      <c r="M400" s="7">
        <v>3.2</v>
      </c>
      <c r="N400" s="7">
        <v>0.363</v>
      </c>
      <c r="O400" s="7">
        <v>1.4</v>
      </c>
      <c r="P400" s="7">
        <v>2.3</v>
      </c>
      <c r="Q400" s="7">
        <v>0.595</v>
      </c>
      <c r="R400" s="7">
        <v>0.565</v>
      </c>
      <c r="S400" s="7">
        <v>1.4</v>
      </c>
      <c r="T400" s="7">
        <v>1.7</v>
      </c>
      <c r="U400" s="7">
        <v>0.815</v>
      </c>
      <c r="V400" s="7">
        <v>0.9</v>
      </c>
      <c r="W400" s="7">
        <v>3.1</v>
      </c>
      <c r="X400" s="7">
        <v>4.1</v>
      </c>
      <c r="Y400" s="7">
        <v>0.9</v>
      </c>
      <c r="Z400" s="7">
        <v>0.4</v>
      </c>
      <c r="AA400" s="7">
        <v>0.4</v>
      </c>
      <c r="AB400" s="7">
        <v>0.9</v>
      </c>
      <c r="AC400" s="7">
        <v>1.3</v>
      </c>
      <c r="AD400" s="7">
        <v>7.6</v>
      </c>
    </row>
    <row r="401">
      <c r="A401" s="4">
        <v>302.0</v>
      </c>
      <c r="B401" s="5" t="s">
        <v>379</v>
      </c>
      <c r="C401" s="6" t="s">
        <v>71</v>
      </c>
      <c r="D401" s="7">
        <v>21.0</v>
      </c>
      <c r="E401" s="5" t="s">
        <v>74</v>
      </c>
      <c r="F401" s="7">
        <v>44.0</v>
      </c>
      <c r="G401" s="7">
        <v>7.0</v>
      </c>
      <c r="H401" s="7">
        <v>19.4</v>
      </c>
      <c r="I401" s="7">
        <v>2.3</v>
      </c>
      <c r="J401" s="7">
        <v>5.8</v>
      </c>
      <c r="K401" s="7">
        <v>0.402</v>
      </c>
      <c r="L401" s="7">
        <v>0.6</v>
      </c>
      <c r="M401" s="7">
        <v>2.2</v>
      </c>
      <c r="N401" s="7">
        <v>0.295</v>
      </c>
      <c r="O401" s="7">
        <v>1.7</v>
      </c>
      <c r="P401" s="7">
        <v>3.6</v>
      </c>
      <c r="Q401" s="7">
        <v>0.465</v>
      </c>
      <c r="R401" s="7">
        <v>0.457</v>
      </c>
      <c r="S401" s="7">
        <v>1.4</v>
      </c>
      <c r="T401" s="7">
        <v>1.7</v>
      </c>
      <c r="U401" s="7">
        <v>0.851</v>
      </c>
      <c r="V401" s="7">
        <v>0.3</v>
      </c>
      <c r="W401" s="7">
        <v>2.5</v>
      </c>
      <c r="X401" s="7">
        <v>2.8</v>
      </c>
      <c r="Y401" s="7">
        <v>3.5</v>
      </c>
      <c r="Z401" s="7">
        <v>0.8</v>
      </c>
      <c r="AA401" s="7">
        <v>0.3</v>
      </c>
      <c r="AB401" s="7">
        <v>1.3</v>
      </c>
      <c r="AC401" s="7">
        <v>1.4</v>
      </c>
      <c r="AD401" s="7">
        <v>6.7</v>
      </c>
    </row>
    <row r="402">
      <c r="A402" s="4">
        <v>303.0</v>
      </c>
      <c r="B402" s="5" t="s">
        <v>325</v>
      </c>
      <c r="C402" s="6" t="s">
        <v>47</v>
      </c>
      <c r="D402" s="7">
        <v>23.0</v>
      </c>
      <c r="E402" s="9" t="s">
        <v>36</v>
      </c>
      <c r="F402" s="7">
        <v>43.0</v>
      </c>
      <c r="G402" s="7">
        <v>7.0</v>
      </c>
      <c r="H402" s="7">
        <v>15.3</v>
      </c>
      <c r="I402" s="7">
        <v>2.3</v>
      </c>
      <c r="J402" s="7">
        <v>5.3</v>
      </c>
      <c r="K402" s="7">
        <v>0.422</v>
      </c>
      <c r="L402" s="7">
        <v>0.7</v>
      </c>
      <c r="M402" s="7">
        <v>2.3</v>
      </c>
      <c r="N402" s="7">
        <v>0.303</v>
      </c>
      <c r="O402" s="7">
        <v>1.6</v>
      </c>
      <c r="P402" s="7">
        <v>3.0</v>
      </c>
      <c r="Q402" s="7">
        <v>0.511</v>
      </c>
      <c r="R402" s="7">
        <v>0.487</v>
      </c>
      <c r="S402" s="7">
        <v>0.9</v>
      </c>
      <c r="T402" s="7">
        <v>1.3</v>
      </c>
      <c r="U402" s="7">
        <v>0.684</v>
      </c>
      <c r="V402" s="7">
        <v>1.6</v>
      </c>
      <c r="W402" s="7">
        <v>2.7</v>
      </c>
      <c r="X402" s="7">
        <v>4.3</v>
      </c>
      <c r="Y402" s="7">
        <v>1.4</v>
      </c>
      <c r="Z402" s="7">
        <v>0.3</v>
      </c>
      <c r="AA402" s="7">
        <v>0.3</v>
      </c>
      <c r="AB402" s="7">
        <v>0.8</v>
      </c>
      <c r="AC402" s="7">
        <v>1.2</v>
      </c>
      <c r="AD402" s="7">
        <v>6.1</v>
      </c>
    </row>
    <row r="403">
      <c r="A403" s="10">
        <v>303.0</v>
      </c>
      <c r="B403" s="11" t="s">
        <v>325</v>
      </c>
      <c r="C403" s="12" t="s">
        <v>47</v>
      </c>
      <c r="D403" s="13">
        <v>23.0</v>
      </c>
      <c r="E403" s="11" t="s">
        <v>34</v>
      </c>
      <c r="F403" s="13">
        <v>24.0</v>
      </c>
      <c r="G403" s="13">
        <v>0.0</v>
      </c>
      <c r="H403" s="13">
        <v>9.0</v>
      </c>
      <c r="I403" s="13">
        <v>0.8</v>
      </c>
      <c r="J403" s="13">
        <v>2.4</v>
      </c>
      <c r="K403" s="13">
        <v>0.328</v>
      </c>
      <c r="L403" s="13">
        <v>0.3</v>
      </c>
      <c r="M403" s="13">
        <v>1.3</v>
      </c>
      <c r="N403" s="13">
        <v>0.219</v>
      </c>
      <c r="O403" s="13">
        <v>0.5</v>
      </c>
      <c r="P403" s="13">
        <v>1.1</v>
      </c>
      <c r="Q403" s="13">
        <v>0.462</v>
      </c>
      <c r="R403" s="13">
        <v>0.388</v>
      </c>
      <c r="S403" s="13">
        <v>0.5</v>
      </c>
      <c r="T403" s="13">
        <v>0.8</v>
      </c>
      <c r="U403" s="13">
        <v>0.667</v>
      </c>
      <c r="V403" s="13">
        <v>0.8</v>
      </c>
      <c r="W403" s="13">
        <v>1.6</v>
      </c>
      <c r="X403" s="13">
        <v>2.3</v>
      </c>
      <c r="Y403" s="13">
        <v>0.7</v>
      </c>
      <c r="Z403" s="13">
        <v>0.2</v>
      </c>
      <c r="AA403" s="13">
        <v>0.2</v>
      </c>
      <c r="AB403" s="13">
        <v>0.4</v>
      </c>
      <c r="AC403" s="13">
        <v>0.8</v>
      </c>
      <c r="AD403" s="13">
        <v>2.4</v>
      </c>
    </row>
    <row r="404">
      <c r="A404" s="10">
        <v>303.0</v>
      </c>
      <c r="B404" s="11" t="s">
        <v>325</v>
      </c>
      <c r="C404" s="12" t="s">
        <v>47</v>
      </c>
      <c r="D404" s="13">
        <v>23.0</v>
      </c>
      <c r="E404" s="11" t="s">
        <v>61</v>
      </c>
      <c r="F404" s="13">
        <v>19.0</v>
      </c>
      <c r="G404" s="13">
        <v>7.0</v>
      </c>
      <c r="H404" s="13">
        <v>23.3</v>
      </c>
      <c r="I404" s="13">
        <v>4.1</v>
      </c>
      <c r="J404" s="13">
        <v>9.1</v>
      </c>
      <c r="K404" s="13">
        <v>0.453</v>
      </c>
      <c r="L404" s="13">
        <v>1.2</v>
      </c>
      <c r="M404" s="13">
        <v>3.5</v>
      </c>
      <c r="N404" s="13">
        <v>0.343</v>
      </c>
      <c r="O404" s="13">
        <v>2.9</v>
      </c>
      <c r="P404" s="13">
        <v>5.5</v>
      </c>
      <c r="Q404" s="13">
        <v>0.524</v>
      </c>
      <c r="R404" s="13">
        <v>0.52</v>
      </c>
      <c r="S404" s="13">
        <v>1.4</v>
      </c>
      <c r="T404" s="13">
        <v>2.1</v>
      </c>
      <c r="U404" s="13">
        <v>0.692</v>
      </c>
      <c r="V404" s="13">
        <v>2.7</v>
      </c>
      <c r="W404" s="13">
        <v>4.1</v>
      </c>
      <c r="X404" s="13">
        <v>6.8</v>
      </c>
      <c r="Y404" s="13">
        <v>2.4</v>
      </c>
      <c r="Z404" s="13">
        <v>0.5</v>
      </c>
      <c r="AA404" s="13">
        <v>0.4</v>
      </c>
      <c r="AB404" s="13">
        <v>1.4</v>
      </c>
      <c r="AC404" s="13">
        <v>1.7</v>
      </c>
      <c r="AD404" s="13">
        <v>10.8</v>
      </c>
    </row>
    <row r="405">
      <c r="A405" s="4">
        <v>304.0</v>
      </c>
      <c r="B405" s="5" t="s">
        <v>192</v>
      </c>
      <c r="C405" s="6" t="s">
        <v>33</v>
      </c>
      <c r="D405" s="7">
        <v>26.0</v>
      </c>
      <c r="E405" s="5" t="s">
        <v>66</v>
      </c>
      <c r="F405" s="7">
        <v>81.0</v>
      </c>
      <c r="G405" s="7">
        <v>36.0</v>
      </c>
      <c r="H405" s="7">
        <v>23.1</v>
      </c>
      <c r="I405" s="7">
        <v>3.4</v>
      </c>
      <c r="J405" s="7">
        <v>6.5</v>
      </c>
      <c r="K405" s="7">
        <v>0.519</v>
      </c>
      <c r="L405" s="7">
        <v>1.0</v>
      </c>
      <c r="M405" s="7">
        <v>2.4</v>
      </c>
      <c r="N405" s="7">
        <v>0.389</v>
      </c>
      <c r="O405" s="7">
        <v>2.4</v>
      </c>
      <c r="P405" s="7">
        <v>4.0</v>
      </c>
      <c r="Q405" s="7">
        <v>0.598</v>
      </c>
      <c r="R405" s="7">
        <v>0.593</v>
      </c>
      <c r="S405" s="7">
        <v>1.1</v>
      </c>
      <c r="T405" s="7">
        <v>1.5</v>
      </c>
      <c r="U405" s="7">
        <v>0.78</v>
      </c>
      <c r="V405" s="7">
        <v>1.0</v>
      </c>
      <c r="W405" s="7">
        <v>2.5</v>
      </c>
      <c r="X405" s="7">
        <v>3.4</v>
      </c>
      <c r="Y405" s="7">
        <v>2.3</v>
      </c>
      <c r="Z405" s="7">
        <v>0.5</v>
      </c>
      <c r="AA405" s="7">
        <v>0.3</v>
      </c>
      <c r="AB405" s="7">
        <v>1.0</v>
      </c>
      <c r="AC405" s="7">
        <v>1.8</v>
      </c>
      <c r="AD405" s="7">
        <v>8.8</v>
      </c>
    </row>
    <row r="406">
      <c r="A406" s="4">
        <v>305.0</v>
      </c>
      <c r="B406" s="5" t="s">
        <v>70</v>
      </c>
      <c r="C406" s="6" t="s">
        <v>71</v>
      </c>
      <c r="D406" s="7">
        <v>21.0</v>
      </c>
      <c r="E406" s="5" t="s">
        <v>55</v>
      </c>
      <c r="F406" s="7">
        <v>67.0</v>
      </c>
      <c r="G406" s="7">
        <v>5.0</v>
      </c>
      <c r="H406" s="7">
        <v>17.7</v>
      </c>
      <c r="I406" s="7">
        <v>2.9</v>
      </c>
      <c r="J406" s="7">
        <v>7.5</v>
      </c>
      <c r="K406" s="7">
        <v>0.393</v>
      </c>
      <c r="L406" s="7">
        <v>1.2</v>
      </c>
      <c r="M406" s="7">
        <v>3.8</v>
      </c>
      <c r="N406" s="7">
        <v>0.315</v>
      </c>
      <c r="O406" s="7">
        <v>1.7</v>
      </c>
      <c r="P406" s="7">
        <v>3.6</v>
      </c>
      <c r="Q406" s="7">
        <v>0.475</v>
      </c>
      <c r="R406" s="7">
        <v>0.474</v>
      </c>
      <c r="S406" s="7">
        <v>0.6</v>
      </c>
      <c r="T406" s="7">
        <v>0.8</v>
      </c>
      <c r="U406" s="7">
        <v>0.764</v>
      </c>
      <c r="V406" s="7">
        <v>0.4</v>
      </c>
      <c r="W406" s="7">
        <v>1.9</v>
      </c>
      <c r="X406" s="7">
        <v>2.3</v>
      </c>
      <c r="Y406" s="7">
        <v>1.8</v>
      </c>
      <c r="Z406" s="7">
        <v>0.6</v>
      </c>
      <c r="AA406" s="7">
        <v>0.2</v>
      </c>
      <c r="AB406" s="7">
        <v>0.9</v>
      </c>
      <c r="AC406" s="7">
        <v>1.5</v>
      </c>
      <c r="AD406" s="7">
        <v>7.7</v>
      </c>
    </row>
    <row r="407">
      <c r="A407" s="4">
        <v>306.0</v>
      </c>
      <c r="B407" s="5" t="s">
        <v>486</v>
      </c>
      <c r="C407" s="6" t="s">
        <v>47</v>
      </c>
      <c r="D407" s="7">
        <v>34.0</v>
      </c>
      <c r="E407" s="5" t="s">
        <v>93</v>
      </c>
      <c r="F407" s="7">
        <v>31.0</v>
      </c>
      <c r="G407" s="7">
        <v>0.0</v>
      </c>
      <c r="H407" s="7">
        <v>5.5</v>
      </c>
      <c r="I407" s="7">
        <v>1.3</v>
      </c>
      <c r="J407" s="7">
        <v>1.9</v>
      </c>
      <c r="K407" s="7">
        <v>0.683</v>
      </c>
      <c r="L407" s="7">
        <v>0.0</v>
      </c>
      <c r="M407" s="7">
        <v>0.0</v>
      </c>
      <c r="N407" s="7">
        <v>0.0</v>
      </c>
      <c r="O407" s="7">
        <v>1.3</v>
      </c>
      <c r="P407" s="7">
        <v>1.9</v>
      </c>
      <c r="Q407" s="7">
        <v>0.695</v>
      </c>
      <c r="R407" s="7">
        <v>0.683</v>
      </c>
      <c r="S407" s="7">
        <v>0.6</v>
      </c>
      <c r="T407" s="7">
        <v>0.9</v>
      </c>
      <c r="U407" s="7">
        <v>0.741</v>
      </c>
      <c r="V407" s="7">
        <v>0.6</v>
      </c>
      <c r="W407" s="7">
        <v>1.3</v>
      </c>
      <c r="X407" s="7">
        <v>1.9</v>
      </c>
      <c r="Y407" s="7">
        <v>0.3</v>
      </c>
      <c r="Z407" s="7">
        <v>0.2</v>
      </c>
      <c r="AA407" s="7">
        <v>0.1</v>
      </c>
      <c r="AB407" s="7">
        <v>0.5</v>
      </c>
      <c r="AC407" s="7">
        <v>0.3</v>
      </c>
      <c r="AD407" s="7">
        <v>3.3</v>
      </c>
    </row>
    <row r="408">
      <c r="A408" s="4">
        <v>307.0</v>
      </c>
      <c r="B408" s="5" t="s">
        <v>418</v>
      </c>
      <c r="C408" s="6" t="s">
        <v>44</v>
      </c>
      <c r="D408" s="7">
        <v>25.0</v>
      </c>
      <c r="E408" s="5" t="s">
        <v>48</v>
      </c>
      <c r="F408" s="7">
        <v>66.0</v>
      </c>
      <c r="G408" s="7">
        <v>66.0</v>
      </c>
      <c r="H408" s="7">
        <v>34.4</v>
      </c>
      <c r="I408" s="7">
        <v>8.7</v>
      </c>
      <c r="J408" s="7">
        <v>17.3</v>
      </c>
      <c r="K408" s="7">
        <v>0.499</v>
      </c>
      <c r="L408" s="7">
        <v>3.0</v>
      </c>
      <c r="M408" s="7">
        <v>7.7</v>
      </c>
      <c r="N408" s="7">
        <v>0.391</v>
      </c>
      <c r="O408" s="7">
        <v>5.6</v>
      </c>
      <c r="P408" s="7">
        <v>9.6</v>
      </c>
      <c r="Q408" s="7">
        <v>0.585</v>
      </c>
      <c r="R408" s="7">
        <v>0.586</v>
      </c>
      <c r="S408" s="7">
        <v>5.3</v>
      </c>
      <c r="T408" s="7">
        <v>6.0</v>
      </c>
      <c r="U408" s="7">
        <v>0.875</v>
      </c>
      <c r="V408" s="7">
        <v>2.0</v>
      </c>
      <c r="W408" s="7">
        <v>6.7</v>
      </c>
      <c r="X408" s="7">
        <v>8.6</v>
      </c>
      <c r="Y408" s="7">
        <v>1.9</v>
      </c>
      <c r="Z408" s="7">
        <v>0.6</v>
      </c>
      <c r="AA408" s="7">
        <v>0.6</v>
      </c>
      <c r="AB408" s="7">
        <v>1.9</v>
      </c>
      <c r="AC408" s="7">
        <v>2.1</v>
      </c>
      <c r="AD408" s="7">
        <v>25.6</v>
      </c>
    </row>
    <row r="409">
      <c r="A409" s="4">
        <v>308.0</v>
      </c>
      <c r="B409" s="5" t="s">
        <v>545</v>
      </c>
      <c r="C409" s="6" t="s">
        <v>40</v>
      </c>
      <c r="D409" s="7">
        <v>25.0</v>
      </c>
      <c r="E409" s="5" t="s">
        <v>116</v>
      </c>
      <c r="F409" s="7">
        <v>77.0</v>
      </c>
      <c r="G409" s="7">
        <v>21.0</v>
      </c>
      <c r="H409" s="7">
        <v>23.3</v>
      </c>
      <c r="I409" s="7">
        <v>3.2</v>
      </c>
      <c r="J409" s="7">
        <v>7.4</v>
      </c>
      <c r="K409" s="7">
        <v>0.433</v>
      </c>
      <c r="L409" s="7">
        <v>0.9</v>
      </c>
      <c r="M409" s="7">
        <v>2.8</v>
      </c>
      <c r="N409" s="7">
        <v>0.303</v>
      </c>
      <c r="O409" s="7">
        <v>2.4</v>
      </c>
      <c r="P409" s="7">
        <v>4.6</v>
      </c>
      <c r="Q409" s="7">
        <v>0.513</v>
      </c>
      <c r="R409" s="7">
        <v>0.49</v>
      </c>
      <c r="S409" s="7">
        <v>1.8</v>
      </c>
      <c r="T409" s="7">
        <v>2.3</v>
      </c>
      <c r="U409" s="7">
        <v>0.789</v>
      </c>
      <c r="V409" s="7">
        <v>0.6</v>
      </c>
      <c r="W409" s="7">
        <v>3.0</v>
      </c>
      <c r="X409" s="7">
        <v>3.6</v>
      </c>
      <c r="Y409" s="7">
        <v>2.5</v>
      </c>
      <c r="Z409" s="7">
        <v>0.7</v>
      </c>
      <c r="AA409" s="7">
        <v>0.2</v>
      </c>
      <c r="AB409" s="7">
        <v>1.3</v>
      </c>
      <c r="AC409" s="7">
        <v>1.5</v>
      </c>
      <c r="AD409" s="7">
        <v>9.1</v>
      </c>
    </row>
    <row r="410">
      <c r="A410" s="4">
        <v>309.0</v>
      </c>
      <c r="B410" s="5" t="s">
        <v>500</v>
      </c>
      <c r="C410" s="6" t="s">
        <v>40</v>
      </c>
      <c r="D410" s="7">
        <v>27.0</v>
      </c>
      <c r="E410" s="5" t="s">
        <v>42</v>
      </c>
      <c r="F410" s="7">
        <v>71.0</v>
      </c>
      <c r="G410" s="7">
        <v>49.0</v>
      </c>
      <c r="H410" s="7">
        <v>29.3</v>
      </c>
      <c r="I410" s="7">
        <v>3.6</v>
      </c>
      <c r="J410" s="7">
        <v>7.7</v>
      </c>
      <c r="K410" s="7">
        <v>0.464</v>
      </c>
      <c r="L410" s="7">
        <v>1.2</v>
      </c>
      <c r="M410" s="7">
        <v>3.3</v>
      </c>
      <c r="N410" s="7">
        <v>0.356</v>
      </c>
      <c r="O410" s="7">
        <v>2.4</v>
      </c>
      <c r="P410" s="7">
        <v>4.4</v>
      </c>
      <c r="Q410" s="7">
        <v>0.545</v>
      </c>
      <c r="R410" s="7">
        <v>0.54</v>
      </c>
      <c r="S410" s="7">
        <v>1.3</v>
      </c>
      <c r="T410" s="7">
        <v>1.6</v>
      </c>
      <c r="U410" s="7">
        <v>0.805</v>
      </c>
      <c r="V410" s="7">
        <v>1.2</v>
      </c>
      <c r="W410" s="7">
        <v>3.6</v>
      </c>
      <c r="X410" s="7">
        <v>4.8</v>
      </c>
      <c r="Y410" s="7">
        <v>1.6</v>
      </c>
      <c r="Z410" s="7">
        <v>1.0</v>
      </c>
      <c r="AA410" s="7">
        <v>0.4</v>
      </c>
      <c r="AB410" s="7">
        <v>1.1</v>
      </c>
      <c r="AC410" s="7">
        <v>2.0</v>
      </c>
      <c r="AD410" s="7">
        <v>9.6</v>
      </c>
    </row>
    <row r="411">
      <c r="A411" s="4">
        <v>310.0</v>
      </c>
      <c r="B411" s="5" t="s">
        <v>434</v>
      </c>
      <c r="C411" s="6" t="s">
        <v>40</v>
      </c>
      <c r="D411" s="7">
        <v>27.0</v>
      </c>
      <c r="E411" s="5" t="s">
        <v>74</v>
      </c>
      <c r="F411" s="7">
        <v>7.0</v>
      </c>
      <c r="G411" s="7">
        <v>0.0</v>
      </c>
      <c r="H411" s="7">
        <v>19.1</v>
      </c>
      <c r="I411" s="7">
        <v>2.0</v>
      </c>
      <c r="J411" s="7">
        <v>5.1</v>
      </c>
      <c r="K411" s="7">
        <v>0.389</v>
      </c>
      <c r="L411" s="7">
        <v>0.4</v>
      </c>
      <c r="M411" s="7">
        <v>2.0</v>
      </c>
      <c r="N411" s="7">
        <v>0.214</v>
      </c>
      <c r="O411" s="7">
        <v>1.6</v>
      </c>
      <c r="P411" s="7">
        <v>3.1</v>
      </c>
      <c r="Q411" s="7">
        <v>0.5</v>
      </c>
      <c r="R411" s="7">
        <v>0.431</v>
      </c>
      <c r="S411" s="7">
        <v>0.6</v>
      </c>
      <c r="T411" s="7">
        <v>1.0</v>
      </c>
      <c r="U411" s="7">
        <v>0.571</v>
      </c>
      <c r="V411" s="7">
        <v>1.1</v>
      </c>
      <c r="W411" s="7">
        <v>2.3</v>
      </c>
      <c r="X411" s="7">
        <v>3.4</v>
      </c>
      <c r="Y411" s="7">
        <v>1.6</v>
      </c>
      <c r="Z411" s="7">
        <v>0.6</v>
      </c>
      <c r="AA411" s="7">
        <v>0.1</v>
      </c>
      <c r="AB411" s="7">
        <v>0.3</v>
      </c>
      <c r="AC411" s="7">
        <v>1.9</v>
      </c>
      <c r="AD411" s="7">
        <v>5.0</v>
      </c>
    </row>
    <row r="412">
      <c r="A412" s="4">
        <v>311.0</v>
      </c>
      <c r="B412" s="5" t="s">
        <v>92</v>
      </c>
      <c r="C412" s="6" t="s">
        <v>40</v>
      </c>
      <c r="D412" s="7">
        <v>22.0</v>
      </c>
      <c r="E412" s="5" t="s">
        <v>93</v>
      </c>
      <c r="F412" s="7">
        <v>82.0</v>
      </c>
      <c r="G412" s="7">
        <v>49.0</v>
      </c>
      <c r="H412" s="7">
        <v>28.0</v>
      </c>
      <c r="I412" s="7">
        <v>5.0</v>
      </c>
      <c r="J412" s="7">
        <v>8.8</v>
      </c>
      <c r="K412" s="7">
        <v>0.569</v>
      </c>
      <c r="L412" s="7">
        <v>0.8</v>
      </c>
      <c r="M412" s="7">
        <v>2.6</v>
      </c>
      <c r="N412" s="7">
        <v>0.315</v>
      </c>
      <c r="O412" s="7">
        <v>4.2</v>
      </c>
      <c r="P412" s="7">
        <v>6.1</v>
      </c>
      <c r="Q412" s="7">
        <v>0.679</v>
      </c>
      <c r="R412" s="7">
        <v>0.617</v>
      </c>
      <c r="S412" s="7">
        <v>1.8</v>
      </c>
      <c r="T412" s="7">
        <v>2.7</v>
      </c>
      <c r="U412" s="7">
        <v>0.68</v>
      </c>
      <c r="V412" s="7">
        <v>1.5</v>
      </c>
      <c r="W412" s="7">
        <v>4.0</v>
      </c>
      <c r="X412" s="7">
        <v>5.5</v>
      </c>
      <c r="Y412" s="7">
        <v>1.5</v>
      </c>
      <c r="Z412" s="7">
        <v>0.5</v>
      </c>
      <c r="AA412" s="7">
        <v>0.4</v>
      </c>
      <c r="AB412" s="7">
        <v>1.1</v>
      </c>
      <c r="AC412" s="7">
        <v>1.8</v>
      </c>
      <c r="AD412" s="7">
        <v>12.7</v>
      </c>
    </row>
    <row r="413">
      <c r="A413" s="4">
        <v>312.0</v>
      </c>
      <c r="B413" s="5" t="s">
        <v>165</v>
      </c>
      <c r="C413" s="6" t="s">
        <v>33</v>
      </c>
      <c r="D413" s="7">
        <v>23.0</v>
      </c>
      <c r="E413" s="5" t="s">
        <v>114</v>
      </c>
      <c r="F413" s="7">
        <v>16.0</v>
      </c>
      <c r="G413" s="7">
        <v>0.0</v>
      </c>
      <c r="H413" s="7">
        <v>4.1</v>
      </c>
      <c r="I413" s="7">
        <v>0.6</v>
      </c>
      <c r="J413" s="7">
        <v>1.4</v>
      </c>
      <c r="K413" s="7">
        <v>0.391</v>
      </c>
      <c r="L413" s="7">
        <v>0.1</v>
      </c>
      <c r="M413" s="7">
        <v>0.4</v>
      </c>
      <c r="N413" s="7">
        <v>0.143</v>
      </c>
      <c r="O413" s="7">
        <v>0.5</v>
      </c>
      <c r="P413" s="7">
        <v>1.0</v>
      </c>
      <c r="Q413" s="7">
        <v>0.5</v>
      </c>
      <c r="R413" s="7">
        <v>0.413</v>
      </c>
      <c r="S413" s="7">
        <v>0.1</v>
      </c>
      <c r="T413" s="7">
        <v>0.1</v>
      </c>
      <c r="U413" s="7">
        <v>1.0</v>
      </c>
      <c r="V413" s="7">
        <v>0.3</v>
      </c>
      <c r="W413" s="7">
        <v>0.4</v>
      </c>
      <c r="X413" s="7">
        <v>0.8</v>
      </c>
      <c r="Y413" s="7">
        <v>0.1</v>
      </c>
      <c r="Z413" s="7">
        <v>0.1</v>
      </c>
      <c r="AA413" s="7">
        <v>0.0</v>
      </c>
      <c r="AB413" s="7">
        <v>0.1</v>
      </c>
      <c r="AC413" s="7">
        <v>0.1</v>
      </c>
      <c r="AD413" s="7">
        <v>1.3</v>
      </c>
    </row>
    <row r="414">
      <c r="A414" s="4">
        <v>313.0</v>
      </c>
      <c r="B414" s="5" t="s">
        <v>243</v>
      </c>
      <c r="C414" s="6" t="s">
        <v>33</v>
      </c>
      <c r="D414" s="7">
        <v>26.0</v>
      </c>
      <c r="E414" s="9" t="s">
        <v>36</v>
      </c>
      <c r="F414" s="7">
        <v>54.0</v>
      </c>
      <c r="G414" s="7">
        <v>0.0</v>
      </c>
      <c r="H414" s="7">
        <v>12.7</v>
      </c>
      <c r="I414" s="7">
        <v>1.4</v>
      </c>
      <c r="J414" s="7">
        <v>3.7</v>
      </c>
      <c r="K414" s="7">
        <v>0.363</v>
      </c>
      <c r="L414" s="7">
        <v>1.2</v>
      </c>
      <c r="M414" s="7">
        <v>3.3</v>
      </c>
      <c r="N414" s="7">
        <v>0.35</v>
      </c>
      <c r="O414" s="7">
        <v>0.2</v>
      </c>
      <c r="P414" s="7">
        <v>0.4</v>
      </c>
      <c r="Q414" s="7">
        <v>0.476</v>
      </c>
      <c r="R414" s="7">
        <v>0.52</v>
      </c>
      <c r="S414" s="7">
        <v>0.9</v>
      </c>
      <c r="T414" s="7">
        <v>1.0</v>
      </c>
      <c r="U414" s="7">
        <v>0.906</v>
      </c>
      <c r="V414" s="7">
        <v>0.2</v>
      </c>
      <c r="W414" s="7">
        <v>1.1</v>
      </c>
      <c r="X414" s="7">
        <v>1.4</v>
      </c>
      <c r="Y414" s="7">
        <v>0.5</v>
      </c>
      <c r="Z414" s="7">
        <v>0.4</v>
      </c>
      <c r="AA414" s="7">
        <v>0.1</v>
      </c>
      <c r="AB414" s="7">
        <v>0.4</v>
      </c>
      <c r="AC414" s="7">
        <v>1.1</v>
      </c>
      <c r="AD414" s="7">
        <v>4.8</v>
      </c>
    </row>
    <row r="415">
      <c r="A415" s="10">
        <v>313.0</v>
      </c>
      <c r="B415" s="11" t="s">
        <v>243</v>
      </c>
      <c r="C415" s="12" t="s">
        <v>33</v>
      </c>
      <c r="D415" s="13">
        <v>26.0</v>
      </c>
      <c r="E415" s="11" t="s">
        <v>93</v>
      </c>
      <c r="F415" s="13">
        <v>45.0</v>
      </c>
      <c r="G415" s="13">
        <v>0.0</v>
      </c>
      <c r="H415" s="13">
        <v>13.4</v>
      </c>
      <c r="I415" s="13">
        <v>1.3</v>
      </c>
      <c r="J415" s="13">
        <v>3.8</v>
      </c>
      <c r="K415" s="13">
        <v>0.353</v>
      </c>
      <c r="L415" s="13">
        <v>1.2</v>
      </c>
      <c r="M415" s="13">
        <v>3.4</v>
      </c>
      <c r="N415" s="13">
        <v>0.342</v>
      </c>
      <c r="O415" s="13">
        <v>0.2</v>
      </c>
      <c r="P415" s="13">
        <v>0.3</v>
      </c>
      <c r="Q415" s="13">
        <v>0.467</v>
      </c>
      <c r="R415" s="13">
        <v>0.509</v>
      </c>
      <c r="S415" s="13">
        <v>0.9</v>
      </c>
      <c r="T415" s="13">
        <v>1.0</v>
      </c>
      <c r="U415" s="13">
        <v>0.911</v>
      </c>
      <c r="V415" s="13">
        <v>0.2</v>
      </c>
      <c r="W415" s="13">
        <v>1.2</v>
      </c>
      <c r="X415" s="13">
        <v>1.4</v>
      </c>
      <c r="Y415" s="13">
        <v>0.5</v>
      </c>
      <c r="Z415" s="13">
        <v>0.5</v>
      </c>
      <c r="AA415" s="13">
        <v>0.1</v>
      </c>
      <c r="AB415" s="13">
        <v>0.4</v>
      </c>
      <c r="AC415" s="13">
        <v>1.2</v>
      </c>
      <c r="AD415" s="13">
        <v>4.8</v>
      </c>
    </row>
    <row r="416">
      <c r="A416" s="10">
        <v>313.0</v>
      </c>
      <c r="B416" s="11" t="s">
        <v>243</v>
      </c>
      <c r="C416" s="12" t="s">
        <v>33</v>
      </c>
      <c r="D416" s="13">
        <v>26.0</v>
      </c>
      <c r="E416" s="11" t="s">
        <v>114</v>
      </c>
      <c r="F416" s="13">
        <v>9.0</v>
      </c>
      <c r="G416" s="13">
        <v>0.0</v>
      </c>
      <c r="H416" s="13">
        <v>9.3</v>
      </c>
      <c r="I416" s="13">
        <v>1.4</v>
      </c>
      <c r="J416" s="13">
        <v>3.4</v>
      </c>
      <c r="K416" s="13">
        <v>0.419</v>
      </c>
      <c r="L416" s="13">
        <v>1.1</v>
      </c>
      <c r="M416" s="13">
        <v>2.8</v>
      </c>
      <c r="N416" s="13">
        <v>0.4</v>
      </c>
      <c r="O416" s="13">
        <v>0.3</v>
      </c>
      <c r="P416" s="13">
        <v>0.7</v>
      </c>
      <c r="Q416" s="13">
        <v>0.5</v>
      </c>
      <c r="R416" s="13">
        <v>0.581</v>
      </c>
      <c r="S416" s="13">
        <v>0.8</v>
      </c>
      <c r="T416" s="13">
        <v>0.9</v>
      </c>
      <c r="U416" s="13">
        <v>0.875</v>
      </c>
      <c r="V416" s="13">
        <v>0.1</v>
      </c>
      <c r="W416" s="13">
        <v>1.1</v>
      </c>
      <c r="X416" s="13">
        <v>1.2</v>
      </c>
      <c r="Y416" s="13">
        <v>0.3</v>
      </c>
      <c r="Z416" s="13">
        <v>0.1</v>
      </c>
      <c r="AA416" s="13">
        <v>0.1</v>
      </c>
      <c r="AB416" s="13">
        <v>0.1</v>
      </c>
      <c r="AC416" s="13">
        <v>0.7</v>
      </c>
      <c r="AD416" s="13">
        <v>4.8</v>
      </c>
    </row>
    <row r="417">
      <c r="A417" s="4">
        <v>314.0</v>
      </c>
      <c r="B417" s="5" t="s">
        <v>347</v>
      </c>
      <c r="C417" s="6" t="s">
        <v>33</v>
      </c>
      <c r="D417" s="7">
        <v>20.0</v>
      </c>
      <c r="E417" s="5" t="s">
        <v>98</v>
      </c>
      <c r="F417" s="7">
        <v>78.0</v>
      </c>
      <c r="G417" s="7">
        <v>17.0</v>
      </c>
      <c r="H417" s="7">
        <v>28.5</v>
      </c>
      <c r="I417" s="7">
        <v>5.3</v>
      </c>
      <c r="J417" s="7">
        <v>12.2</v>
      </c>
      <c r="K417" s="7">
        <v>0.434</v>
      </c>
      <c r="L417" s="7">
        <v>1.3</v>
      </c>
      <c r="M417" s="7">
        <v>4.0</v>
      </c>
      <c r="N417" s="7">
        <v>0.323</v>
      </c>
      <c r="O417" s="7">
        <v>4.0</v>
      </c>
      <c r="P417" s="7">
        <v>8.2</v>
      </c>
      <c r="Q417" s="7">
        <v>0.488</v>
      </c>
      <c r="R417" s="7">
        <v>0.487</v>
      </c>
      <c r="S417" s="7">
        <v>4.8</v>
      </c>
      <c r="T417" s="7">
        <v>5.8</v>
      </c>
      <c r="U417" s="7">
        <v>0.828</v>
      </c>
      <c r="V417" s="7">
        <v>1.1</v>
      </c>
      <c r="W417" s="7">
        <v>3.0</v>
      </c>
      <c r="X417" s="7">
        <v>4.1</v>
      </c>
      <c r="Y417" s="7">
        <v>1.5</v>
      </c>
      <c r="Z417" s="7">
        <v>0.6</v>
      </c>
      <c r="AA417" s="7">
        <v>0.2</v>
      </c>
      <c r="AB417" s="7">
        <v>1.9</v>
      </c>
      <c r="AC417" s="7">
        <v>2.1</v>
      </c>
      <c r="AD417" s="7">
        <v>16.7</v>
      </c>
    </row>
    <row r="418">
      <c r="A418" s="4">
        <v>315.0</v>
      </c>
      <c r="B418" s="5" t="s">
        <v>292</v>
      </c>
      <c r="C418" s="6" t="s">
        <v>40</v>
      </c>
      <c r="D418" s="7">
        <v>36.0</v>
      </c>
      <c r="E418" s="5" t="s">
        <v>34</v>
      </c>
      <c r="F418" s="7">
        <v>52.0</v>
      </c>
      <c r="G418" s="7">
        <v>0.0</v>
      </c>
      <c r="H418" s="7">
        <v>15.8</v>
      </c>
      <c r="I418" s="7">
        <v>1.1</v>
      </c>
      <c r="J418" s="7">
        <v>3.1</v>
      </c>
      <c r="K418" s="7">
        <v>0.363</v>
      </c>
      <c r="L418" s="7">
        <v>0.8</v>
      </c>
      <c r="M418" s="7">
        <v>2.4</v>
      </c>
      <c r="N418" s="7">
        <v>0.315</v>
      </c>
      <c r="O418" s="7">
        <v>0.4</v>
      </c>
      <c r="P418" s="7">
        <v>0.7</v>
      </c>
      <c r="Q418" s="7">
        <v>0.528</v>
      </c>
      <c r="R418" s="7">
        <v>0.484</v>
      </c>
      <c r="S418" s="7">
        <v>0.5</v>
      </c>
      <c r="T418" s="7">
        <v>0.5</v>
      </c>
      <c r="U418" s="7">
        <v>0.857</v>
      </c>
      <c r="V418" s="7">
        <v>0.7</v>
      </c>
      <c r="W418" s="7">
        <v>1.5</v>
      </c>
      <c r="X418" s="7">
        <v>2.2</v>
      </c>
      <c r="Y418" s="7">
        <v>0.7</v>
      </c>
      <c r="Z418" s="7">
        <v>0.4</v>
      </c>
      <c r="AA418" s="7">
        <v>0.3</v>
      </c>
      <c r="AB418" s="7">
        <v>0.3</v>
      </c>
      <c r="AC418" s="7">
        <v>1.4</v>
      </c>
      <c r="AD418" s="7">
        <v>3.4</v>
      </c>
    </row>
    <row r="419">
      <c r="A419" s="4">
        <v>316.0</v>
      </c>
      <c r="B419" s="5" t="s">
        <v>386</v>
      </c>
      <c r="C419" s="6" t="s">
        <v>33</v>
      </c>
      <c r="D419" s="7">
        <v>22.0</v>
      </c>
      <c r="E419" s="5" t="s">
        <v>129</v>
      </c>
      <c r="F419" s="7">
        <v>60.0</v>
      </c>
      <c r="G419" s="7">
        <v>41.0</v>
      </c>
      <c r="H419" s="7">
        <v>33.6</v>
      </c>
      <c r="I419" s="7">
        <v>7.3</v>
      </c>
      <c r="J419" s="7">
        <v>15.2</v>
      </c>
      <c r="K419" s="7">
        <v>0.481</v>
      </c>
      <c r="L419" s="7">
        <v>2.7</v>
      </c>
      <c r="M419" s="7">
        <v>6.2</v>
      </c>
      <c r="N419" s="7">
        <v>0.434</v>
      </c>
      <c r="O419" s="7">
        <v>4.7</v>
      </c>
      <c r="P419" s="7">
        <v>9.1</v>
      </c>
      <c r="Q419" s="7">
        <v>0.513</v>
      </c>
      <c r="R419" s="7">
        <v>0.568</v>
      </c>
      <c r="S419" s="7">
        <v>3.0</v>
      </c>
      <c r="T419" s="7">
        <v>3.6</v>
      </c>
      <c r="U419" s="7">
        <v>0.845</v>
      </c>
      <c r="V419" s="7">
        <v>0.4</v>
      </c>
      <c r="W419" s="7">
        <v>2.6</v>
      </c>
      <c r="X419" s="7">
        <v>2.9</v>
      </c>
      <c r="Y419" s="7">
        <v>3.5</v>
      </c>
      <c r="Z419" s="7">
        <v>0.8</v>
      </c>
      <c r="AA419" s="7">
        <v>0.1</v>
      </c>
      <c r="AB419" s="7">
        <v>1.3</v>
      </c>
      <c r="AC419" s="7">
        <v>2.2</v>
      </c>
      <c r="AD419" s="7">
        <v>20.3</v>
      </c>
    </row>
    <row r="420">
      <c r="A420" s="4">
        <v>317.0</v>
      </c>
      <c r="B420" s="5" t="s">
        <v>549</v>
      </c>
      <c r="C420" s="6" t="s">
        <v>71</v>
      </c>
      <c r="D420" s="7">
        <v>25.0</v>
      </c>
      <c r="E420" s="5" t="s">
        <v>126</v>
      </c>
      <c r="F420" s="7">
        <v>6.0</v>
      </c>
      <c r="G420" s="7">
        <v>6.0</v>
      </c>
      <c r="H420" s="7">
        <v>31.5</v>
      </c>
      <c r="I420" s="7">
        <v>5.7</v>
      </c>
      <c r="J420" s="7">
        <v>11.3</v>
      </c>
      <c r="K420" s="7">
        <v>0.5</v>
      </c>
      <c r="L420" s="7">
        <v>2.0</v>
      </c>
      <c r="M420" s="7">
        <v>4.3</v>
      </c>
      <c r="N420" s="7">
        <v>0.462</v>
      </c>
      <c r="O420" s="7">
        <v>3.7</v>
      </c>
      <c r="P420" s="7">
        <v>7.0</v>
      </c>
      <c r="Q420" s="7">
        <v>0.524</v>
      </c>
      <c r="R420" s="7">
        <v>0.588</v>
      </c>
      <c r="S420" s="7">
        <v>2.0</v>
      </c>
      <c r="T420" s="7">
        <v>2.2</v>
      </c>
      <c r="U420" s="7">
        <v>0.923</v>
      </c>
      <c r="V420" s="7">
        <v>0.3</v>
      </c>
      <c r="W420" s="7">
        <v>2.8</v>
      </c>
      <c r="X420" s="7">
        <v>3.2</v>
      </c>
      <c r="Y420" s="7">
        <v>8.3</v>
      </c>
      <c r="Z420" s="7">
        <v>1.0</v>
      </c>
      <c r="AA420" s="7">
        <v>0.2</v>
      </c>
      <c r="AB420" s="7">
        <v>1.7</v>
      </c>
      <c r="AC420" s="7">
        <v>1.8</v>
      </c>
      <c r="AD420" s="7">
        <v>15.3</v>
      </c>
    </row>
    <row r="421">
      <c r="A421" s="4">
        <v>318.0</v>
      </c>
      <c r="B421" s="5" t="s">
        <v>569</v>
      </c>
      <c r="C421" s="6" t="s">
        <v>71</v>
      </c>
      <c r="D421" s="7">
        <v>22.0</v>
      </c>
      <c r="E421" s="5" t="s">
        <v>83</v>
      </c>
      <c r="F421" s="7">
        <v>64.0</v>
      </c>
      <c r="G421" s="7">
        <v>2.0</v>
      </c>
      <c r="H421" s="7">
        <v>11.9</v>
      </c>
      <c r="I421" s="7">
        <v>1.2</v>
      </c>
      <c r="J421" s="7">
        <v>3.4</v>
      </c>
      <c r="K421" s="7">
        <v>0.358</v>
      </c>
      <c r="L421" s="7">
        <v>0.6</v>
      </c>
      <c r="M421" s="7">
        <v>2.1</v>
      </c>
      <c r="N421" s="7">
        <v>0.299</v>
      </c>
      <c r="O421" s="7">
        <v>0.6</v>
      </c>
      <c r="P421" s="7">
        <v>1.3</v>
      </c>
      <c r="Q421" s="7">
        <v>0.457</v>
      </c>
      <c r="R421" s="7">
        <v>0.451</v>
      </c>
      <c r="S421" s="7">
        <v>0.4</v>
      </c>
      <c r="T421" s="7">
        <v>0.7</v>
      </c>
      <c r="U421" s="7">
        <v>0.667</v>
      </c>
      <c r="V421" s="7">
        <v>0.2</v>
      </c>
      <c r="W421" s="7">
        <v>0.6</v>
      </c>
      <c r="X421" s="7">
        <v>0.8</v>
      </c>
      <c r="Y421" s="7">
        <v>1.1</v>
      </c>
      <c r="Z421" s="7">
        <v>0.6</v>
      </c>
      <c r="AA421" s="7">
        <v>0.1</v>
      </c>
      <c r="AB421" s="7">
        <v>0.4</v>
      </c>
      <c r="AC421" s="7">
        <v>0.9</v>
      </c>
      <c r="AD421" s="7">
        <v>3.5</v>
      </c>
    </row>
    <row r="422">
      <c r="A422" s="4">
        <v>319.0</v>
      </c>
      <c r="B422" s="5" t="s">
        <v>432</v>
      </c>
      <c r="C422" s="6" t="s">
        <v>33</v>
      </c>
      <c r="D422" s="7">
        <v>24.0</v>
      </c>
      <c r="E422" s="5" t="s">
        <v>129</v>
      </c>
      <c r="F422" s="7">
        <v>2.0</v>
      </c>
      <c r="G422" s="7">
        <v>0.0</v>
      </c>
      <c r="H422" s="7">
        <v>20.5</v>
      </c>
      <c r="I422" s="7">
        <v>4.5</v>
      </c>
      <c r="J422" s="7">
        <v>10.0</v>
      </c>
      <c r="K422" s="7">
        <v>0.45</v>
      </c>
      <c r="L422" s="7">
        <v>2.0</v>
      </c>
      <c r="M422" s="7">
        <v>5.5</v>
      </c>
      <c r="N422" s="7">
        <v>0.364</v>
      </c>
      <c r="O422" s="7">
        <v>2.5</v>
      </c>
      <c r="P422" s="7">
        <v>4.5</v>
      </c>
      <c r="Q422" s="7">
        <v>0.556</v>
      </c>
      <c r="R422" s="7">
        <v>0.55</v>
      </c>
      <c r="S422" s="7">
        <v>1.5</v>
      </c>
      <c r="T422" s="7">
        <v>2.5</v>
      </c>
      <c r="U422" s="7">
        <v>0.6</v>
      </c>
      <c r="V422" s="7">
        <v>1.5</v>
      </c>
      <c r="W422" s="7">
        <v>3.5</v>
      </c>
      <c r="X422" s="7">
        <v>5.0</v>
      </c>
      <c r="Y422" s="7">
        <v>4.5</v>
      </c>
      <c r="Z422" s="7">
        <v>0.0</v>
      </c>
      <c r="AA422" s="7">
        <v>0.0</v>
      </c>
      <c r="AB422" s="7">
        <v>1.5</v>
      </c>
      <c r="AC422" s="7">
        <v>1.5</v>
      </c>
      <c r="AD422" s="7">
        <v>12.5</v>
      </c>
    </row>
    <row r="423">
      <c r="A423" s="4">
        <v>320.0</v>
      </c>
      <c r="B423" s="5" t="s">
        <v>294</v>
      </c>
      <c r="C423" s="6" t="s">
        <v>33</v>
      </c>
      <c r="D423" s="7">
        <v>31.0</v>
      </c>
      <c r="E423" s="5" t="s">
        <v>116</v>
      </c>
      <c r="F423" s="7">
        <v>75.0</v>
      </c>
      <c r="G423" s="7">
        <v>75.0</v>
      </c>
      <c r="H423" s="7">
        <v>35.3</v>
      </c>
      <c r="I423" s="7">
        <v>7.8</v>
      </c>
      <c r="J423" s="7">
        <v>17.9</v>
      </c>
      <c r="K423" s="7">
        <v>0.437</v>
      </c>
      <c r="L423" s="7">
        <v>2.8</v>
      </c>
      <c r="M423" s="7">
        <v>7.2</v>
      </c>
      <c r="N423" s="7">
        <v>0.389</v>
      </c>
      <c r="O423" s="7">
        <v>5.0</v>
      </c>
      <c r="P423" s="7">
        <v>10.7</v>
      </c>
      <c r="Q423" s="7">
        <v>0.469</v>
      </c>
      <c r="R423" s="7">
        <v>0.515</v>
      </c>
      <c r="S423" s="7">
        <v>2.4</v>
      </c>
      <c r="T423" s="7">
        <v>3.2</v>
      </c>
      <c r="U423" s="7">
        <v>0.769</v>
      </c>
      <c r="V423" s="7">
        <v>0.7</v>
      </c>
      <c r="W423" s="7">
        <v>3.6</v>
      </c>
      <c r="X423" s="7">
        <v>4.4</v>
      </c>
      <c r="Y423" s="7">
        <v>5.7</v>
      </c>
      <c r="Z423" s="7">
        <v>0.9</v>
      </c>
      <c r="AA423" s="7">
        <v>0.5</v>
      </c>
      <c r="AB423" s="7">
        <v>2.4</v>
      </c>
      <c r="AC423" s="7">
        <v>2.0</v>
      </c>
      <c r="AD423" s="7">
        <v>20.9</v>
      </c>
    </row>
    <row r="424">
      <c r="A424" s="52" t="s">
        <v>705</v>
      </c>
      <c r="B424" s="53" t="s">
        <v>0</v>
      </c>
      <c r="C424" s="53" t="s">
        <v>1</v>
      </c>
      <c r="D424" s="53" t="s">
        <v>5</v>
      </c>
      <c r="E424" s="53" t="s">
        <v>706</v>
      </c>
      <c r="F424" s="53" t="s">
        <v>7</v>
      </c>
      <c r="G424" s="53" t="s">
        <v>707</v>
      </c>
      <c r="H424" s="53" t="s">
        <v>8</v>
      </c>
      <c r="I424" s="53" t="s">
        <v>708</v>
      </c>
      <c r="J424" s="53" t="s">
        <v>709</v>
      </c>
      <c r="K424" s="53" t="s">
        <v>710</v>
      </c>
      <c r="L424" s="53" t="s">
        <v>711</v>
      </c>
      <c r="M424" s="53" t="s">
        <v>712</v>
      </c>
      <c r="N424" s="53" t="s">
        <v>713</v>
      </c>
      <c r="O424" s="53" t="s">
        <v>714</v>
      </c>
      <c r="P424" s="53" t="s">
        <v>715</v>
      </c>
      <c r="Q424" s="53" t="s">
        <v>716</v>
      </c>
      <c r="R424" s="53" t="s">
        <v>731</v>
      </c>
      <c r="S424" s="53" t="s">
        <v>717</v>
      </c>
      <c r="T424" s="53" t="s">
        <v>718</v>
      </c>
      <c r="U424" s="53" t="s">
        <v>719</v>
      </c>
      <c r="V424" s="53" t="s">
        <v>720</v>
      </c>
      <c r="W424" s="53" t="s">
        <v>721</v>
      </c>
      <c r="X424" s="53" t="s">
        <v>722</v>
      </c>
      <c r="Y424" s="53" t="s">
        <v>723</v>
      </c>
      <c r="Z424" s="53" t="s">
        <v>724</v>
      </c>
      <c r="AA424" s="53" t="s">
        <v>725</v>
      </c>
      <c r="AB424" s="53" t="s">
        <v>726</v>
      </c>
      <c r="AC424" s="53" t="s">
        <v>44</v>
      </c>
      <c r="AD424" s="53" t="s">
        <v>727</v>
      </c>
    </row>
    <row r="425">
      <c r="A425" s="4">
        <v>321.0</v>
      </c>
      <c r="B425" s="5" t="s">
        <v>97</v>
      </c>
      <c r="C425" s="6" t="s">
        <v>71</v>
      </c>
      <c r="D425" s="7">
        <v>30.0</v>
      </c>
      <c r="E425" s="5" t="s">
        <v>98</v>
      </c>
      <c r="F425" s="7">
        <v>75.0</v>
      </c>
      <c r="G425" s="7">
        <v>6.0</v>
      </c>
      <c r="H425" s="7">
        <v>20.3</v>
      </c>
      <c r="I425" s="7">
        <v>3.8</v>
      </c>
      <c r="J425" s="7">
        <v>6.9</v>
      </c>
      <c r="K425" s="7">
        <v>0.543</v>
      </c>
      <c r="L425" s="7">
        <v>0.3</v>
      </c>
      <c r="M425" s="7">
        <v>0.8</v>
      </c>
      <c r="N425" s="7">
        <v>0.441</v>
      </c>
      <c r="O425" s="7">
        <v>3.4</v>
      </c>
      <c r="P425" s="7">
        <v>6.2</v>
      </c>
      <c r="Q425" s="7">
        <v>0.556</v>
      </c>
      <c r="R425" s="7">
        <v>0.568</v>
      </c>
      <c r="S425" s="7">
        <v>0.8</v>
      </c>
      <c r="T425" s="7">
        <v>0.9</v>
      </c>
      <c r="U425" s="7">
        <v>0.853</v>
      </c>
      <c r="V425" s="7">
        <v>0.6</v>
      </c>
      <c r="W425" s="7">
        <v>2.5</v>
      </c>
      <c r="X425" s="7">
        <v>3.1</v>
      </c>
      <c r="Y425" s="7">
        <v>5.3</v>
      </c>
      <c r="Z425" s="7">
        <v>1.1</v>
      </c>
      <c r="AA425" s="7">
        <v>0.1</v>
      </c>
      <c r="AB425" s="7">
        <v>1.9</v>
      </c>
      <c r="AC425" s="7">
        <v>1.4</v>
      </c>
      <c r="AD425" s="7">
        <v>8.7</v>
      </c>
    </row>
    <row r="426">
      <c r="A426" s="4">
        <v>322.0</v>
      </c>
      <c r="B426" s="5" t="s">
        <v>122</v>
      </c>
      <c r="C426" s="6" t="s">
        <v>40</v>
      </c>
      <c r="D426" s="7">
        <v>22.0</v>
      </c>
      <c r="E426" s="5" t="s">
        <v>37</v>
      </c>
      <c r="F426" s="7">
        <v>79.0</v>
      </c>
      <c r="G426" s="7">
        <v>79.0</v>
      </c>
      <c r="H426" s="7">
        <v>30.6</v>
      </c>
      <c r="I426" s="7">
        <v>4.7</v>
      </c>
      <c r="J426" s="7">
        <v>9.1</v>
      </c>
      <c r="K426" s="7">
        <v>0.517</v>
      </c>
      <c r="L426" s="7">
        <v>1.4</v>
      </c>
      <c r="M426" s="7">
        <v>3.4</v>
      </c>
      <c r="N426" s="7">
        <v>0.398</v>
      </c>
      <c r="O426" s="7">
        <v>3.3</v>
      </c>
      <c r="P426" s="7">
        <v>5.7</v>
      </c>
      <c r="Q426" s="7">
        <v>0.588</v>
      </c>
      <c r="R426" s="7">
        <v>0.591</v>
      </c>
      <c r="S426" s="7">
        <v>1.3</v>
      </c>
      <c r="T426" s="7">
        <v>1.8</v>
      </c>
      <c r="U426" s="7">
        <v>0.736</v>
      </c>
      <c r="V426" s="7">
        <v>1.2</v>
      </c>
      <c r="W426" s="7">
        <v>2.7</v>
      </c>
      <c r="X426" s="7">
        <v>3.9</v>
      </c>
      <c r="Y426" s="7">
        <v>1.9</v>
      </c>
      <c r="Z426" s="7">
        <v>0.9</v>
      </c>
      <c r="AA426" s="7">
        <v>1.0</v>
      </c>
      <c r="AB426" s="7">
        <v>1.4</v>
      </c>
      <c r="AC426" s="7">
        <v>3.4</v>
      </c>
      <c r="AD426" s="7">
        <v>12.1</v>
      </c>
    </row>
    <row r="427">
      <c r="A427" s="4">
        <v>323.0</v>
      </c>
      <c r="B427" s="5" t="s">
        <v>290</v>
      </c>
      <c r="C427" s="6" t="s">
        <v>40</v>
      </c>
      <c r="D427" s="7">
        <v>25.0</v>
      </c>
      <c r="E427" s="9" t="s">
        <v>36</v>
      </c>
      <c r="F427" s="7">
        <v>80.0</v>
      </c>
      <c r="G427" s="7">
        <v>24.0</v>
      </c>
      <c r="H427" s="7">
        <v>23.9</v>
      </c>
      <c r="I427" s="7">
        <v>3.5</v>
      </c>
      <c r="J427" s="7">
        <v>7.7</v>
      </c>
      <c r="K427" s="7">
        <v>0.455</v>
      </c>
      <c r="L427" s="7">
        <v>1.0</v>
      </c>
      <c r="M427" s="7">
        <v>2.9</v>
      </c>
      <c r="N427" s="7">
        <v>0.332</v>
      </c>
      <c r="O427" s="7">
        <v>2.6</v>
      </c>
      <c r="P427" s="7">
        <v>4.8</v>
      </c>
      <c r="Q427" s="7">
        <v>0.53</v>
      </c>
      <c r="R427" s="7">
        <v>0.518</v>
      </c>
      <c r="S427" s="7">
        <v>1.5</v>
      </c>
      <c r="T427" s="7">
        <v>1.7</v>
      </c>
      <c r="U427" s="7">
        <v>0.841</v>
      </c>
      <c r="V427" s="7">
        <v>0.8</v>
      </c>
      <c r="W427" s="7">
        <v>3.5</v>
      </c>
      <c r="X427" s="7">
        <v>4.3</v>
      </c>
      <c r="Y427" s="7">
        <v>1.6</v>
      </c>
      <c r="Z427" s="7">
        <v>1.0</v>
      </c>
      <c r="AA427" s="7">
        <v>0.4</v>
      </c>
      <c r="AB427" s="7">
        <v>1.2</v>
      </c>
      <c r="AC427" s="7">
        <v>2.6</v>
      </c>
      <c r="AD427" s="7">
        <v>9.4</v>
      </c>
    </row>
    <row r="428">
      <c r="A428" s="10">
        <v>323.0</v>
      </c>
      <c r="B428" s="11" t="s">
        <v>290</v>
      </c>
      <c r="C428" s="12" t="s">
        <v>40</v>
      </c>
      <c r="D428" s="13">
        <v>25.0</v>
      </c>
      <c r="E428" s="11" t="s">
        <v>74</v>
      </c>
      <c r="F428" s="13">
        <v>56.0</v>
      </c>
      <c r="G428" s="13">
        <v>21.0</v>
      </c>
      <c r="H428" s="13">
        <v>26.7</v>
      </c>
      <c r="I428" s="13">
        <v>3.9</v>
      </c>
      <c r="J428" s="13">
        <v>8.8</v>
      </c>
      <c r="K428" s="13">
        <v>0.447</v>
      </c>
      <c r="L428" s="13">
        <v>1.2</v>
      </c>
      <c r="M428" s="13">
        <v>3.6</v>
      </c>
      <c r="N428" s="13">
        <v>0.322</v>
      </c>
      <c r="O428" s="13">
        <v>2.8</v>
      </c>
      <c r="P428" s="13">
        <v>5.2</v>
      </c>
      <c r="Q428" s="13">
        <v>0.534</v>
      </c>
      <c r="R428" s="13">
        <v>0.513</v>
      </c>
      <c r="S428" s="13">
        <v>1.6</v>
      </c>
      <c r="T428" s="13">
        <v>1.9</v>
      </c>
      <c r="U428" s="13">
        <v>0.846</v>
      </c>
      <c r="V428" s="13">
        <v>0.8</v>
      </c>
      <c r="W428" s="13">
        <v>4.0</v>
      </c>
      <c r="X428" s="13">
        <v>4.8</v>
      </c>
      <c r="Y428" s="13">
        <v>2.0</v>
      </c>
      <c r="Z428" s="13">
        <v>1.2</v>
      </c>
      <c r="AA428" s="13">
        <v>0.5</v>
      </c>
      <c r="AB428" s="13">
        <v>1.4</v>
      </c>
      <c r="AC428" s="13">
        <v>2.8</v>
      </c>
      <c r="AD428" s="13">
        <v>10.6</v>
      </c>
    </row>
    <row r="429">
      <c r="A429" s="10">
        <v>323.0</v>
      </c>
      <c r="B429" s="11" t="s">
        <v>290</v>
      </c>
      <c r="C429" s="12" t="s">
        <v>40</v>
      </c>
      <c r="D429" s="13">
        <v>25.0</v>
      </c>
      <c r="E429" s="11" t="s">
        <v>129</v>
      </c>
      <c r="F429" s="13">
        <v>24.0</v>
      </c>
      <c r="G429" s="13">
        <v>3.0</v>
      </c>
      <c r="H429" s="13">
        <v>17.5</v>
      </c>
      <c r="I429" s="13">
        <v>2.5</v>
      </c>
      <c r="J429" s="13">
        <v>5.1</v>
      </c>
      <c r="K429" s="13">
        <v>0.488</v>
      </c>
      <c r="L429" s="13">
        <v>0.5</v>
      </c>
      <c r="M429" s="13">
        <v>1.3</v>
      </c>
      <c r="N429" s="13">
        <v>0.4</v>
      </c>
      <c r="O429" s="13">
        <v>2.0</v>
      </c>
      <c r="P429" s="13">
        <v>3.9</v>
      </c>
      <c r="Q429" s="13">
        <v>0.516</v>
      </c>
      <c r="R429" s="13">
        <v>0.537</v>
      </c>
      <c r="S429" s="13">
        <v>1.2</v>
      </c>
      <c r="T429" s="13">
        <v>1.4</v>
      </c>
      <c r="U429" s="13">
        <v>0.824</v>
      </c>
      <c r="V429" s="13">
        <v>0.8</v>
      </c>
      <c r="W429" s="13">
        <v>2.4</v>
      </c>
      <c r="X429" s="13">
        <v>3.2</v>
      </c>
      <c r="Y429" s="13">
        <v>0.8</v>
      </c>
      <c r="Z429" s="13">
        <v>0.7</v>
      </c>
      <c r="AA429" s="13">
        <v>0.2</v>
      </c>
      <c r="AB429" s="13">
        <v>0.5</v>
      </c>
      <c r="AC429" s="13">
        <v>2.1</v>
      </c>
      <c r="AD429" s="13">
        <v>6.7</v>
      </c>
    </row>
    <row r="430">
      <c r="A430" s="4">
        <v>324.0</v>
      </c>
      <c r="B430" s="5" t="s">
        <v>195</v>
      </c>
      <c r="C430" s="6" t="s">
        <v>40</v>
      </c>
      <c r="D430" s="7">
        <v>31.0</v>
      </c>
      <c r="E430" s="5" t="s">
        <v>61</v>
      </c>
      <c r="F430" s="7">
        <v>64.0</v>
      </c>
      <c r="G430" s="7">
        <v>0.0</v>
      </c>
      <c r="H430" s="7">
        <v>20.5</v>
      </c>
      <c r="I430" s="7">
        <v>3.7</v>
      </c>
      <c r="J430" s="7">
        <v>8.2</v>
      </c>
      <c r="K430" s="7">
        <v>0.457</v>
      </c>
      <c r="L430" s="7">
        <v>1.9</v>
      </c>
      <c r="M430" s="7">
        <v>4.7</v>
      </c>
      <c r="N430" s="7">
        <v>0.413</v>
      </c>
      <c r="O430" s="7">
        <v>1.8</v>
      </c>
      <c r="P430" s="7">
        <v>3.5</v>
      </c>
      <c r="Q430" s="7">
        <v>0.516</v>
      </c>
      <c r="R430" s="7">
        <v>0.575</v>
      </c>
      <c r="S430" s="7">
        <v>0.8</v>
      </c>
      <c r="T430" s="7">
        <v>1.1</v>
      </c>
      <c r="U430" s="7">
        <v>0.757</v>
      </c>
      <c r="V430" s="7">
        <v>0.4</v>
      </c>
      <c r="W430" s="7">
        <v>1.8</v>
      </c>
      <c r="X430" s="7">
        <v>2.2</v>
      </c>
      <c r="Y430" s="7">
        <v>1.4</v>
      </c>
      <c r="Z430" s="7">
        <v>0.2</v>
      </c>
      <c r="AA430" s="7">
        <v>0.1</v>
      </c>
      <c r="AB430" s="7">
        <v>0.9</v>
      </c>
      <c r="AC430" s="7">
        <v>1.8</v>
      </c>
      <c r="AD430" s="7">
        <v>10.2</v>
      </c>
    </row>
    <row r="431">
      <c r="A431" s="4">
        <v>325.0</v>
      </c>
      <c r="B431" s="5" t="s">
        <v>554</v>
      </c>
      <c r="C431" s="6" t="s">
        <v>47</v>
      </c>
      <c r="D431" s="7">
        <v>35.0</v>
      </c>
      <c r="E431" s="5" t="s">
        <v>38</v>
      </c>
      <c r="F431" s="7">
        <v>42.0</v>
      </c>
      <c r="G431" s="7">
        <v>7.0</v>
      </c>
      <c r="H431" s="7">
        <v>8.5</v>
      </c>
      <c r="I431" s="7">
        <v>1.9</v>
      </c>
      <c r="J431" s="7">
        <v>3.0</v>
      </c>
      <c r="K431" s="7">
        <v>0.64</v>
      </c>
      <c r="L431" s="7">
        <v>0.0</v>
      </c>
      <c r="M431" s="7">
        <v>0.1</v>
      </c>
      <c r="N431" s="7">
        <v>0.4</v>
      </c>
      <c r="O431" s="7">
        <v>1.9</v>
      </c>
      <c r="P431" s="7">
        <v>2.9</v>
      </c>
      <c r="Q431" s="7">
        <v>0.65</v>
      </c>
      <c r="R431" s="7">
        <v>0.648</v>
      </c>
      <c r="S431" s="7">
        <v>0.6</v>
      </c>
      <c r="T431" s="7">
        <v>1.0</v>
      </c>
      <c r="U431" s="7">
        <v>0.585</v>
      </c>
      <c r="V431" s="7">
        <v>0.7</v>
      </c>
      <c r="W431" s="7">
        <v>1.8</v>
      </c>
      <c r="X431" s="7">
        <v>2.5</v>
      </c>
      <c r="Y431" s="7">
        <v>0.3</v>
      </c>
      <c r="Z431" s="7">
        <v>0.1</v>
      </c>
      <c r="AA431" s="7">
        <v>0.6</v>
      </c>
      <c r="AB431" s="7">
        <v>0.9</v>
      </c>
      <c r="AC431" s="7">
        <v>1.3</v>
      </c>
      <c r="AD431" s="7">
        <v>4.4</v>
      </c>
    </row>
    <row r="432">
      <c r="A432" s="4">
        <v>326.0</v>
      </c>
      <c r="B432" s="5" t="s">
        <v>249</v>
      </c>
      <c r="C432" s="6" t="s">
        <v>33</v>
      </c>
      <c r="D432" s="7">
        <v>20.0</v>
      </c>
      <c r="E432" s="5" t="s">
        <v>74</v>
      </c>
      <c r="F432" s="7">
        <v>46.0</v>
      </c>
      <c r="G432" s="7">
        <v>7.0</v>
      </c>
      <c r="H432" s="7">
        <v>17.1</v>
      </c>
      <c r="I432" s="7">
        <v>1.7</v>
      </c>
      <c r="J432" s="7">
        <v>4.4</v>
      </c>
      <c r="K432" s="7">
        <v>0.396</v>
      </c>
      <c r="L432" s="7">
        <v>0.6</v>
      </c>
      <c r="M432" s="7">
        <v>1.7</v>
      </c>
      <c r="N432" s="7">
        <v>0.325</v>
      </c>
      <c r="O432" s="7">
        <v>1.2</v>
      </c>
      <c r="P432" s="7">
        <v>2.7</v>
      </c>
      <c r="Q432" s="7">
        <v>0.443</v>
      </c>
      <c r="R432" s="7">
        <v>0.46</v>
      </c>
      <c r="S432" s="7">
        <v>1.3</v>
      </c>
      <c r="T432" s="7">
        <v>1.7</v>
      </c>
      <c r="U432" s="7">
        <v>0.75</v>
      </c>
      <c r="V432" s="7">
        <v>0.4</v>
      </c>
      <c r="W432" s="7">
        <v>1.6</v>
      </c>
      <c r="X432" s="7">
        <v>2.0</v>
      </c>
      <c r="Y432" s="7">
        <v>1.2</v>
      </c>
      <c r="Z432" s="7">
        <v>0.3</v>
      </c>
      <c r="AA432" s="7">
        <v>0.1</v>
      </c>
      <c r="AB432" s="7">
        <v>0.9</v>
      </c>
      <c r="AC432" s="7">
        <v>1.0</v>
      </c>
      <c r="AD432" s="7">
        <v>5.3</v>
      </c>
    </row>
    <row r="433">
      <c r="A433" s="4">
        <v>327.0</v>
      </c>
      <c r="B433" s="5" t="s">
        <v>525</v>
      </c>
      <c r="C433" s="6" t="s">
        <v>33</v>
      </c>
      <c r="D433" s="7">
        <v>31.0</v>
      </c>
      <c r="E433" s="5" t="s">
        <v>100</v>
      </c>
      <c r="F433" s="7">
        <v>32.0</v>
      </c>
      <c r="G433" s="7">
        <v>12.0</v>
      </c>
      <c r="H433" s="7">
        <v>16.4</v>
      </c>
      <c r="I433" s="7">
        <v>1.9</v>
      </c>
      <c r="J433" s="7">
        <v>4.8</v>
      </c>
      <c r="K433" s="7">
        <v>0.408</v>
      </c>
      <c r="L433" s="7">
        <v>1.3</v>
      </c>
      <c r="M433" s="7">
        <v>3.0</v>
      </c>
      <c r="N433" s="7">
        <v>0.423</v>
      </c>
      <c r="O433" s="7">
        <v>0.7</v>
      </c>
      <c r="P433" s="7">
        <v>1.7</v>
      </c>
      <c r="Q433" s="7">
        <v>0.382</v>
      </c>
      <c r="R433" s="7">
        <v>0.543</v>
      </c>
      <c r="S433" s="7">
        <v>0.6</v>
      </c>
      <c r="T433" s="7">
        <v>0.7</v>
      </c>
      <c r="U433" s="7">
        <v>0.818</v>
      </c>
      <c r="V433" s="7">
        <v>0.6</v>
      </c>
      <c r="W433" s="7">
        <v>1.7</v>
      </c>
      <c r="X433" s="7">
        <v>2.3</v>
      </c>
      <c r="Y433" s="7">
        <v>0.9</v>
      </c>
      <c r="Z433" s="7">
        <v>0.5</v>
      </c>
      <c r="AA433" s="7">
        <v>0.0</v>
      </c>
      <c r="AB433" s="7">
        <v>0.3</v>
      </c>
      <c r="AC433" s="7">
        <v>1.2</v>
      </c>
      <c r="AD433" s="7">
        <v>5.7</v>
      </c>
    </row>
    <row r="434">
      <c r="A434" s="4">
        <v>328.0</v>
      </c>
      <c r="B434" s="5" t="s">
        <v>426</v>
      </c>
      <c r="C434" s="6" t="s">
        <v>71</v>
      </c>
      <c r="D434" s="7">
        <v>26.0</v>
      </c>
      <c r="E434" s="5" t="s">
        <v>37</v>
      </c>
      <c r="F434" s="7">
        <v>43.0</v>
      </c>
      <c r="G434" s="7">
        <v>0.0</v>
      </c>
      <c r="H434" s="7">
        <v>15.8</v>
      </c>
      <c r="I434" s="7">
        <v>1.4</v>
      </c>
      <c r="J434" s="7">
        <v>3.4</v>
      </c>
      <c r="K434" s="7">
        <v>0.421</v>
      </c>
      <c r="L434" s="7">
        <v>0.6</v>
      </c>
      <c r="M434" s="7">
        <v>1.8</v>
      </c>
      <c r="N434" s="7">
        <v>0.308</v>
      </c>
      <c r="O434" s="7">
        <v>0.9</v>
      </c>
      <c r="P434" s="7">
        <v>1.6</v>
      </c>
      <c r="Q434" s="7">
        <v>0.552</v>
      </c>
      <c r="R434" s="7">
        <v>0.503</v>
      </c>
      <c r="S434" s="7">
        <v>0.3</v>
      </c>
      <c r="T434" s="7">
        <v>0.4</v>
      </c>
      <c r="U434" s="7">
        <v>0.833</v>
      </c>
      <c r="V434" s="7">
        <v>0.3</v>
      </c>
      <c r="W434" s="7">
        <v>1.1</v>
      </c>
      <c r="X434" s="7">
        <v>1.4</v>
      </c>
      <c r="Y434" s="7">
        <v>3.4</v>
      </c>
      <c r="Z434" s="7">
        <v>0.7</v>
      </c>
      <c r="AA434" s="7">
        <v>0.1</v>
      </c>
      <c r="AB434" s="7">
        <v>0.8</v>
      </c>
      <c r="AC434" s="7">
        <v>0.7</v>
      </c>
      <c r="AD434" s="7">
        <v>3.7</v>
      </c>
    </row>
    <row r="435">
      <c r="A435" s="4">
        <v>329.0</v>
      </c>
      <c r="B435" s="5" t="s">
        <v>498</v>
      </c>
      <c r="C435" s="6" t="s">
        <v>33</v>
      </c>
      <c r="D435" s="7">
        <v>24.0</v>
      </c>
      <c r="E435" s="5" t="s">
        <v>129</v>
      </c>
      <c r="F435" s="7">
        <v>77.0</v>
      </c>
      <c r="G435" s="7">
        <v>58.0</v>
      </c>
      <c r="H435" s="7">
        <v>27.9</v>
      </c>
      <c r="I435" s="7">
        <v>3.6</v>
      </c>
      <c r="J435" s="7">
        <v>8.5</v>
      </c>
      <c r="K435" s="7">
        <v>0.425</v>
      </c>
      <c r="L435" s="7">
        <v>2.0</v>
      </c>
      <c r="M435" s="7">
        <v>5.2</v>
      </c>
      <c r="N435" s="7">
        <v>0.39</v>
      </c>
      <c r="O435" s="7">
        <v>1.6</v>
      </c>
      <c r="P435" s="7">
        <v>3.2</v>
      </c>
      <c r="Q435" s="7">
        <v>0.484</v>
      </c>
      <c r="R435" s="7">
        <v>0.546</v>
      </c>
      <c r="S435" s="7">
        <v>0.9</v>
      </c>
      <c r="T435" s="7">
        <v>1.1</v>
      </c>
      <c r="U435" s="7">
        <v>0.793</v>
      </c>
      <c r="V435" s="7">
        <v>0.9</v>
      </c>
      <c r="W435" s="7">
        <v>3.2</v>
      </c>
      <c r="X435" s="7">
        <v>4.1</v>
      </c>
      <c r="Y435" s="7">
        <v>2.6</v>
      </c>
      <c r="Z435" s="7">
        <v>1.6</v>
      </c>
      <c r="AA435" s="7">
        <v>0.5</v>
      </c>
      <c r="AB435" s="7">
        <v>1.3</v>
      </c>
      <c r="AC435" s="7">
        <v>2.5</v>
      </c>
      <c r="AD435" s="7">
        <v>10.1</v>
      </c>
    </row>
    <row r="436">
      <c r="A436" s="4">
        <v>330.0</v>
      </c>
      <c r="B436" s="5" t="s">
        <v>537</v>
      </c>
      <c r="C436" s="6" t="s">
        <v>33</v>
      </c>
      <c r="D436" s="7">
        <v>26.0</v>
      </c>
      <c r="E436" s="5" t="s">
        <v>77</v>
      </c>
      <c r="F436" s="7">
        <v>5.0</v>
      </c>
      <c r="G436" s="7">
        <v>0.0</v>
      </c>
      <c r="H436" s="7">
        <v>11.8</v>
      </c>
      <c r="I436" s="7">
        <v>1.8</v>
      </c>
      <c r="J436" s="7">
        <v>4.4</v>
      </c>
      <c r="K436" s="7">
        <v>0.409</v>
      </c>
      <c r="L436" s="7">
        <v>1.0</v>
      </c>
      <c r="M436" s="7">
        <v>3.6</v>
      </c>
      <c r="N436" s="7">
        <v>0.278</v>
      </c>
      <c r="O436" s="7">
        <v>0.8</v>
      </c>
      <c r="P436" s="7">
        <v>0.8</v>
      </c>
      <c r="Q436" s="7">
        <v>1.0</v>
      </c>
      <c r="R436" s="7">
        <v>0.523</v>
      </c>
      <c r="S436" s="7">
        <v>0.4</v>
      </c>
      <c r="T436" s="7">
        <v>0.4</v>
      </c>
      <c r="U436" s="7">
        <v>1.0</v>
      </c>
      <c r="V436" s="7">
        <v>0.0</v>
      </c>
      <c r="W436" s="7">
        <v>1.8</v>
      </c>
      <c r="X436" s="7">
        <v>1.8</v>
      </c>
      <c r="Y436" s="7">
        <v>1.0</v>
      </c>
      <c r="Z436" s="7">
        <v>0.8</v>
      </c>
      <c r="AA436" s="7">
        <v>0.0</v>
      </c>
      <c r="AB436" s="7">
        <v>0.0</v>
      </c>
      <c r="AC436" s="7">
        <v>0.6</v>
      </c>
      <c r="AD436" s="7">
        <v>5.0</v>
      </c>
    </row>
    <row r="437">
      <c r="A437" s="4">
        <v>331.0</v>
      </c>
      <c r="B437" s="5" t="s">
        <v>359</v>
      </c>
      <c r="C437" s="6" t="s">
        <v>44</v>
      </c>
      <c r="D437" s="7">
        <v>25.0</v>
      </c>
      <c r="E437" s="5" t="s">
        <v>86</v>
      </c>
      <c r="F437" s="7">
        <v>66.0</v>
      </c>
      <c r="G437" s="7">
        <v>0.0</v>
      </c>
      <c r="H437" s="7">
        <v>10.4</v>
      </c>
      <c r="I437" s="7">
        <v>2.0</v>
      </c>
      <c r="J437" s="7">
        <v>3.3</v>
      </c>
      <c r="K437" s="7">
        <v>0.589</v>
      </c>
      <c r="L437" s="7">
        <v>0.1</v>
      </c>
      <c r="M437" s="7">
        <v>0.6</v>
      </c>
      <c r="N437" s="7">
        <v>0.237</v>
      </c>
      <c r="O437" s="7">
        <v>1.8</v>
      </c>
      <c r="P437" s="7">
        <v>2.7</v>
      </c>
      <c r="Q437" s="7">
        <v>0.663</v>
      </c>
      <c r="R437" s="7">
        <v>0.61</v>
      </c>
      <c r="S437" s="7">
        <v>0.8</v>
      </c>
      <c r="T437" s="7">
        <v>1.1</v>
      </c>
      <c r="U437" s="7">
        <v>0.74</v>
      </c>
      <c r="V437" s="7">
        <v>0.7</v>
      </c>
      <c r="W437" s="7">
        <v>2.3</v>
      </c>
      <c r="X437" s="7">
        <v>3.0</v>
      </c>
      <c r="Y437" s="7">
        <v>0.6</v>
      </c>
      <c r="Z437" s="7">
        <v>0.3</v>
      </c>
      <c r="AA437" s="7">
        <v>0.3</v>
      </c>
      <c r="AB437" s="7">
        <v>0.5</v>
      </c>
      <c r="AC437" s="7">
        <v>1.2</v>
      </c>
      <c r="AD437" s="7">
        <v>4.9</v>
      </c>
    </row>
    <row r="438">
      <c r="A438" s="4">
        <v>332.0</v>
      </c>
      <c r="B438" s="5" t="s">
        <v>285</v>
      </c>
      <c r="C438" s="6" t="s">
        <v>40</v>
      </c>
      <c r="D438" s="7">
        <v>31.0</v>
      </c>
      <c r="E438" s="5" t="s">
        <v>34</v>
      </c>
      <c r="F438" s="7">
        <v>33.0</v>
      </c>
      <c r="G438" s="7">
        <v>19.0</v>
      </c>
      <c r="H438" s="7">
        <v>24.3</v>
      </c>
      <c r="I438" s="7">
        <v>5.4</v>
      </c>
      <c r="J438" s="7">
        <v>12.3</v>
      </c>
      <c r="K438" s="7">
        <v>0.436</v>
      </c>
      <c r="L438" s="7">
        <v>1.5</v>
      </c>
      <c r="M438" s="7">
        <v>4.9</v>
      </c>
      <c r="N438" s="7">
        <v>0.315</v>
      </c>
      <c r="O438" s="7">
        <v>3.8</v>
      </c>
      <c r="P438" s="7">
        <v>7.4</v>
      </c>
      <c r="Q438" s="7">
        <v>0.516</v>
      </c>
      <c r="R438" s="7">
        <v>0.499</v>
      </c>
      <c r="S438" s="7">
        <v>2.8</v>
      </c>
      <c r="T438" s="7">
        <v>3.1</v>
      </c>
      <c r="U438" s="7">
        <v>0.902</v>
      </c>
      <c r="V438" s="7">
        <v>0.8</v>
      </c>
      <c r="W438" s="7">
        <v>3.4</v>
      </c>
      <c r="X438" s="7">
        <v>4.2</v>
      </c>
      <c r="Y438" s="7">
        <v>4.9</v>
      </c>
      <c r="Z438" s="7">
        <v>0.7</v>
      </c>
      <c r="AA438" s="7">
        <v>0.2</v>
      </c>
      <c r="AB438" s="7">
        <v>2.2</v>
      </c>
      <c r="AC438" s="7">
        <v>2.1</v>
      </c>
      <c r="AD438" s="7">
        <v>15.1</v>
      </c>
    </row>
    <row r="439">
      <c r="A439" s="4">
        <v>333.0</v>
      </c>
      <c r="B439" s="5" t="s">
        <v>184</v>
      </c>
      <c r="C439" s="6" t="s">
        <v>71</v>
      </c>
      <c r="D439" s="7">
        <v>34.0</v>
      </c>
      <c r="E439" s="5" t="s">
        <v>63</v>
      </c>
      <c r="F439" s="7">
        <v>40.0</v>
      </c>
      <c r="G439" s="7">
        <v>2.0</v>
      </c>
      <c r="H439" s="7">
        <v>14.2</v>
      </c>
      <c r="I439" s="7">
        <v>2.2</v>
      </c>
      <c r="J439" s="7">
        <v>5.2</v>
      </c>
      <c r="K439" s="7">
        <v>0.411</v>
      </c>
      <c r="L439" s="7">
        <v>1.2</v>
      </c>
      <c r="M439" s="7">
        <v>3.4</v>
      </c>
      <c r="N439" s="7">
        <v>0.366</v>
      </c>
      <c r="O439" s="7">
        <v>0.9</v>
      </c>
      <c r="P439" s="7">
        <v>1.9</v>
      </c>
      <c r="Q439" s="7">
        <v>0.493</v>
      </c>
      <c r="R439" s="7">
        <v>0.529</v>
      </c>
      <c r="S439" s="7">
        <v>0.6</v>
      </c>
      <c r="T439" s="7">
        <v>0.8</v>
      </c>
      <c r="U439" s="7">
        <v>0.833</v>
      </c>
      <c r="V439" s="7">
        <v>0.2</v>
      </c>
      <c r="W439" s="7">
        <v>0.9</v>
      </c>
      <c r="X439" s="7">
        <v>1.1</v>
      </c>
      <c r="Y439" s="7">
        <v>1.4</v>
      </c>
      <c r="Z439" s="7">
        <v>0.4</v>
      </c>
      <c r="AA439" s="7">
        <v>0.1</v>
      </c>
      <c r="AB439" s="7">
        <v>0.8</v>
      </c>
      <c r="AC439" s="7">
        <v>0.8</v>
      </c>
      <c r="AD439" s="7">
        <v>6.2</v>
      </c>
    </row>
    <row r="440">
      <c r="A440" s="4">
        <v>334.0</v>
      </c>
      <c r="B440" s="5" t="s">
        <v>591</v>
      </c>
      <c r="C440" s="6" t="s">
        <v>33</v>
      </c>
      <c r="D440" s="7">
        <v>26.0</v>
      </c>
      <c r="E440" s="5" t="s">
        <v>129</v>
      </c>
      <c r="F440" s="7">
        <v>76.0</v>
      </c>
      <c r="G440" s="7">
        <v>11.0</v>
      </c>
      <c r="H440" s="7">
        <v>20.6</v>
      </c>
      <c r="I440" s="7">
        <v>3.2</v>
      </c>
      <c r="J440" s="7">
        <v>6.6</v>
      </c>
      <c r="K440" s="7">
        <v>0.479</v>
      </c>
      <c r="L440" s="7">
        <v>0.7</v>
      </c>
      <c r="M440" s="7">
        <v>1.9</v>
      </c>
      <c r="N440" s="7">
        <v>0.378</v>
      </c>
      <c r="O440" s="7">
        <v>2.4</v>
      </c>
      <c r="P440" s="7">
        <v>4.7</v>
      </c>
      <c r="Q440" s="7">
        <v>0.521</v>
      </c>
      <c r="R440" s="7">
        <v>0.535</v>
      </c>
      <c r="S440" s="7">
        <v>1.3</v>
      </c>
      <c r="T440" s="7">
        <v>1.5</v>
      </c>
      <c r="U440" s="7">
        <v>0.853</v>
      </c>
      <c r="V440" s="7">
        <v>0.5</v>
      </c>
      <c r="W440" s="7">
        <v>2.0</v>
      </c>
      <c r="X440" s="7">
        <v>2.5</v>
      </c>
      <c r="Y440" s="7">
        <v>3.2</v>
      </c>
      <c r="Z440" s="7">
        <v>0.3</v>
      </c>
      <c r="AA440" s="7">
        <v>0.2</v>
      </c>
      <c r="AB440" s="7">
        <v>1.2</v>
      </c>
      <c r="AC440" s="7">
        <v>1.6</v>
      </c>
      <c r="AD440" s="7">
        <v>8.4</v>
      </c>
    </row>
    <row r="441">
      <c r="A441" s="4">
        <v>335.0</v>
      </c>
      <c r="B441" s="5" t="s">
        <v>375</v>
      </c>
      <c r="C441" s="6" t="s">
        <v>40</v>
      </c>
      <c r="D441" s="7">
        <v>23.0</v>
      </c>
      <c r="E441" s="5" t="s">
        <v>126</v>
      </c>
      <c r="F441" s="7">
        <v>4.0</v>
      </c>
      <c r="G441" s="7">
        <v>0.0</v>
      </c>
      <c r="H441" s="7">
        <v>22.3</v>
      </c>
      <c r="I441" s="7">
        <v>1.8</v>
      </c>
      <c r="J441" s="7">
        <v>5.8</v>
      </c>
      <c r="K441" s="7">
        <v>0.304</v>
      </c>
      <c r="L441" s="7">
        <v>0.8</v>
      </c>
      <c r="M441" s="7">
        <v>3.0</v>
      </c>
      <c r="N441" s="7">
        <v>0.25</v>
      </c>
      <c r="O441" s="7">
        <v>1.0</v>
      </c>
      <c r="P441" s="7">
        <v>2.8</v>
      </c>
      <c r="Q441" s="7">
        <v>0.364</v>
      </c>
      <c r="R441" s="7">
        <v>0.37</v>
      </c>
      <c r="S441" s="7">
        <v>0.0</v>
      </c>
      <c r="T441" s="7">
        <v>0.3</v>
      </c>
      <c r="U441" s="7">
        <v>0.0</v>
      </c>
      <c r="V441" s="7">
        <v>0.8</v>
      </c>
      <c r="W441" s="7">
        <v>3.0</v>
      </c>
      <c r="X441" s="7">
        <v>3.8</v>
      </c>
      <c r="Y441" s="7">
        <v>1.0</v>
      </c>
      <c r="Z441" s="7">
        <v>0.5</v>
      </c>
      <c r="AA441" s="7">
        <v>1.3</v>
      </c>
      <c r="AB441" s="7">
        <v>1.0</v>
      </c>
      <c r="AC441" s="7">
        <v>2.3</v>
      </c>
      <c r="AD441" s="7">
        <v>4.3</v>
      </c>
    </row>
    <row r="442">
      <c r="A442" s="4">
        <v>336.0</v>
      </c>
      <c r="B442" s="5" t="s">
        <v>303</v>
      </c>
      <c r="C442" s="6" t="s">
        <v>40</v>
      </c>
      <c r="D442" s="7">
        <v>20.0</v>
      </c>
      <c r="E442" s="5" t="s">
        <v>37</v>
      </c>
      <c r="F442" s="7">
        <v>15.0</v>
      </c>
      <c r="G442" s="7">
        <v>0.0</v>
      </c>
      <c r="H442" s="7">
        <v>6.4</v>
      </c>
      <c r="I442" s="7">
        <v>1.2</v>
      </c>
      <c r="J442" s="7">
        <v>2.4</v>
      </c>
      <c r="K442" s="7">
        <v>0.5</v>
      </c>
      <c r="L442" s="7">
        <v>0.1</v>
      </c>
      <c r="M442" s="7">
        <v>0.4</v>
      </c>
      <c r="N442" s="7">
        <v>0.333</v>
      </c>
      <c r="O442" s="7">
        <v>1.1</v>
      </c>
      <c r="P442" s="7">
        <v>2.0</v>
      </c>
      <c r="Q442" s="7">
        <v>0.533</v>
      </c>
      <c r="R442" s="7">
        <v>0.528</v>
      </c>
      <c r="S442" s="7">
        <v>0.5</v>
      </c>
      <c r="T442" s="7">
        <v>0.5</v>
      </c>
      <c r="U442" s="7">
        <v>1.0</v>
      </c>
      <c r="V442" s="7">
        <v>0.3</v>
      </c>
      <c r="W442" s="7">
        <v>1.3</v>
      </c>
      <c r="X442" s="7">
        <v>1.7</v>
      </c>
      <c r="Y442" s="7">
        <v>0.3</v>
      </c>
      <c r="Z442" s="7">
        <v>0.3</v>
      </c>
      <c r="AA442" s="7">
        <v>0.4</v>
      </c>
      <c r="AB442" s="7">
        <v>0.2</v>
      </c>
      <c r="AC442" s="7">
        <v>0.7</v>
      </c>
      <c r="AD442" s="7">
        <v>3.1</v>
      </c>
    </row>
    <row r="443">
      <c r="A443" s="4">
        <v>337.0</v>
      </c>
      <c r="B443" s="5" t="s">
        <v>321</v>
      </c>
      <c r="C443" s="6" t="s">
        <v>71</v>
      </c>
      <c r="D443" s="7">
        <v>24.0</v>
      </c>
      <c r="E443" s="5" t="s">
        <v>86</v>
      </c>
      <c r="F443" s="7">
        <v>80.0</v>
      </c>
      <c r="G443" s="7">
        <v>9.0</v>
      </c>
      <c r="H443" s="7">
        <v>18.1</v>
      </c>
      <c r="I443" s="7">
        <v>2.3</v>
      </c>
      <c r="J443" s="7">
        <v>5.0</v>
      </c>
      <c r="K443" s="7">
        <v>0.454</v>
      </c>
      <c r="L443" s="7">
        <v>0.8</v>
      </c>
      <c r="M443" s="7">
        <v>2.5</v>
      </c>
      <c r="N443" s="7">
        <v>0.32</v>
      </c>
      <c r="O443" s="7">
        <v>1.5</v>
      </c>
      <c r="P443" s="7">
        <v>2.5</v>
      </c>
      <c r="Q443" s="7">
        <v>0.584</v>
      </c>
      <c r="R443" s="7">
        <v>0.533</v>
      </c>
      <c r="S443" s="7">
        <v>0.3</v>
      </c>
      <c r="T443" s="7">
        <v>0.4</v>
      </c>
      <c r="U443" s="7">
        <v>0.806</v>
      </c>
      <c r="V443" s="7">
        <v>0.2</v>
      </c>
      <c r="W443" s="7">
        <v>1.1</v>
      </c>
      <c r="X443" s="7">
        <v>1.3</v>
      </c>
      <c r="Y443" s="7">
        <v>2.3</v>
      </c>
      <c r="Z443" s="7">
        <v>0.6</v>
      </c>
      <c r="AA443" s="7">
        <v>0.2</v>
      </c>
      <c r="AB443" s="7">
        <v>0.8</v>
      </c>
      <c r="AC443" s="7">
        <v>1.4</v>
      </c>
      <c r="AD443" s="7">
        <v>5.6</v>
      </c>
    </row>
    <row r="444">
      <c r="A444" s="4">
        <v>338.0</v>
      </c>
      <c r="B444" s="5" t="s">
        <v>597</v>
      </c>
      <c r="C444" s="6" t="s">
        <v>33</v>
      </c>
      <c r="D444" s="7">
        <v>26.0</v>
      </c>
      <c r="E444" s="5" t="s">
        <v>77</v>
      </c>
      <c r="F444" s="7">
        <v>68.0</v>
      </c>
      <c r="G444" s="7">
        <v>68.0</v>
      </c>
      <c r="H444" s="7">
        <v>35.8</v>
      </c>
      <c r="I444" s="7">
        <v>10.0</v>
      </c>
      <c r="J444" s="7">
        <v>20.6</v>
      </c>
      <c r="K444" s="7">
        <v>0.484</v>
      </c>
      <c r="L444" s="7">
        <v>3.6</v>
      </c>
      <c r="M444" s="7">
        <v>9.3</v>
      </c>
      <c r="N444" s="7">
        <v>0.386</v>
      </c>
      <c r="O444" s="7">
        <v>6.4</v>
      </c>
      <c r="P444" s="7">
        <v>11.3</v>
      </c>
      <c r="Q444" s="7">
        <v>0.566</v>
      </c>
      <c r="R444" s="7">
        <v>0.572</v>
      </c>
      <c r="S444" s="7">
        <v>4.7</v>
      </c>
      <c r="T444" s="7">
        <v>5.4</v>
      </c>
      <c r="U444" s="7">
        <v>0.867</v>
      </c>
      <c r="V444" s="7">
        <v>0.9</v>
      </c>
      <c r="W444" s="7">
        <v>3.3</v>
      </c>
      <c r="X444" s="7">
        <v>4.3</v>
      </c>
      <c r="Y444" s="7">
        <v>4.4</v>
      </c>
      <c r="Z444" s="7">
        <v>1.5</v>
      </c>
      <c r="AA444" s="7">
        <v>0.4</v>
      </c>
      <c r="AB444" s="7">
        <v>2.6</v>
      </c>
      <c r="AC444" s="7">
        <v>2.5</v>
      </c>
      <c r="AD444" s="7">
        <v>28.3</v>
      </c>
    </row>
    <row r="445">
      <c r="A445" s="4">
        <v>339.0</v>
      </c>
      <c r="B445" s="5" t="s">
        <v>384</v>
      </c>
      <c r="C445" s="6" t="s">
        <v>44</v>
      </c>
      <c r="D445" s="7">
        <v>21.0</v>
      </c>
      <c r="E445" s="5" t="s">
        <v>77</v>
      </c>
      <c r="F445" s="7">
        <v>79.0</v>
      </c>
      <c r="G445" s="7">
        <v>79.0</v>
      </c>
      <c r="H445" s="7">
        <v>34.4</v>
      </c>
      <c r="I445" s="7">
        <v>6.6</v>
      </c>
      <c r="J445" s="7">
        <v>12.0</v>
      </c>
      <c r="K445" s="7">
        <v>0.554</v>
      </c>
      <c r="L445" s="7">
        <v>0.3</v>
      </c>
      <c r="M445" s="7">
        <v>1.3</v>
      </c>
      <c r="N445" s="7">
        <v>0.216</v>
      </c>
      <c r="O445" s="7">
        <v>6.4</v>
      </c>
      <c r="P445" s="7">
        <v>10.7</v>
      </c>
      <c r="Q445" s="7">
        <v>0.595</v>
      </c>
      <c r="R445" s="7">
        <v>0.566</v>
      </c>
      <c r="S445" s="7">
        <v>2.6</v>
      </c>
      <c r="T445" s="7">
        <v>3.8</v>
      </c>
      <c r="U445" s="7">
        <v>0.674</v>
      </c>
      <c r="V445" s="7">
        <v>2.4</v>
      </c>
      <c r="W445" s="7">
        <v>6.6</v>
      </c>
      <c r="X445" s="7">
        <v>9.0</v>
      </c>
      <c r="Y445" s="7">
        <v>2.8</v>
      </c>
      <c r="Z445" s="7">
        <v>0.8</v>
      </c>
      <c r="AA445" s="7">
        <v>1.5</v>
      </c>
      <c r="AB445" s="7">
        <v>1.8</v>
      </c>
      <c r="AC445" s="7">
        <v>2.8</v>
      </c>
      <c r="AD445" s="7">
        <v>16.2</v>
      </c>
    </row>
    <row r="446">
      <c r="A446" s="4">
        <v>340.0</v>
      </c>
      <c r="B446" s="5" t="s">
        <v>538</v>
      </c>
      <c r="C446" s="6" t="s">
        <v>44</v>
      </c>
      <c r="D446" s="7">
        <v>23.0</v>
      </c>
      <c r="E446" s="5" t="s">
        <v>77</v>
      </c>
      <c r="F446" s="7">
        <v>12.0</v>
      </c>
      <c r="G446" s="7">
        <v>0.0</v>
      </c>
      <c r="H446" s="7">
        <v>7.0</v>
      </c>
      <c r="I446" s="7">
        <v>1.0</v>
      </c>
      <c r="J446" s="7">
        <v>2.3</v>
      </c>
      <c r="K446" s="7">
        <v>0.429</v>
      </c>
      <c r="L446" s="7">
        <v>0.3</v>
      </c>
      <c r="M446" s="7">
        <v>0.7</v>
      </c>
      <c r="N446" s="7">
        <v>0.375</v>
      </c>
      <c r="O446" s="7">
        <v>0.8</v>
      </c>
      <c r="P446" s="7">
        <v>1.7</v>
      </c>
      <c r="Q446" s="7">
        <v>0.45</v>
      </c>
      <c r="R446" s="7">
        <v>0.482</v>
      </c>
      <c r="S446" s="7">
        <v>0.3</v>
      </c>
      <c r="T446" s="7">
        <v>0.3</v>
      </c>
      <c r="U446" s="7">
        <v>1.0</v>
      </c>
      <c r="V446" s="7">
        <v>0.3</v>
      </c>
      <c r="W446" s="7">
        <v>1.3</v>
      </c>
      <c r="X446" s="7">
        <v>1.7</v>
      </c>
      <c r="Y446" s="7">
        <v>0.3</v>
      </c>
      <c r="Z446" s="7">
        <v>0.3</v>
      </c>
      <c r="AA446" s="7">
        <v>0.3</v>
      </c>
      <c r="AB446" s="7">
        <v>0.1</v>
      </c>
      <c r="AC446" s="7">
        <v>0.7</v>
      </c>
      <c r="AD446" s="7">
        <v>2.6</v>
      </c>
    </row>
    <row r="447">
      <c r="A447" s="52" t="s">
        <v>705</v>
      </c>
      <c r="B447" s="53" t="s">
        <v>0</v>
      </c>
      <c r="C447" s="53" t="s">
        <v>1</v>
      </c>
      <c r="D447" s="53" t="s">
        <v>5</v>
      </c>
      <c r="E447" s="53" t="s">
        <v>706</v>
      </c>
      <c r="F447" s="53" t="s">
        <v>7</v>
      </c>
      <c r="G447" s="53" t="s">
        <v>707</v>
      </c>
      <c r="H447" s="53" t="s">
        <v>8</v>
      </c>
      <c r="I447" s="53" t="s">
        <v>708</v>
      </c>
      <c r="J447" s="53" t="s">
        <v>709</v>
      </c>
      <c r="K447" s="53" t="s">
        <v>710</v>
      </c>
      <c r="L447" s="53" t="s">
        <v>711</v>
      </c>
      <c r="M447" s="53" t="s">
        <v>712</v>
      </c>
      <c r="N447" s="53" t="s">
        <v>713</v>
      </c>
      <c r="O447" s="53" t="s">
        <v>714</v>
      </c>
      <c r="P447" s="53" t="s">
        <v>715</v>
      </c>
      <c r="Q447" s="53" t="s">
        <v>716</v>
      </c>
      <c r="R447" s="53" t="s">
        <v>731</v>
      </c>
      <c r="S447" s="53" t="s">
        <v>717</v>
      </c>
      <c r="T447" s="53" t="s">
        <v>718</v>
      </c>
      <c r="U447" s="53" t="s">
        <v>719</v>
      </c>
      <c r="V447" s="53" t="s">
        <v>720</v>
      </c>
      <c r="W447" s="53" t="s">
        <v>721</v>
      </c>
      <c r="X447" s="53" t="s">
        <v>722</v>
      </c>
      <c r="Y447" s="53" t="s">
        <v>723</v>
      </c>
      <c r="Z447" s="53" t="s">
        <v>724</v>
      </c>
      <c r="AA447" s="53" t="s">
        <v>725</v>
      </c>
      <c r="AB447" s="53" t="s">
        <v>726</v>
      </c>
      <c r="AC447" s="53" t="s">
        <v>44</v>
      </c>
      <c r="AD447" s="53" t="s">
        <v>727</v>
      </c>
    </row>
    <row r="448">
      <c r="A448" s="4">
        <v>341.0</v>
      </c>
      <c r="B448" s="5" t="s">
        <v>137</v>
      </c>
      <c r="C448" s="6" t="s">
        <v>40</v>
      </c>
      <c r="D448" s="7">
        <v>27.0</v>
      </c>
      <c r="E448" s="5" t="s">
        <v>86</v>
      </c>
      <c r="F448" s="7">
        <v>2.0</v>
      </c>
      <c r="G448" s="7">
        <v>0.0</v>
      </c>
      <c r="H448" s="7">
        <v>4.0</v>
      </c>
      <c r="I448" s="7">
        <v>0.5</v>
      </c>
      <c r="J448" s="7">
        <v>1.0</v>
      </c>
      <c r="K448" s="7">
        <v>0.5</v>
      </c>
      <c r="L448" s="7">
        <v>0.0</v>
      </c>
      <c r="M448" s="7">
        <v>0.0</v>
      </c>
      <c r="N448" s="15"/>
      <c r="O448" s="7">
        <v>0.5</v>
      </c>
      <c r="P448" s="7">
        <v>1.0</v>
      </c>
      <c r="Q448" s="7">
        <v>0.5</v>
      </c>
      <c r="R448" s="7">
        <v>0.5</v>
      </c>
      <c r="S448" s="7">
        <v>0.0</v>
      </c>
      <c r="T448" s="7">
        <v>1.0</v>
      </c>
      <c r="U448" s="7">
        <v>0.0</v>
      </c>
      <c r="V448" s="7">
        <v>1.0</v>
      </c>
      <c r="W448" s="7">
        <v>0.0</v>
      </c>
      <c r="X448" s="7">
        <v>1.0</v>
      </c>
      <c r="Y448" s="7">
        <v>0.5</v>
      </c>
      <c r="Z448" s="7">
        <v>0.0</v>
      </c>
      <c r="AA448" s="7">
        <v>0.0</v>
      </c>
      <c r="AB448" s="7">
        <v>1.0</v>
      </c>
      <c r="AC448" s="7">
        <v>1.0</v>
      </c>
      <c r="AD448" s="7">
        <v>1.0</v>
      </c>
    </row>
    <row r="449">
      <c r="A449" s="4">
        <v>342.0</v>
      </c>
      <c r="B449" s="5" t="s">
        <v>178</v>
      </c>
      <c r="C449" s="6" t="s">
        <v>33</v>
      </c>
      <c r="D449" s="7">
        <v>24.0</v>
      </c>
      <c r="E449" s="5" t="s">
        <v>86</v>
      </c>
      <c r="F449" s="7">
        <v>77.0</v>
      </c>
      <c r="G449" s="7">
        <v>0.0</v>
      </c>
      <c r="H449" s="7">
        <v>22.3</v>
      </c>
      <c r="I449" s="7">
        <v>4.6</v>
      </c>
      <c r="J449" s="7">
        <v>10.3</v>
      </c>
      <c r="K449" s="7">
        <v>0.448</v>
      </c>
      <c r="L449" s="7">
        <v>1.9</v>
      </c>
      <c r="M449" s="7">
        <v>5.2</v>
      </c>
      <c r="N449" s="7">
        <v>0.359</v>
      </c>
      <c r="O449" s="7">
        <v>2.8</v>
      </c>
      <c r="P449" s="7">
        <v>5.2</v>
      </c>
      <c r="Q449" s="7">
        <v>0.538</v>
      </c>
      <c r="R449" s="7">
        <v>0.538</v>
      </c>
      <c r="S449" s="7">
        <v>2.4</v>
      </c>
      <c r="T449" s="7">
        <v>2.7</v>
      </c>
      <c r="U449" s="7">
        <v>0.889</v>
      </c>
      <c r="V449" s="7">
        <v>0.4</v>
      </c>
      <c r="W449" s="7">
        <v>2.2</v>
      </c>
      <c r="X449" s="7">
        <v>2.6</v>
      </c>
      <c r="Y449" s="7">
        <v>3.9</v>
      </c>
      <c r="Z449" s="7">
        <v>0.6</v>
      </c>
      <c r="AA449" s="7">
        <v>0.3</v>
      </c>
      <c r="AB449" s="7">
        <v>1.9</v>
      </c>
      <c r="AC449" s="7">
        <v>1.6</v>
      </c>
      <c r="AD449" s="7">
        <v>13.5</v>
      </c>
    </row>
    <row r="450">
      <c r="A450" s="4">
        <v>343.0</v>
      </c>
      <c r="B450" s="5" t="s">
        <v>588</v>
      </c>
      <c r="C450" s="6" t="s">
        <v>33</v>
      </c>
      <c r="D450" s="7">
        <v>20.0</v>
      </c>
      <c r="E450" s="5" t="s">
        <v>58</v>
      </c>
      <c r="F450" s="7">
        <v>63.0</v>
      </c>
      <c r="G450" s="7">
        <v>3.0</v>
      </c>
      <c r="H450" s="7">
        <v>13.0</v>
      </c>
      <c r="I450" s="7">
        <v>1.7</v>
      </c>
      <c r="J450" s="7">
        <v>3.6</v>
      </c>
      <c r="K450" s="7">
        <v>0.476</v>
      </c>
      <c r="L450" s="7">
        <v>0.8</v>
      </c>
      <c r="M450" s="7">
        <v>2.1</v>
      </c>
      <c r="N450" s="7">
        <v>0.363</v>
      </c>
      <c r="O450" s="7">
        <v>0.9</v>
      </c>
      <c r="P450" s="7">
        <v>1.5</v>
      </c>
      <c r="Q450" s="7">
        <v>0.641</v>
      </c>
      <c r="R450" s="7">
        <v>0.584</v>
      </c>
      <c r="S450" s="7">
        <v>0.6</v>
      </c>
      <c r="T450" s="7">
        <v>0.8</v>
      </c>
      <c r="U450" s="7">
        <v>0.698</v>
      </c>
      <c r="V450" s="7">
        <v>0.4</v>
      </c>
      <c r="W450" s="7">
        <v>1.2</v>
      </c>
      <c r="X450" s="7">
        <v>1.7</v>
      </c>
      <c r="Y450" s="7">
        <v>0.8</v>
      </c>
      <c r="Z450" s="7">
        <v>0.3</v>
      </c>
      <c r="AA450" s="7">
        <v>0.1</v>
      </c>
      <c r="AB450" s="7">
        <v>0.5</v>
      </c>
      <c r="AC450" s="7">
        <v>0.9</v>
      </c>
      <c r="AD450" s="7">
        <v>4.8</v>
      </c>
    </row>
    <row r="451">
      <c r="A451" s="4">
        <v>344.0</v>
      </c>
      <c r="B451" s="5" t="s">
        <v>605</v>
      </c>
      <c r="C451" s="6" t="s">
        <v>33</v>
      </c>
      <c r="D451" s="7">
        <v>28.0</v>
      </c>
      <c r="E451" s="5" t="s">
        <v>66</v>
      </c>
      <c r="F451" s="7">
        <v>4.0</v>
      </c>
      <c r="G451" s="7">
        <v>0.0</v>
      </c>
      <c r="H451" s="7">
        <v>5.0</v>
      </c>
      <c r="I451" s="7">
        <v>0.8</v>
      </c>
      <c r="J451" s="7">
        <v>2.3</v>
      </c>
      <c r="K451" s="7">
        <v>0.333</v>
      </c>
      <c r="L451" s="7">
        <v>0.3</v>
      </c>
      <c r="M451" s="7">
        <v>0.8</v>
      </c>
      <c r="N451" s="7">
        <v>0.333</v>
      </c>
      <c r="O451" s="7">
        <v>0.5</v>
      </c>
      <c r="P451" s="7">
        <v>1.5</v>
      </c>
      <c r="Q451" s="7">
        <v>0.333</v>
      </c>
      <c r="R451" s="7">
        <v>0.389</v>
      </c>
      <c r="S451" s="7">
        <v>0.0</v>
      </c>
      <c r="T451" s="7">
        <v>0.0</v>
      </c>
      <c r="U451" s="15"/>
      <c r="V451" s="7">
        <v>0.0</v>
      </c>
      <c r="W451" s="7">
        <v>0.8</v>
      </c>
      <c r="X451" s="7">
        <v>0.8</v>
      </c>
      <c r="Y451" s="7">
        <v>1.3</v>
      </c>
      <c r="Z451" s="7">
        <v>0.0</v>
      </c>
      <c r="AA451" s="7">
        <v>0.0</v>
      </c>
      <c r="AB451" s="7">
        <v>0.3</v>
      </c>
      <c r="AC451" s="7">
        <v>0.5</v>
      </c>
      <c r="AD451" s="7">
        <v>1.8</v>
      </c>
    </row>
    <row r="452">
      <c r="A452" s="4">
        <v>345.0</v>
      </c>
      <c r="B452" s="5" t="s">
        <v>595</v>
      </c>
      <c r="C452" s="6" t="s">
        <v>33</v>
      </c>
      <c r="D452" s="7">
        <v>21.0</v>
      </c>
      <c r="E452" s="5" t="s">
        <v>37</v>
      </c>
      <c r="F452" s="7">
        <v>29.0</v>
      </c>
      <c r="G452" s="7">
        <v>2.0</v>
      </c>
      <c r="H452" s="7">
        <v>5.3</v>
      </c>
      <c r="I452" s="7">
        <v>0.6</v>
      </c>
      <c r="J452" s="7">
        <v>1.5</v>
      </c>
      <c r="K452" s="7">
        <v>0.419</v>
      </c>
      <c r="L452" s="7">
        <v>0.1</v>
      </c>
      <c r="M452" s="7">
        <v>0.6</v>
      </c>
      <c r="N452" s="7">
        <v>0.118</v>
      </c>
      <c r="O452" s="7">
        <v>0.6</v>
      </c>
      <c r="P452" s="7">
        <v>0.9</v>
      </c>
      <c r="Q452" s="7">
        <v>0.615</v>
      </c>
      <c r="R452" s="7">
        <v>0.442</v>
      </c>
      <c r="S452" s="7">
        <v>0.1</v>
      </c>
      <c r="T452" s="7">
        <v>0.2</v>
      </c>
      <c r="U452" s="7">
        <v>0.8</v>
      </c>
      <c r="V452" s="7">
        <v>0.1</v>
      </c>
      <c r="W452" s="7">
        <v>0.5</v>
      </c>
      <c r="X452" s="7">
        <v>0.6</v>
      </c>
      <c r="Y452" s="7">
        <v>0.6</v>
      </c>
      <c r="Z452" s="7">
        <v>0.3</v>
      </c>
      <c r="AA452" s="7">
        <v>0.2</v>
      </c>
      <c r="AB452" s="7">
        <v>0.3</v>
      </c>
      <c r="AC452" s="7">
        <v>0.4</v>
      </c>
      <c r="AD452" s="7">
        <v>1.4</v>
      </c>
    </row>
    <row r="453">
      <c r="A453" s="4">
        <v>346.0</v>
      </c>
      <c r="B453" s="5" t="s">
        <v>231</v>
      </c>
      <c r="C453" s="6" t="s">
        <v>71</v>
      </c>
      <c r="D453" s="7">
        <v>23.0</v>
      </c>
      <c r="E453" s="5" t="s">
        <v>52</v>
      </c>
      <c r="F453" s="7">
        <v>61.0</v>
      </c>
      <c r="G453" s="7">
        <v>59.0</v>
      </c>
      <c r="H453" s="7">
        <v>31.9</v>
      </c>
      <c r="I453" s="7">
        <v>9.3</v>
      </c>
      <c r="J453" s="7">
        <v>19.9</v>
      </c>
      <c r="K453" s="7">
        <v>0.466</v>
      </c>
      <c r="L453" s="7">
        <v>1.5</v>
      </c>
      <c r="M453" s="7">
        <v>4.9</v>
      </c>
      <c r="N453" s="7">
        <v>0.307</v>
      </c>
      <c r="O453" s="7">
        <v>7.8</v>
      </c>
      <c r="P453" s="7">
        <v>15.0</v>
      </c>
      <c r="Q453" s="7">
        <v>0.519</v>
      </c>
      <c r="R453" s="7">
        <v>0.504</v>
      </c>
      <c r="S453" s="7">
        <v>6.1</v>
      </c>
      <c r="T453" s="7">
        <v>8.1</v>
      </c>
      <c r="U453" s="7">
        <v>0.748</v>
      </c>
      <c r="V453" s="7">
        <v>1.0</v>
      </c>
      <c r="W453" s="7">
        <v>4.9</v>
      </c>
      <c r="X453" s="7">
        <v>5.9</v>
      </c>
      <c r="Y453" s="7">
        <v>8.1</v>
      </c>
      <c r="Z453" s="7">
        <v>1.1</v>
      </c>
      <c r="AA453" s="7">
        <v>0.3</v>
      </c>
      <c r="AB453" s="7">
        <v>3.4</v>
      </c>
      <c r="AC453" s="7">
        <v>1.6</v>
      </c>
      <c r="AD453" s="7">
        <v>26.2</v>
      </c>
    </row>
    <row r="454">
      <c r="A454" s="4">
        <v>347.0</v>
      </c>
      <c r="B454" s="5" t="s">
        <v>188</v>
      </c>
      <c r="C454" s="6" t="s">
        <v>44</v>
      </c>
      <c r="D454" s="7">
        <v>33.0</v>
      </c>
      <c r="E454" s="5" t="s">
        <v>66</v>
      </c>
      <c r="F454" s="7">
        <v>65.0</v>
      </c>
      <c r="G454" s="7">
        <v>65.0</v>
      </c>
      <c r="H454" s="7">
        <v>28.1</v>
      </c>
      <c r="I454" s="7">
        <v>4.2</v>
      </c>
      <c r="J454" s="7">
        <v>9.9</v>
      </c>
      <c r="K454" s="7">
        <v>0.426</v>
      </c>
      <c r="L454" s="7">
        <v>1.7</v>
      </c>
      <c r="M454" s="7">
        <v>4.7</v>
      </c>
      <c r="N454" s="7">
        <v>0.364</v>
      </c>
      <c r="O454" s="7">
        <v>2.5</v>
      </c>
      <c r="P454" s="7">
        <v>5.2</v>
      </c>
      <c r="Q454" s="7">
        <v>0.484</v>
      </c>
      <c r="R454" s="7">
        <v>0.513</v>
      </c>
      <c r="S454" s="7">
        <v>1.0</v>
      </c>
      <c r="T454" s="7">
        <v>1.3</v>
      </c>
      <c r="U454" s="7">
        <v>0.782</v>
      </c>
      <c r="V454" s="7">
        <v>0.4</v>
      </c>
      <c r="W454" s="7">
        <v>3.5</v>
      </c>
      <c r="X454" s="7">
        <v>4.0</v>
      </c>
      <c r="Y454" s="7">
        <v>1.8</v>
      </c>
      <c r="Z454" s="7">
        <v>0.6</v>
      </c>
      <c r="AA454" s="7">
        <v>0.3</v>
      </c>
      <c r="AB454" s="7">
        <v>0.9</v>
      </c>
      <c r="AC454" s="7">
        <v>2.1</v>
      </c>
      <c r="AD454" s="7">
        <v>11.2</v>
      </c>
    </row>
    <row r="455">
      <c r="A455" s="4">
        <v>348.0</v>
      </c>
      <c r="B455" s="5" t="s">
        <v>191</v>
      </c>
      <c r="C455" s="6" t="s">
        <v>44</v>
      </c>
      <c r="D455" s="7">
        <v>33.0</v>
      </c>
      <c r="E455" s="9" t="s">
        <v>36</v>
      </c>
      <c r="F455" s="7">
        <v>35.0</v>
      </c>
      <c r="G455" s="7">
        <v>2.0</v>
      </c>
      <c r="H455" s="7">
        <v>10.1</v>
      </c>
      <c r="I455" s="7">
        <v>1.3</v>
      </c>
      <c r="J455" s="7">
        <v>3.3</v>
      </c>
      <c r="K455" s="7">
        <v>0.409</v>
      </c>
      <c r="L455" s="7">
        <v>0.8</v>
      </c>
      <c r="M455" s="7">
        <v>2.0</v>
      </c>
      <c r="N455" s="7">
        <v>0.394</v>
      </c>
      <c r="O455" s="7">
        <v>0.5</v>
      </c>
      <c r="P455" s="7">
        <v>1.3</v>
      </c>
      <c r="Q455" s="7">
        <v>0.432</v>
      </c>
      <c r="R455" s="7">
        <v>0.53</v>
      </c>
      <c r="S455" s="7">
        <v>0.3</v>
      </c>
      <c r="T455" s="7">
        <v>0.3</v>
      </c>
      <c r="U455" s="7">
        <v>1.0</v>
      </c>
      <c r="V455" s="7">
        <v>0.4</v>
      </c>
      <c r="W455" s="7">
        <v>1.7</v>
      </c>
      <c r="X455" s="7">
        <v>2.0</v>
      </c>
      <c r="Y455" s="7">
        <v>0.9</v>
      </c>
      <c r="Z455" s="7">
        <v>0.3</v>
      </c>
      <c r="AA455" s="7">
        <v>0.1</v>
      </c>
      <c r="AB455" s="7">
        <v>0.5</v>
      </c>
      <c r="AC455" s="7">
        <v>1.4</v>
      </c>
      <c r="AD455" s="7">
        <v>3.8</v>
      </c>
    </row>
    <row r="456">
      <c r="A456" s="10">
        <v>348.0</v>
      </c>
      <c r="B456" s="11" t="s">
        <v>191</v>
      </c>
      <c r="C456" s="12" t="s">
        <v>44</v>
      </c>
      <c r="D456" s="13">
        <v>33.0</v>
      </c>
      <c r="E456" s="11" t="s">
        <v>63</v>
      </c>
      <c r="F456" s="13">
        <v>27.0</v>
      </c>
      <c r="G456" s="13">
        <v>1.0</v>
      </c>
      <c r="H456" s="13">
        <v>10.6</v>
      </c>
      <c r="I456" s="13">
        <v>1.2</v>
      </c>
      <c r="J456" s="13">
        <v>3.0</v>
      </c>
      <c r="K456" s="13">
        <v>0.402</v>
      </c>
      <c r="L456" s="13">
        <v>0.7</v>
      </c>
      <c r="M456" s="13">
        <v>1.8</v>
      </c>
      <c r="N456" s="13">
        <v>0.408</v>
      </c>
      <c r="O456" s="13">
        <v>0.5</v>
      </c>
      <c r="P456" s="13">
        <v>1.2</v>
      </c>
      <c r="Q456" s="13">
        <v>0.394</v>
      </c>
      <c r="R456" s="13">
        <v>0.524</v>
      </c>
      <c r="S456" s="13">
        <v>0.4</v>
      </c>
      <c r="T456" s="13">
        <v>0.4</v>
      </c>
      <c r="U456" s="13">
        <v>1.0</v>
      </c>
      <c r="V456" s="13">
        <v>0.5</v>
      </c>
      <c r="W456" s="13">
        <v>1.7</v>
      </c>
      <c r="X456" s="13">
        <v>2.2</v>
      </c>
      <c r="Y456" s="13">
        <v>0.9</v>
      </c>
      <c r="Z456" s="13">
        <v>0.3</v>
      </c>
      <c r="AA456" s="13">
        <v>0.2</v>
      </c>
      <c r="AB456" s="13">
        <v>0.5</v>
      </c>
      <c r="AC456" s="13">
        <v>1.2</v>
      </c>
      <c r="AD456" s="13">
        <v>3.6</v>
      </c>
    </row>
    <row r="457">
      <c r="A457" s="10">
        <v>348.0</v>
      </c>
      <c r="B457" s="11" t="s">
        <v>191</v>
      </c>
      <c r="C457" s="12" t="s">
        <v>44</v>
      </c>
      <c r="D457" s="13">
        <v>33.0</v>
      </c>
      <c r="E457" s="11" t="s">
        <v>38</v>
      </c>
      <c r="F457" s="13">
        <v>8.0</v>
      </c>
      <c r="G457" s="13">
        <v>1.0</v>
      </c>
      <c r="H457" s="13">
        <v>8.8</v>
      </c>
      <c r="I457" s="13">
        <v>1.8</v>
      </c>
      <c r="J457" s="13">
        <v>4.1</v>
      </c>
      <c r="K457" s="13">
        <v>0.424</v>
      </c>
      <c r="L457" s="13">
        <v>1.0</v>
      </c>
      <c r="M457" s="13">
        <v>2.8</v>
      </c>
      <c r="N457" s="13">
        <v>0.364</v>
      </c>
      <c r="O457" s="13">
        <v>0.8</v>
      </c>
      <c r="P457" s="13">
        <v>1.4</v>
      </c>
      <c r="Q457" s="13">
        <v>0.545</v>
      </c>
      <c r="R457" s="13">
        <v>0.545</v>
      </c>
      <c r="S457" s="13">
        <v>0.0</v>
      </c>
      <c r="T457" s="13">
        <v>0.0</v>
      </c>
      <c r="U457" s="21"/>
      <c r="V457" s="13">
        <v>0.0</v>
      </c>
      <c r="W457" s="13">
        <v>1.5</v>
      </c>
      <c r="X457" s="13">
        <v>1.5</v>
      </c>
      <c r="Y457" s="13">
        <v>0.8</v>
      </c>
      <c r="Z457" s="13">
        <v>0.1</v>
      </c>
      <c r="AA457" s="13">
        <v>0.0</v>
      </c>
      <c r="AB457" s="13">
        <v>0.5</v>
      </c>
      <c r="AC457" s="13">
        <v>1.9</v>
      </c>
      <c r="AD457" s="13">
        <v>4.5</v>
      </c>
    </row>
    <row r="458">
      <c r="A458" s="4">
        <v>349.0</v>
      </c>
      <c r="B458" s="5" t="s">
        <v>180</v>
      </c>
      <c r="C458" s="6" t="s">
        <v>71</v>
      </c>
      <c r="D458" s="7">
        <v>27.0</v>
      </c>
      <c r="E458" s="5" t="s">
        <v>45</v>
      </c>
      <c r="F458" s="7">
        <v>62.0</v>
      </c>
      <c r="G458" s="7">
        <v>61.0</v>
      </c>
      <c r="H458" s="7">
        <v>27.3</v>
      </c>
      <c r="I458" s="7">
        <v>4.0</v>
      </c>
      <c r="J458" s="7">
        <v>8.3</v>
      </c>
      <c r="K458" s="7">
        <v>0.48</v>
      </c>
      <c r="L458" s="7">
        <v>1.3</v>
      </c>
      <c r="M458" s="7">
        <v>3.3</v>
      </c>
      <c r="N458" s="7">
        <v>0.382</v>
      </c>
      <c r="O458" s="7">
        <v>2.7</v>
      </c>
      <c r="P458" s="7">
        <v>5.0</v>
      </c>
      <c r="Q458" s="7">
        <v>0.543</v>
      </c>
      <c r="R458" s="7">
        <v>0.555</v>
      </c>
      <c r="S458" s="7">
        <v>1.0</v>
      </c>
      <c r="T458" s="7">
        <v>1.2</v>
      </c>
      <c r="U458" s="7">
        <v>0.831</v>
      </c>
      <c r="V458" s="7">
        <v>0.4</v>
      </c>
      <c r="W458" s="7">
        <v>3.0</v>
      </c>
      <c r="X458" s="7">
        <v>3.4</v>
      </c>
      <c r="Y458" s="7">
        <v>5.3</v>
      </c>
      <c r="Z458" s="7">
        <v>0.7</v>
      </c>
      <c r="AA458" s="7">
        <v>0.2</v>
      </c>
      <c r="AB458" s="7">
        <v>1.0</v>
      </c>
      <c r="AC458" s="7">
        <v>1.2</v>
      </c>
      <c r="AD458" s="7">
        <v>10.3</v>
      </c>
    </row>
    <row r="459">
      <c r="A459" s="4">
        <v>350.0</v>
      </c>
      <c r="B459" s="5" t="s">
        <v>358</v>
      </c>
      <c r="C459" s="6" t="s">
        <v>40</v>
      </c>
      <c r="D459" s="7">
        <v>22.0</v>
      </c>
      <c r="E459" s="5" t="s">
        <v>116</v>
      </c>
      <c r="F459" s="7">
        <v>79.0</v>
      </c>
      <c r="G459" s="7">
        <v>65.0</v>
      </c>
      <c r="H459" s="7">
        <v>31.0</v>
      </c>
      <c r="I459" s="7">
        <v>4.9</v>
      </c>
      <c r="J459" s="7">
        <v>10.1</v>
      </c>
      <c r="K459" s="7">
        <v>0.484</v>
      </c>
      <c r="L459" s="7">
        <v>2.6</v>
      </c>
      <c r="M459" s="7">
        <v>6.3</v>
      </c>
      <c r="N459" s="7">
        <v>0.406</v>
      </c>
      <c r="O459" s="7">
        <v>2.3</v>
      </c>
      <c r="P459" s="7">
        <v>3.8</v>
      </c>
      <c r="Q459" s="7">
        <v>0.611</v>
      </c>
      <c r="R459" s="7">
        <v>0.61</v>
      </c>
      <c r="S459" s="7">
        <v>2.2</v>
      </c>
      <c r="T459" s="7">
        <v>2.4</v>
      </c>
      <c r="U459" s="7">
        <v>0.905</v>
      </c>
      <c r="V459" s="7">
        <v>0.7</v>
      </c>
      <c r="W459" s="7">
        <v>2.8</v>
      </c>
      <c r="X459" s="7">
        <v>3.6</v>
      </c>
      <c r="Y459" s="7">
        <v>1.4</v>
      </c>
      <c r="Z459" s="7">
        <v>1.1</v>
      </c>
      <c r="AA459" s="7">
        <v>0.5</v>
      </c>
      <c r="AB459" s="7">
        <v>0.8</v>
      </c>
      <c r="AC459" s="7">
        <v>2.0</v>
      </c>
      <c r="AD459" s="7">
        <v>14.5</v>
      </c>
    </row>
    <row r="460">
      <c r="A460" s="4">
        <v>351.0</v>
      </c>
      <c r="B460" s="5" t="s">
        <v>481</v>
      </c>
      <c r="C460" s="6" t="s">
        <v>33</v>
      </c>
      <c r="D460" s="7">
        <v>26.0</v>
      </c>
      <c r="E460" s="5" t="s">
        <v>114</v>
      </c>
      <c r="F460" s="7">
        <v>74.0</v>
      </c>
      <c r="G460" s="7">
        <v>74.0</v>
      </c>
      <c r="H460" s="7">
        <v>36.4</v>
      </c>
      <c r="I460" s="7">
        <v>8.3</v>
      </c>
      <c r="J460" s="7">
        <v>17.8</v>
      </c>
      <c r="K460" s="7">
        <v>0.464</v>
      </c>
      <c r="L460" s="7">
        <v>1.8</v>
      </c>
      <c r="M460" s="7">
        <v>5.2</v>
      </c>
      <c r="N460" s="7">
        <v>0.344</v>
      </c>
      <c r="O460" s="7">
        <v>6.5</v>
      </c>
      <c r="P460" s="7">
        <v>12.6</v>
      </c>
      <c r="Q460" s="7">
        <v>0.514</v>
      </c>
      <c r="R460" s="7">
        <v>0.514</v>
      </c>
      <c r="S460" s="7">
        <v>2.1</v>
      </c>
      <c r="T460" s="7">
        <v>2.6</v>
      </c>
      <c r="U460" s="7">
        <v>0.832</v>
      </c>
      <c r="V460" s="7">
        <v>0.7</v>
      </c>
      <c r="W460" s="7">
        <v>4.5</v>
      </c>
      <c r="X460" s="7">
        <v>5.3</v>
      </c>
      <c r="Y460" s="7">
        <v>6.1</v>
      </c>
      <c r="Z460" s="7">
        <v>1.5</v>
      </c>
      <c r="AA460" s="7">
        <v>0.3</v>
      </c>
      <c r="AB460" s="7">
        <v>2.2</v>
      </c>
      <c r="AC460" s="7">
        <v>1.4</v>
      </c>
      <c r="AD460" s="7">
        <v>20.5</v>
      </c>
    </row>
    <row r="461">
      <c r="A461" s="4">
        <v>352.0</v>
      </c>
      <c r="B461" s="5" t="s">
        <v>200</v>
      </c>
      <c r="C461" s="6" t="s">
        <v>71</v>
      </c>
      <c r="D461" s="7">
        <v>25.0</v>
      </c>
      <c r="E461" s="5" t="s">
        <v>81</v>
      </c>
      <c r="F461" s="7">
        <v>65.0</v>
      </c>
      <c r="G461" s="7">
        <v>65.0</v>
      </c>
      <c r="H461" s="7">
        <v>32.8</v>
      </c>
      <c r="I461" s="7">
        <v>7.3</v>
      </c>
      <c r="J461" s="7">
        <v>16.0</v>
      </c>
      <c r="K461" s="7">
        <v>0.454</v>
      </c>
      <c r="L461" s="7">
        <v>2.6</v>
      </c>
      <c r="M461" s="7">
        <v>6.6</v>
      </c>
      <c r="N461" s="7">
        <v>0.398</v>
      </c>
      <c r="O461" s="7">
        <v>4.6</v>
      </c>
      <c r="P461" s="7">
        <v>9.4</v>
      </c>
      <c r="Q461" s="7">
        <v>0.494</v>
      </c>
      <c r="R461" s="7">
        <v>0.537</v>
      </c>
      <c r="S461" s="7">
        <v>2.8</v>
      </c>
      <c r="T461" s="7">
        <v>3.3</v>
      </c>
      <c r="U461" s="7">
        <v>0.833</v>
      </c>
      <c r="V461" s="7">
        <v>0.7</v>
      </c>
      <c r="W461" s="7">
        <v>3.2</v>
      </c>
      <c r="X461" s="7">
        <v>4.0</v>
      </c>
      <c r="Y461" s="7">
        <v>6.2</v>
      </c>
      <c r="Z461" s="7">
        <v>1.0</v>
      </c>
      <c r="AA461" s="7">
        <v>0.2</v>
      </c>
      <c r="AB461" s="7">
        <v>2.2</v>
      </c>
      <c r="AC461" s="7">
        <v>1.6</v>
      </c>
      <c r="AD461" s="7">
        <v>20.0</v>
      </c>
    </row>
    <row r="462">
      <c r="A462" s="4">
        <v>353.0</v>
      </c>
      <c r="B462" s="5" t="s">
        <v>203</v>
      </c>
      <c r="C462" s="6" t="s">
        <v>40</v>
      </c>
      <c r="D462" s="7">
        <v>22.0</v>
      </c>
      <c r="E462" s="5" t="s">
        <v>86</v>
      </c>
      <c r="F462" s="7">
        <v>80.0</v>
      </c>
      <c r="G462" s="7">
        <v>78.0</v>
      </c>
      <c r="H462" s="7">
        <v>29.8</v>
      </c>
      <c r="I462" s="7">
        <v>4.4</v>
      </c>
      <c r="J462" s="7">
        <v>9.8</v>
      </c>
      <c r="K462" s="7">
        <v>0.453</v>
      </c>
      <c r="L462" s="7">
        <v>2.6</v>
      </c>
      <c r="M462" s="7">
        <v>6.3</v>
      </c>
      <c r="N462" s="7">
        <v>0.411</v>
      </c>
      <c r="O462" s="7">
        <v>1.9</v>
      </c>
      <c r="P462" s="7">
        <v>3.5</v>
      </c>
      <c r="Q462" s="7">
        <v>0.527</v>
      </c>
      <c r="R462" s="7">
        <v>0.584</v>
      </c>
      <c r="S462" s="7">
        <v>0.8</v>
      </c>
      <c r="T462" s="7">
        <v>1.0</v>
      </c>
      <c r="U462" s="7">
        <v>0.765</v>
      </c>
      <c r="V462" s="7">
        <v>1.1</v>
      </c>
      <c r="W462" s="7">
        <v>3.5</v>
      </c>
      <c r="X462" s="7">
        <v>4.6</v>
      </c>
      <c r="Y462" s="7">
        <v>1.2</v>
      </c>
      <c r="Z462" s="7">
        <v>0.8</v>
      </c>
      <c r="AA462" s="7">
        <v>0.5</v>
      </c>
      <c r="AB462" s="7">
        <v>0.8</v>
      </c>
      <c r="AC462" s="7">
        <v>2.0</v>
      </c>
      <c r="AD462" s="7">
        <v>12.2</v>
      </c>
    </row>
    <row r="463">
      <c r="A463" s="4">
        <v>354.0</v>
      </c>
      <c r="B463" s="5" t="s">
        <v>177</v>
      </c>
      <c r="C463" s="6" t="s">
        <v>47</v>
      </c>
      <c r="D463" s="7">
        <v>31.0</v>
      </c>
      <c r="E463" s="9" t="s">
        <v>36</v>
      </c>
      <c r="F463" s="7">
        <v>63.0</v>
      </c>
      <c r="G463" s="7">
        <v>9.0</v>
      </c>
      <c r="H463" s="7">
        <v>15.0</v>
      </c>
      <c r="I463" s="7">
        <v>2.1</v>
      </c>
      <c r="J463" s="7">
        <v>4.6</v>
      </c>
      <c r="K463" s="7">
        <v>0.449</v>
      </c>
      <c r="L463" s="7">
        <v>1.3</v>
      </c>
      <c r="M463" s="7">
        <v>3.3</v>
      </c>
      <c r="N463" s="7">
        <v>0.391</v>
      </c>
      <c r="O463" s="7">
        <v>0.8</v>
      </c>
      <c r="P463" s="7">
        <v>1.3</v>
      </c>
      <c r="Q463" s="7">
        <v>0.588</v>
      </c>
      <c r="R463" s="7">
        <v>0.587</v>
      </c>
      <c r="S463" s="7">
        <v>0.6</v>
      </c>
      <c r="T463" s="7">
        <v>0.8</v>
      </c>
      <c r="U463" s="7">
        <v>0.769</v>
      </c>
      <c r="V463" s="7">
        <v>0.6</v>
      </c>
      <c r="W463" s="7">
        <v>2.6</v>
      </c>
      <c r="X463" s="7">
        <v>3.2</v>
      </c>
      <c r="Y463" s="7">
        <v>0.8</v>
      </c>
      <c r="Z463" s="7">
        <v>0.2</v>
      </c>
      <c r="AA463" s="7">
        <v>0.4</v>
      </c>
      <c r="AB463" s="7">
        <v>0.4</v>
      </c>
      <c r="AC463" s="7">
        <v>1.6</v>
      </c>
      <c r="AD463" s="7">
        <v>6.1</v>
      </c>
    </row>
    <row r="464">
      <c r="A464" s="10">
        <v>354.0</v>
      </c>
      <c r="B464" s="11" t="s">
        <v>177</v>
      </c>
      <c r="C464" s="12" t="s">
        <v>47</v>
      </c>
      <c r="D464" s="13">
        <v>31.0</v>
      </c>
      <c r="E464" s="11" t="s">
        <v>55</v>
      </c>
      <c r="F464" s="13">
        <v>43.0</v>
      </c>
      <c r="G464" s="13">
        <v>5.0</v>
      </c>
      <c r="H464" s="13">
        <v>14.5</v>
      </c>
      <c r="I464" s="13">
        <v>2.1</v>
      </c>
      <c r="J464" s="13">
        <v>4.7</v>
      </c>
      <c r="K464" s="13">
        <v>0.438</v>
      </c>
      <c r="L464" s="13">
        <v>1.3</v>
      </c>
      <c r="M464" s="13">
        <v>3.3</v>
      </c>
      <c r="N464" s="13">
        <v>0.394</v>
      </c>
      <c r="O464" s="13">
        <v>0.8</v>
      </c>
      <c r="P464" s="13">
        <v>1.4</v>
      </c>
      <c r="Q464" s="13">
        <v>0.541</v>
      </c>
      <c r="R464" s="13">
        <v>0.576</v>
      </c>
      <c r="S464" s="13">
        <v>0.7</v>
      </c>
      <c r="T464" s="13">
        <v>0.9</v>
      </c>
      <c r="U464" s="13">
        <v>0.795</v>
      </c>
      <c r="V464" s="13">
        <v>0.5</v>
      </c>
      <c r="W464" s="13">
        <v>2.6</v>
      </c>
      <c r="X464" s="13">
        <v>3.1</v>
      </c>
      <c r="Y464" s="13">
        <v>0.9</v>
      </c>
      <c r="Z464" s="13">
        <v>0.3</v>
      </c>
      <c r="AA464" s="13">
        <v>0.4</v>
      </c>
      <c r="AB464" s="13">
        <v>0.3</v>
      </c>
      <c r="AC464" s="13">
        <v>1.6</v>
      </c>
      <c r="AD464" s="13">
        <v>6.2</v>
      </c>
    </row>
    <row r="465">
      <c r="A465" s="10">
        <v>354.0</v>
      </c>
      <c r="B465" s="11" t="s">
        <v>177</v>
      </c>
      <c r="C465" s="12" t="s">
        <v>47</v>
      </c>
      <c r="D465" s="13">
        <v>31.0</v>
      </c>
      <c r="E465" s="11" t="s">
        <v>148</v>
      </c>
      <c r="F465" s="13">
        <v>20.0</v>
      </c>
      <c r="G465" s="13">
        <v>4.0</v>
      </c>
      <c r="H465" s="13">
        <v>16.2</v>
      </c>
      <c r="I465" s="13">
        <v>2.1</v>
      </c>
      <c r="J465" s="13">
        <v>4.5</v>
      </c>
      <c r="K465" s="13">
        <v>0.472</v>
      </c>
      <c r="L465" s="13">
        <v>1.3</v>
      </c>
      <c r="M465" s="13">
        <v>3.3</v>
      </c>
      <c r="N465" s="13">
        <v>0.385</v>
      </c>
      <c r="O465" s="13">
        <v>0.9</v>
      </c>
      <c r="P465" s="13">
        <v>1.2</v>
      </c>
      <c r="Q465" s="13">
        <v>0.708</v>
      </c>
      <c r="R465" s="13">
        <v>0.612</v>
      </c>
      <c r="S465" s="13">
        <v>0.5</v>
      </c>
      <c r="T465" s="13">
        <v>0.7</v>
      </c>
      <c r="U465" s="13">
        <v>0.692</v>
      </c>
      <c r="V465" s="13">
        <v>0.7</v>
      </c>
      <c r="W465" s="13">
        <v>2.7</v>
      </c>
      <c r="X465" s="13">
        <v>3.4</v>
      </c>
      <c r="Y465" s="13">
        <v>0.6</v>
      </c>
      <c r="Z465" s="13">
        <v>0.2</v>
      </c>
      <c r="AA465" s="13">
        <v>0.3</v>
      </c>
      <c r="AB465" s="13">
        <v>0.5</v>
      </c>
      <c r="AC465" s="13">
        <v>1.4</v>
      </c>
      <c r="AD465" s="13">
        <v>5.9</v>
      </c>
    </row>
    <row r="466">
      <c r="A466" s="4">
        <v>355.0</v>
      </c>
      <c r="B466" s="5" t="s">
        <v>39</v>
      </c>
      <c r="C466" s="6" t="s">
        <v>40</v>
      </c>
      <c r="D466" s="7">
        <v>25.0</v>
      </c>
      <c r="E466" s="9" t="s">
        <v>36</v>
      </c>
      <c r="F466" s="7">
        <v>32.0</v>
      </c>
      <c r="G466" s="7">
        <v>8.0</v>
      </c>
      <c r="H466" s="7">
        <v>14.6</v>
      </c>
      <c r="I466" s="7">
        <v>2.4</v>
      </c>
      <c r="J466" s="7">
        <v>5.4</v>
      </c>
      <c r="K466" s="7">
        <v>0.445</v>
      </c>
      <c r="L466" s="7">
        <v>1.3</v>
      </c>
      <c r="M466" s="7">
        <v>3.1</v>
      </c>
      <c r="N466" s="7">
        <v>0.424</v>
      </c>
      <c r="O466" s="7">
        <v>1.1</v>
      </c>
      <c r="P466" s="7">
        <v>2.3</v>
      </c>
      <c r="Q466" s="7">
        <v>0.473</v>
      </c>
      <c r="R466" s="7">
        <v>0.566</v>
      </c>
      <c r="S466" s="7">
        <v>0.8</v>
      </c>
      <c r="T466" s="7">
        <v>1.2</v>
      </c>
      <c r="U466" s="7">
        <v>0.667</v>
      </c>
      <c r="V466" s="7">
        <v>0.5</v>
      </c>
      <c r="W466" s="7">
        <v>1.2</v>
      </c>
      <c r="X466" s="7">
        <v>1.7</v>
      </c>
      <c r="Y466" s="7">
        <v>1.7</v>
      </c>
      <c r="Z466" s="7">
        <v>0.5</v>
      </c>
      <c r="AA466" s="7">
        <v>0.1</v>
      </c>
      <c r="AB466" s="7">
        <v>0.8</v>
      </c>
      <c r="AC466" s="7">
        <v>0.7</v>
      </c>
      <c r="AD466" s="7">
        <v>6.9</v>
      </c>
    </row>
    <row r="467">
      <c r="A467" s="10">
        <v>355.0</v>
      </c>
      <c r="B467" s="11" t="s">
        <v>39</v>
      </c>
      <c r="C467" s="12" t="s">
        <v>40</v>
      </c>
      <c r="D467" s="13">
        <v>25.0</v>
      </c>
      <c r="E467" s="11" t="s">
        <v>83</v>
      </c>
      <c r="F467" s="13">
        <v>13.0</v>
      </c>
      <c r="G467" s="13">
        <v>0.0</v>
      </c>
      <c r="H467" s="13">
        <v>3.1</v>
      </c>
      <c r="I467" s="13">
        <v>0.5</v>
      </c>
      <c r="J467" s="13">
        <v>0.9</v>
      </c>
      <c r="K467" s="13">
        <v>0.5</v>
      </c>
      <c r="L467" s="13">
        <v>0.5</v>
      </c>
      <c r="M467" s="13">
        <v>0.8</v>
      </c>
      <c r="N467" s="13">
        <v>0.6</v>
      </c>
      <c r="O467" s="13">
        <v>0.0</v>
      </c>
      <c r="P467" s="13">
        <v>0.2</v>
      </c>
      <c r="Q467" s="13">
        <v>0.0</v>
      </c>
      <c r="R467" s="13">
        <v>0.75</v>
      </c>
      <c r="S467" s="13">
        <v>0.2</v>
      </c>
      <c r="T467" s="13">
        <v>0.4</v>
      </c>
      <c r="U467" s="13">
        <v>0.6</v>
      </c>
      <c r="V467" s="13">
        <v>0.0</v>
      </c>
      <c r="W467" s="13">
        <v>0.5</v>
      </c>
      <c r="X467" s="13">
        <v>0.5</v>
      </c>
      <c r="Y467" s="13">
        <v>0.1</v>
      </c>
      <c r="Z467" s="13">
        <v>0.1</v>
      </c>
      <c r="AA467" s="13">
        <v>0.0</v>
      </c>
      <c r="AB467" s="13">
        <v>0.2</v>
      </c>
      <c r="AC467" s="13">
        <v>0.1</v>
      </c>
      <c r="AD467" s="13">
        <v>1.6</v>
      </c>
    </row>
    <row r="468">
      <c r="A468" s="10">
        <v>355.0</v>
      </c>
      <c r="B468" s="11" t="s">
        <v>39</v>
      </c>
      <c r="C468" s="12" t="s">
        <v>40</v>
      </c>
      <c r="D468" s="13">
        <v>25.0</v>
      </c>
      <c r="E468" s="11" t="s">
        <v>74</v>
      </c>
      <c r="F468" s="13">
        <v>19.0</v>
      </c>
      <c r="G468" s="13">
        <v>8.0</v>
      </c>
      <c r="H468" s="13">
        <v>22.5</v>
      </c>
      <c r="I468" s="13">
        <v>3.7</v>
      </c>
      <c r="J468" s="13">
        <v>8.5</v>
      </c>
      <c r="K468" s="13">
        <v>0.441</v>
      </c>
      <c r="L468" s="13">
        <v>1.9</v>
      </c>
      <c r="M468" s="13">
        <v>4.7</v>
      </c>
      <c r="N468" s="13">
        <v>0.404</v>
      </c>
      <c r="O468" s="13">
        <v>1.8</v>
      </c>
      <c r="P468" s="13">
        <v>3.8</v>
      </c>
      <c r="Q468" s="13">
        <v>0.486</v>
      </c>
      <c r="R468" s="13">
        <v>0.553</v>
      </c>
      <c r="S468" s="13">
        <v>1.2</v>
      </c>
      <c r="T468" s="13">
        <v>1.8</v>
      </c>
      <c r="U468" s="13">
        <v>0.676</v>
      </c>
      <c r="V468" s="13">
        <v>0.8</v>
      </c>
      <c r="W468" s="13">
        <v>1.6</v>
      </c>
      <c r="X468" s="13">
        <v>2.4</v>
      </c>
      <c r="Y468" s="13">
        <v>2.7</v>
      </c>
      <c r="Z468" s="13">
        <v>0.7</v>
      </c>
      <c r="AA468" s="13">
        <v>0.2</v>
      </c>
      <c r="AB468" s="13">
        <v>1.2</v>
      </c>
      <c r="AC468" s="13">
        <v>1.2</v>
      </c>
      <c r="AD468" s="13">
        <v>10.6</v>
      </c>
    </row>
    <row r="469">
      <c r="A469" s="4">
        <v>356.0</v>
      </c>
      <c r="B469" s="5" t="s">
        <v>482</v>
      </c>
      <c r="C469" s="6" t="s">
        <v>47</v>
      </c>
      <c r="D469" s="7">
        <v>30.0</v>
      </c>
      <c r="E469" s="5" t="s">
        <v>116</v>
      </c>
      <c r="F469" s="7">
        <v>65.0</v>
      </c>
      <c r="G469" s="7">
        <v>1.0</v>
      </c>
      <c r="H469" s="7">
        <v>21.2</v>
      </c>
      <c r="I469" s="7">
        <v>2.9</v>
      </c>
      <c r="J469" s="7">
        <v>4.7</v>
      </c>
      <c r="K469" s="7">
        <v>0.61</v>
      </c>
      <c r="L469" s="7">
        <v>0.2</v>
      </c>
      <c r="M469" s="7">
        <v>0.6</v>
      </c>
      <c r="N469" s="7">
        <v>0.333</v>
      </c>
      <c r="O469" s="7">
        <v>2.6</v>
      </c>
      <c r="P469" s="7">
        <v>4.0</v>
      </c>
      <c r="Q469" s="7">
        <v>0.654</v>
      </c>
      <c r="R469" s="7">
        <v>0.633</v>
      </c>
      <c r="S469" s="7">
        <v>0.8</v>
      </c>
      <c r="T469" s="7">
        <v>1.2</v>
      </c>
      <c r="U469" s="7">
        <v>0.696</v>
      </c>
      <c r="V469" s="7">
        <v>1.6</v>
      </c>
      <c r="W469" s="7">
        <v>3.8</v>
      </c>
      <c r="X469" s="7">
        <v>5.4</v>
      </c>
      <c r="Y469" s="7">
        <v>1.8</v>
      </c>
      <c r="Z469" s="7">
        <v>0.9</v>
      </c>
      <c r="AA469" s="7">
        <v>0.6</v>
      </c>
      <c r="AB469" s="7">
        <v>0.6</v>
      </c>
      <c r="AC469" s="7">
        <v>2.0</v>
      </c>
      <c r="AD469" s="7">
        <v>6.8</v>
      </c>
    </row>
    <row r="470">
      <c r="A470" s="4">
        <v>357.0</v>
      </c>
      <c r="B470" s="5" t="s">
        <v>173</v>
      </c>
      <c r="C470" s="6" t="s">
        <v>33</v>
      </c>
      <c r="D470" s="7">
        <v>23.0</v>
      </c>
      <c r="E470" s="5" t="s">
        <v>98</v>
      </c>
      <c r="F470" s="7">
        <v>75.0</v>
      </c>
      <c r="G470" s="7">
        <v>63.0</v>
      </c>
      <c r="H470" s="7">
        <v>27.6</v>
      </c>
      <c r="I470" s="7">
        <v>3.8</v>
      </c>
      <c r="J470" s="7">
        <v>8.6</v>
      </c>
      <c r="K470" s="7">
        <v>0.441</v>
      </c>
      <c r="L470" s="7">
        <v>1.2</v>
      </c>
      <c r="M470" s="7">
        <v>3.5</v>
      </c>
      <c r="N470" s="7">
        <v>0.35</v>
      </c>
      <c r="O470" s="7">
        <v>2.6</v>
      </c>
      <c r="P470" s="7">
        <v>5.1</v>
      </c>
      <c r="Q470" s="7">
        <v>0.504</v>
      </c>
      <c r="R470" s="7">
        <v>0.512</v>
      </c>
      <c r="S470" s="7">
        <v>0.7</v>
      </c>
      <c r="T470" s="7">
        <v>0.8</v>
      </c>
      <c r="U470" s="7">
        <v>0.79</v>
      </c>
      <c r="V470" s="7">
        <v>0.5</v>
      </c>
      <c r="W470" s="7">
        <v>2.2</v>
      </c>
      <c r="X470" s="7">
        <v>2.7</v>
      </c>
      <c r="Y470" s="7">
        <v>4.5</v>
      </c>
      <c r="Z470" s="7">
        <v>0.9</v>
      </c>
      <c r="AA470" s="7">
        <v>0.2</v>
      </c>
      <c r="AB470" s="7">
        <v>1.7</v>
      </c>
      <c r="AC470" s="7">
        <v>2.4</v>
      </c>
      <c r="AD470" s="7">
        <v>9.5</v>
      </c>
    </row>
    <row r="471">
      <c r="A471" s="4">
        <v>358.0</v>
      </c>
      <c r="B471" s="5" t="s">
        <v>399</v>
      </c>
      <c r="C471" s="6" t="s">
        <v>40</v>
      </c>
      <c r="D471" s="7">
        <v>23.0</v>
      </c>
      <c r="E471" s="5" t="s">
        <v>98</v>
      </c>
      <c r="F471" s="7">
        <v>73.0</v>
      </c>
      <c r="G471" s="7">
        <v>60.0</v>
      </c>
      <c r="H471" s="7">
        <v>24.9</v>
      </c>
      <c r="I471" s="7">
        <v>3.5</v>
      </c>
      <c r="J471" s="7">
        <v>8.1</v>
      </c>
      <c r="K471" s="7">
        <v>0.427</v>
      </c>
      <c r="L471" s="7">
        <v>1.6</v>
      </c>
      <c r="M471" s="7">
        <v>4.3</v>
      </c>
      <c r="N471" s="7">
        <v>0.366</v>
      </c>
      <c r="O471" s="7">
        <v>1.9</v>
      </c>
      <c r="P471" s="7">
        <v>3.8</v>
      </c>
      <c r="Q471" s="7">
        <v>0.496</v>
      </c>
      <c r="R471" s="7">
        <v>0.525</v>
      </c>
      <c r="S471" s="7">
        <v>1.6</v>
      </c>
      <c r="T471" s="7">
        <v>1.9</v>
      </c>
      <c r="U471" s="7">
        <v>0.838</v>
      </c>
      <c r="V471" s="7">
        <v>0.8</v>
      </c>
      <c r="W471" s="7">
        <v>2.9</v>
      </c>
      <c r="X471" s="7">
        <v>3.8</v>
      </c>
      <c r="Y471" s="7">
        <v>1.3</v>
      </c>
      <c r="Z471" s="7">
        <v>0.8</v>
      </c>
      <c r="AA471" s="7">
        <v>0.5</v>
      </c>
      <c r="AB471" s="7">
        <v>1.0</v>
      </c>
      <c r="AC471" s="7">
        <v>3.2</v>
      </c>
      <c r="AD471" s="7">
        <v>10.1</v>
      </c>
    </row>
    <row r="472">
      <c r="A472" s="4">
        <v>359.0</v>
      </c>
      <c r="B472" s="5" t="s">
        <v>101</v>
      </c>
      <c r="C472" s="6" t="s">
        <v>71</v>
      </c>
      <c r="D472" s="7">
        <v>30.0</v>
      </c>
      <c r="E472" s="5" t="s">
        <v>77</v>
      </c>
      <c r="F472" s="7">
        <v>48.0</v>
      </c>
      <c r="G472" s="7">
        <v>1.0</v>
      </c>
      <c r="H472" s="7">
        <v>10.5</v>
      </c>
      <c r="I472" s="7">
        <v>1.2</v>
      </c>
      <c r="J472" s="7">
        <v>2.3</v>
      </c>
      <c r="K472" s="7">
        <v>0.518</v>
      </c>
      <c r="L472" s="7">
        <v>0.3</v>
      </c>
      <c r="M472" s="7">
        <v>0.9</v>
      </c>
      <c r="N472" s="7">
        <v>0.286</v>
      </c>
      <c r="O472" s="7">
        <v>0.9</v>
      </c>
      <c r="P472" s="7">
        <v>1.4</v>
      </c>
      <c r="Q472" s="7">
        <v>0.662</v>
      </c>
      <c r="R472" s="7">
        <v>0.573</v>
      </c>
      <c r="S472" s="7">
        <v>0.6</v>
      </c>
      <c r="T472" s="7">
        <v>0.7</v>
      </c>
      <c r="U472" s="7">
        <v>0.912</v>
      </c>
      <c r="V472" s="7">
        <v>0.2</v>
      </c>
      <c r="W472" s="7">
        <v>0.8</v>
      </c>
      <c r="X472" s="7">
        <v>1.0</v>
      </c>
      <c r="Y472" s="7">
        <v>1.6</v>
      </c>
      <c r="Z472" s="7">
        <v>0.4</v>
      </c>
      <c r="AA472" s="7">
        <v>0.1</v>
      </c>
      <c r="AB472" s="7">
        <v>0.5</v>
      </c>
      <c r="AC472" s="7">
        <v>1.0</v>
      </c>
      <c r="AD472" s="7">
        <v>3.3</v>
      </c>
    </row>
    <row r="473">
      <c r="A473" s="4">
        <v>360.0</v>
      </c>
      <c r="B473" s="5" t="s">
        <v>214</v>
      </c>
      <c r="C473" s="6" t="s">
        <v>44</v>
      </c>
      <c r="D473" s="7">
        <v>29.0</v>
      </c>
      <c r="E473" s="5" t="s">
        <v>129</v>
      </c>
      <c r="F473" s="7">
        <v>78.0</v>
      </c>
      <c r="G473" s="7">
        <v>1.0</v>
      </c>
      <c r="H473" s="7">
        <v>19.4</v>
      </c>
      <c r="I473" s="7">
        <v>2.8</v>
      </c>
      <c r="J473" s="7">
        <v>6.4</v>
      </c>
      <c r="K473" s="7">
        <v>0.442</v>
      </c>
      <c r="L473" s="7">
        <v>2.0</v>
      </c>
      <c r="M473" s="7">
        <v>4.9</v>
      </c>
      <c r="N473" s="7">
        <v>0.401</v>
      </c>
      <c r="O473" s="7">
        <v>0.9</v>
      </c>
      <c r="P473" s="7">
        <v>1.5</v>
      </c>
      <c r="Q473" s="7">
        <v>0.576</v>
      </c>
      <c r="R473" s="7">
        <v>0.596</v>
      </c>
      <c r="S473" s="7">
        <v>0.5</v>
      </c>
      <c r="T473" s="7">
        <v>0.6</v>
      </c>
      <c r="U473" s="7">
        <v>0.867</v>
      </c>
      <c r="V473" s="7">
        <v>0.2</v>
      </c>
      <c r="W473" s="7">
        <v>2.1</v>
      </c>
      <c r="X473" s="7">
        <v>2.4</v>
      </c>
      <c r="Y473" s="7">
        <v>1.0</v>
      </c>
      <c r="Z473" s="7">
        <v>0.4</v>
      </c>
      <c r="AA473" s="7">
        <v>0.2</v>
      </c>
      <c r="AB473" s="7">
        <v>0.7</v>
      </c>
      <c r="AC473" s="7">
        <v>1.9</v>
      </c>
      <c r="AD473" s="7">
        <v>8.2</v>
      </c>
    </row>
    <row r="474">
      <c r="A474" s="52" t="s">
        <v>705</v>
      </c>
      <c r="B474" s="53" t="s">
        <v>0</v>
      </c>
      <c r="C474" s="53" t="s">
        <v>1</v>
      </c>
      <c r="D474" s="53" t="s">
        <v>5</v>
      </c>
      <c r="E474" s="53" t="s">
        <v>706</v>
      </c>
      <c r="F474" s="53" t="s">
        <v>7</v>
      </c>
      <c r="G474" s="53" t="s">
        <v>707</v>
      </c>
      <c r="H474" s="53" t="s">
        <v>8</v>
      </c>
      <c r="I474" s="53" t="s">
        <v>708</v>
      </c>
      <c r="J474" s="53" t="s">
        <v>709</v>
      </c>
      <c r="K474" s="53" t="s">
        <v>710</v>
      </c>
      <c r="L474" s="53" t="s">
        <v>711</v>
      </c>
      <c r="M474" s="53" t="s">
        <v>712</v>
      </c>
      <c r="N474" s="53" t="s">
        <v>713</v>
      </c>
      <c r="O474" s="53" t="s">
        <v>714</v>
      </c>
      <c r="P474" s="53" t="s">
        <v>715</v>
      </c>
      <c r="Q474" s="53" t="s">
        <v>716</v>
      </c>
      <c r="R474" s="53" t="s">
        <v>731</v>
      </c>
      <c r="S474" s="53" t="s">
        <v>717</v>
      </c>
      <c r="T474" s="53" t="s">
        <v>718</v>
      </c>
      <c r="U474" s="53" t="s">
        <v>719</v>
      </c>
      <c r="V474" s="53" t="s">
        <v>720</v>
      </c>
      <c r="W474" s="53" t="s">
        <v>721</v>
      </c>
      <c r="X474" s="53" t="s">
        <v>722</v>
      </c>
      <c r="Y474" s="53" t="s">
        <v>723</v>
      </c>
      <c r="Z474" s="53" t="s">
        <v>724</v>
      </c>
      <c r="AA474" s="53" t="s">
        <v>725</v>
      </c>
      <c r="AB474" s="53" t="s">
        <v>726</v>
      </c>
      <c r="AC474" s="53" t="s">
        <v>44</v>
      </c>
      <c r="AD474" s="53" t="s">
        <v>727</v>
      </c>
    </row>
    <row r="475">
      <c r="A475" s="4">
        <v>361.0</v>
      </c>
      <c r="B475" s="5" t="s">
        <v>161</v>
      </c>
      <c r="C475" s="6" t="s">
        <v>71</v>
      </c>
      <c r="D475" s="7">
        <v>20.0</v>
      </c>
      <c r="E475" s="5" t="s">
        <v>93</v>
      </c>
      <c r="F475" s="7">
        <v>57.0</v>
      </c>
      <c r="G475" s="7">
        <v>7.0</v>
      </c>
      <c r="H475" s="7">
        <v>16.0</v>
      </c>
      <c r="I475" s="7">
        <v>1.4</v>
      </c>
      <c r="J475" s="7">
        <v>4.2</v>
      </c>
      <c r="K475" s="7">
        <v>0.342</v>
      </c>
      <c r="L475" s="7">
        <v>0.7</v>
      </c>
      <c r="M475" s="7">
        <v>2.5</v>
      </c>
      <c r="N475" s="7">
        <v>0.286</v>
      </c>
      <c r="O475" s="7">
        <v>0.7</v>
      </c>
      <c r="P475" s="7">
        <v>1.7</v>
      </c>
      <c r="Q475" s="7">
        <v>0.423</v>
      </c>
      <c r="R475" s="7">
        <v>0.426</v>
      </c>
      <c r="S475" s="7">
        <v>0.4</v>
      </c>
      <c r="T475" s="7">
        <v>0.6</v>
      </c>
      <c r="U475" s="7">
        <v>0.667</v>
      </c>
      <c r="V475" s="7">
        <v>0.3</v>
      </c>
      <c r="W475" s="7">
        <v>1.4</v>
      </c>
      <c r="X475" s="7">
        <v>1.7</v>
      </c>
      <c r="Y475" s="7">
        <v>2.3</v>
      </c>
      <c r="Z475" s="7">
        <v>0.5</v>
      </c>
      <c r="AA475" s="7">
        <v>0.1</v>
      </c>
      <c r="AB475" s="7">
        <v>1.5</v>
      </c>
      <c r="AC475" s="7">
        <v>1.0</v>
      </c>
      <c r="AD475" s="7">
        <v>4.0</v>
      </c>
    </row>
    <row r="476">
      <c r="A476" s="4">
        <v>362.0</v>
      </c>
      <c r="B476" s="5" t="s">
        <v>373</v>
      </c>
      <c r="C476" s="6" t="s">
        <v>44</v>
      </c>
      <c r="D476" s="7">
        <v>22.0</v>
      </c>
      <c r="E476" s="5" t="s">
        <v>81</v>
      </c>
      <c r="F476" s="7">
        <v>53.0</v>
      </c>
      <c r="G476" s="7">
        <v>5.0</v>
      </c>
      <c r="H476" s="7">
        <v>13.7</v>
      </c>
      <c r="I476" s="7">
        <v>2.1</v>
      </c>
      <c r="J476" s="7">
        <v>3.7</v>
      </c>
      <c r="K476" s="7">
        <v>0.561</v>
      </c>
      <c r="L476" s="7">
        <v>0.3</v>
      </c>
      <c r="M476" s="7">
        <v>1.2</v>
      </c>
      <c r="N476" s="7">
        <v>0.262</v>
      </c>
      <c r="O476" s="7">
        <v>1.8</v>
      </c>
      <c r="P476" s="7">
        <v>2.5</v>
      </c>
      <c r="Q476" s="7">
        <v>0.71</v>
      </c>
      <c r="R476" s="7">
        <v>0.605</v>
      </c>
      <c r="S476" s="7">
        <v>0.8</v>
      </c>
      <c r="T476" s="7">
        <v>1.2</v>
      </c>
      <c r="U476" s="7">
        <v>0.645</v>
      </c>
      <c r="V476" s="7">
        <v>1.2</v>
      </c>
      <c r="W476" s="7">
        <v>1.4</v>
      </c>
      <c r="X476" s="7">
        <v>2.6</v>
      </c>
      <c r="Y476" s="7">
        <v>0.3</v>
      </c>
      <c r="Z476" s="7">
        <v>0.3</v>
      </c>
      <c r="AA476" s="7">
        <v>0.4</v>
      </c>
      <c r="AB476" s="7">
        <v>0.6</v>
      </c>
      <c r="AC476" s="7">
        <v>2.0</v>
      </c>
      <c r="AD476" s="7">
        <v>5.2</v>
      </c>
    </row>
    <row r="477">
      <c r="A477" s="4">
        <v>363.0</v>
      </c>
      <c r="B477" s="5" t="s">
        <v>446</v>
      </c>
      <c r="C477" s="6" t="s">
        <v>47</v>
      </c>
      <c r="D477" s="7">
        <v>28.0</v>
      </c>
      <c r="E477" s="9" t="s">
        <v>36</v>
      </c>
      <c r="F477" s="7">
        <v>17.0</v>
      </c>
      <c r="G477" s="7">
        <v>4.0</v>
      </c>
      <c r="H477" s="7">
        <v>11.5</v>
      </c>
      <c r="I477" s="7">
        <v>0.8</v>
      </c>
      <c r="J477" s="7">
        <v>2.1</v>
      </c>
      <c r="K477" s="7">
        <v>0.361</v>
      </c>
      <c r="L477" s="7">
        <v>0.1</v>
      </c>
      <c r="M477" s="7">
        <v>0.1</v>
      </c>
      <c r="N477" s="7">
        <v>0.5</v>
      </c>
      <c r="O477" s="7">
        <v>0.7</v>
      </c>
      <c r="P477" s="7">
        <v>2.0</v>
      </c>
      <c r="Q477" s="7">
        <v>0.353</v>
      </c>
      <c r="R477" s="7">
        <v>0.375</v>
      </c>
      <c r="S477" s="7">
        <v>0.5</v>
      </c>
      <c r="T477" s="7">
        <v>0.7</v>
      </c>
      <c r="U477" s="7">
        <v>0.667</v>
      </c>
      <c r="V477" s="7">
        <v>0.6</v>
      </c>
      <c r="W477" s="7">
        <v>2.1</v>
      </c>
      <c r="X477" s="7">
        <v>2.7</v>
      </c>
      <c r="Y477" s="7">
        <v>0.6</v>
      </c>
      <c r="Z477" s="7">
        <v>0.9</v>
      </c>
      <c r="AA477" s="7">
        <v>0.6</v>
      </c>
      <c r="AB477" s="7">
        <v>0.8</v>
      </c>
      <c r="AC477" s="7">
        <v>1.9</v>
      </c>
      <c r="AD477" s="7">
        <v>2.1</v>
      </c>
    </row>
    <row r="478">
      <c r="A478" s="10">
        <v>363.0</v>
      </c>
      <c r="B478" s="11" t="s">
        <v>446</v>
      </c>
      <c r="C478" s="12" t="s">
        <v>47</v>
      </c>
      <c r="D478" s="13">
        <v>28.0</v>
      </c>
      <c r="E478" s="11" t="s">
        <v>100</v>
      </c>
      <c r="F478" s="13">
        <v>14.0</v>
      </c>
      <c r="G478" s="13">
        <v>3.0</v>
      </c>
      <c r="H478" s="13">
        <v>10.9</v>
      </c>
      <c r="I478" s="13">
        <v>0.9</v>
      </c>
      <c r="J478" s="13">
        <v>2.1</v>
      </c>
      <c r="K478" s="13">
        <v>0.4</v>
      </c>
      <c r="L478" s="13">
        <v>0.1</v>
      </c>
      <c r="M478" s="13">
        <v>0.1</v>
      </c>
      <c r="N478" s="13">
        <v>0.5</v>
      </c>
      <c r="O478" s="13">
        <v>0.8</v>
      </c>
      <c r="P478" s="13">
        <v>2.0</v>
      </c>
      <c r="Q478" s="13">
        <v>0.393</v>
      </c>
      <c r="R478" s="13">
        <v>0.417</v>
      </c>
      <c r="S478" s="13">
        <v>0.5</v>
      </c>
      <c r="T478" s="13">
        <v>0.7</v>
      </c>
      <c r="U478" s="13">
        <v>0.7</v>
      </c>
      <c r="V478" s="13">
        <v>0.5</v>
      </c>
      <c r="W478" s="13">
        <v>2.1</v>
      </c>
      <c r="X478" s="13">
        <v>2.6</v>
      </c>
      <c r="Y478" s="13">
        <v>0.5</v>
      </c>
      <c r="Z478" s="13">
        <v>0.9</v>
      </c>
      <c r="AA478" s="13">
        <v>0.6</v>
      </c>
      <c r="AB478" s="13">
        <v>0.6</v>
      </c>
      <c r="AC478" s="13">
        <v>1.8</v>
      </c>
      <c r="AD478" s="13">
        <v>2.3</v>
      </c>
    </row>
    <row r="479">
      <c r="A479" s="10">
        <v>363.0</v>
      </c>
      <c r="B479" s="11" t="s">
        <v>446</v>
      </c>
      <c r="C479" s="12" t="s">
        <v>47</v>
      </c>
      <c r="D479" s="13">
        <v>28.0</v>
      </c>
      <c r="E479" s="11" t="s">
        <v>63</v>
      </c>
      <c r="F479" s="13">
        <v>3.0</v>
      </c>
      <c r="G479" s="13">
        <v>1.0</v>
      </c>
      <c r="H479" s="13">
        <v>14.3</v>
      </c>
      <c r="I479" s="13">
        <v>0.3</v>
      </c>
      <c r="J479" s="13">
        <v>2.0</v>
      </c>
      <c r="K479" s="13">
        <v>0.167</v>
      </c>
      <c r="L479" s="13">
        <v>0.0</v>
      </c>
      <c r="M479" s="13">
        <v>0.0</v>
      </c>
      <c r="N479" s="21"/>
      <c r="O479" s="13">
        <v>0.3</v>
      </c>
      <c r="P479" s="13">
        <v>2.0</v>
      </c>
      <c r="Q479" s="13">
        <v>0.167</v>
      </c>
      <c r="R479" s="13">
        <v>0.167</v>
      </c>
      <c r="S479" s="13">
        <v>0.3</v>
      </c>
      <c r="T479" s="13">
        <v>0.7</v>
      </c>
      <c r="U479" s="13">
        <v>0.5</v>
      </c>
      <c r="V479" s="13">
        <v>1.0</v>
      </c>
      <c r="W479" s="13">
        <v>2.0</v>
      </c>
      <c r="X479" s="13">
        <v>3.0</v>
      </c>
      <c r="Y479" s="13">
        <v>1.0</v>
      </c>
      <c r="Z479" s="13">
        <v>1.0</v>
      </c>
      <c r="AA479" s="13">
        <v>0.3</v>
      </c>
      <c r="AB479" s="13">
        <v>1.7</v>
      </c>
      <c r="AC479" s="13">
        <v>2.3</v>
      </c>
      <c r="AD479" s="13">
        <v>1.0</v>
      </c>
    </row>
    <row r="480">
      <c r="A480" s="4">
        <v>364.0</v>
      </c>
      <c r="B480" s="5" t="s">
        <v>300</v>
      </c>
      <c r="C480" s="6" t="s">
        <v>33</v>
      </c>
      <c r="D480" s="7">
        <v>23.0</v>
      </c>
      <c r="E480" s="5" t="s">
        <v>37</v>
      </c>
      <c r="F480" s="7">
        <v>65.0</v>
      </c>
      <c r="G480" s="7">
        <v>2.0</v>
      </c>
      <c r="H480" s="7">
        <v>19.3</v>
      </c>
      <c r="I480" s="7">
        <v>4.3</v>
      </c>
      <c r="J480" s="7">
        <v>9.6</v>
      </c>
      <c r="K480" s="7">
        <v>0.448</v>
      </c>
      <c r="L480" s="7">
        <v>1.0</v>
      </c>
      <c r="M480" s="7">
        <v>3.6</v>
      </c>
      <c r="N480" s="7">
        <v>0.289</v>
      </c>
      <c r="O480" s="7">
        <v>3.3</v>
      </c>
      <c r="P480" s="7">
        <v>6.0</v>
      </c>
      <c r="Q480" s="7">
        <v>0.542</v>
      </c>
      <c r="R480" s="7">
        <v>0.502</v>
      </c>
      <c r="S480" s="7">
        <v>1.2</v>
      </c>
      <c r="T480" s="7">
        <v>1.5</v>
      </c>
      <c r="U480" s="7">
        <v>0.778</v>
      </c>
      <c r="V480" s="7">
        <v>0.6</v>
      </c>
      <c r="W480" s="7">
        <v>2.1</v>
      </c>
      <c r="X480" s="7">
        <v>2.6</v>
      </c>
      <c r="Y480" s="7">
        <v>2.0</v>
      </c>
      <c r="Z480" s="7">
        <v>0.6</v>
      </c>
      <c r="AA480" s="7">
        <v>0.1</v>
      </c>
      <c r="AB480" s="7">
        <v>1.0</v>
      </c>
      <c r="AC480" s="7">
        <v>1.6</v>
      </c>
      <c r="AD480" s="7">
        <v>10.8</v>
      </c>
    </row>
    <row r="481">
      <c r="A481" s="4">
        <v>365.0</v>
      </c>
      <c r="B481" s="5" t="s">
        <v>599</v>
      </c>
      <c r="C481" s="6" t="s">
        <v>33</v>
      </c>
      <c r="D481" s="7">
        <v>24.0</v>
      </c>
      <c r="E481" s="5" t="s">
        <v>38</v>
      </c>
      <c r="F481" s="7">
        <v>47.0</v>
      </c>
      <c r="G481" s="7">
        <v>5.0</v>
      </c>
      <c r="H481" s="7">
        <v>12.9</v>
      </c>
      <c r="I481" s="7">
        <v>1.0</v>
      </c>
      <c r="J481" s="7">
        <v>2.8</v>
      </c>
      <c r="K481" s="7">
        <v>0.364</v>
      </c>
      <c r="L481" s="7">
        <v>0.4</v>
      </c>
      <c r="M481" s="7">
        <v>1.4</v>
      </c>
      <c r="N481" s="7">
        <v>0.254</v>
      </c>
      <c r="O481" s="7">
        <v>0.7</v>
      </c>
      <c r="P481" s="7">
        <v>1.4</v>
      </c>
      <c r="Q481" s="7">
        <v>0.477</v>
      </c>
      <c r="R481" s="7">
        <v>0.428</v>
      </c>
      <c r="S481" s="7">
        <v>0.5</v>
      </c>
      <c r="T481" s="7">
        <v>0.7</v>
      </c>
      <c r="U481" s="7">
        <v>0.667</v>
      </c>
      <c r="V481" s="7">
        <v>0.1</v>
      </c>
      <c r="W481" s="7">
        <v>1.2</v>
      </c>
      <c r="X481" s="7">
        <v>1.3</v>
      </c>
      <c r="Y481" s="7">
        <v>1.2</v>
      </c>
      <c r="Z481" s="7">
        <v>0.3</v>
      </c>
      <c r="AA481" s="7">
        <v>0.1</v>
      </c>
      <c r="AB481" s="7">
        <v>0.6</v>
      </c>
      <c r="AC481" s="7">
        <v>1.4</v>
      </c>
      <c r="AD481" s="7">
        <v>2.9</v>
      </c>
    </row>
    <row r="482">
      <c r="A482" s="4">
        <v>366.0</v>
      </c>
      <c r="B482" s="5" t="s">
        <v>387</v>
      </c>
      <c r="C482" s="6" t="s">
        <v>33</v>
      </c>
      <c r="D482" s="7">
        <v>27.0</v>
      </c>
      <c r="E482" s="9" t="s">
        <v>36</v>
      </c>
      <c r="F482" s="7">
        <v>70.0</v>
      </c>
      <c r="G482" s="7">
        <v>2.0</v>
      </c>
      <c r="H482" s="7">
        <v>13.8</v>
      </c>
      <c r="I482" s="7">
        <v>2.7</v>
      </c>
      <c r="J482" s="7">
        <v>6.4</v>
      </c>
      <c r="K482" s="7">
        <v>0.424</v>
      </c>
      <c r="L482" s="7">
        <v>1.1</v>
      </c>
      <c r="M482" s="7">
        <v>3.2</v>
      </c>
      <c r="N482" s="7">
        <v>0.354</v>
      </c>
      <c r="O482" s="7">
        <v>1.6</v>
      </c>
      <c r="P482" s="7">
        <v>3.2</v>
      </c>
      <c r="Q482" s="7">
        <v>0.493</v>
      </c>
      <c r="R482" s="7">
        <v>0.512</v>
      </c>
      <c r="S482" s="7">
        <v>0.5</v>
      </c>
      <c r="T482" s="7">
        <v>0.6</v>
      </c>
      <c r="U482" s="7">
        <v>0.854</v>
      </c>
      <c r="V482" s="7">
        <v>0.2</v>
      </c>
      <c r="W482" s="7">
        <v>1.3</v>
      </c>
      <c r="X482" s="7">
        <v>1.6</v>
      </c>
      <c r="Y482" s="7">
        <v>1.3</v>
      </c>
      <c r="Z482" s="7">
        <v>0.4</v>
      </c>
      <c r="AA482" s="7">
        <v>0.1</v>
      </c>
      <c r="AB482" s="7">
        <v>0.9</v>
      </c>
      <c r="AC482" s="7">
        <v>0.9</v>
      </c>
      <c r="AD482" s="7">
        <v>7.1</v>
      </c>
    </row>
    <row r="483">
      <c r="A483" s="10">
        <v>366.0</v>
      </c>
      <c r="B483" s="11" t="s">
        <v>387</v>
      </c>
      <c r="C483" s="12" t="s">
        <v>33</v>
      </c>
      <c r="D483" s="13">
        <v>27.0</v>
      </c>
      <c r="E483" s="11" t="s">
        <v>112</v>
      </c>
      <c r="F483" s="13">
        <v>39.0</v>
      </c>
      <c r="G483" s="13">
        <v>2.0</v>
      </c>
      <c r="H483" s="13">
        <v>13.5</v>
      </c>
      <c r="I483" s="13">
        <v>2.6</v>
      </c>
      <c r="J483" s="13">
        <v>6.4</v>
      </c>
      <c r="K483" s="13">
        <v>0.406</v>
      </c>
      <c r="L483" s="13">
        <v>1.1</v>
      </c>
      <c r="M483" s="13">
        <v>3.2</v>
      </c>
      <c r="N483" s="13">
        <v>0.325</v>
      </c>
      <c r="O483" s="13">
        <v>1.6</v>
      </c>
      <c r="P483" s="13">
        <v>3.2</v>
      </c>
      <c r="Q483" s="13">
        <v>0.488</v>
      </c>
      <c r="R483" s="13">
        <v>0.488</v>
      </c>
      <c r="S483" s="13">
        <v>0.4</v>
      </c>
      <c r="T483" s="13">
        <v>0.5</v>
      </c>
      <c r="U483" s="13">
        <v>0.81</v>
      </c>
      <c r="V483" s="13">
        <v>0.1</v>
      </c>
      <c r="W483" s="13">
        <v>1.3</v>
      </c>
      <c r="X483" s="13">
        <v>1.4</v>
      </c>
      <c r="Y483" s="13">
        <v>0.9</v>
      </c>
      <c r="Z483" s="13">
        <v>0.3</v>
      </c>
      <c r="AA483" s="13">
        <v>0.1</v>
      </c>
      <c r="AB483" s="13">
        <v>0.8</v>
      </c>
      <c r="AC483" s="13">
        <v>0.9</v>
      </c>
      <c r="AD483" s="13">
        <v>6.7</v>
      </c>
    </row>
    <row r="484">
      <c r="A484" s="10">
        <v>366.0</v>
      </c>
      <c r="B484" s="11" t="s">
        <v>387</v>
      </c>
      <c r="C484" s="12" t="s">
        <v>33</v>
      </c>
      <c r="D484" s="13">
        <v>27.0</v>
      </c>
      <c r="E484" s="11" t="s">
        <v>45</v>
      </c>
      <c r="F484" s="13">
        <v>31.0</v>
      </c>
      <c r="G484" s="13">
        <v>0.0</v>
      </c>
      <c r="H484" s="13">
        <v>14.1</v>
      </c>
      <c r="I484" s="13">
        <v>2.9</v>
      </c>
      <c r="J484" s="13">
        <v>6.4</v>
      </c>
      <c r="K484" s="13">
        <v>0.447</v>
      </c>
      <c r="L484" s="13">
        <v>1.2</v>
      </c>
      <c r="M484" s="13">
        <v>3.1</v>
      </c>
      <c r="N484" s="13">
        <v>0.392</v>
      </c>
      <c r="O484" s="13">
        <v>1.6</v>
      </c>
      <c r="P484" s="13">
        <v>3.3</v>
      </c>
      <c r="Q484" s="13">
        <v>0.5</v>
      </c>
      <c r="R484" s="13">
        <v>0.543</v>
      </c>
      <c r="S484" s="13">
        <v>0.6</v>
      </c>
      <c r="T484" s="13">
        <v>0.6</v>
      </c>
      <c r="U484" s="13">
        <v>0.9</v>
      </c>
      <c r="V484" s="13">
        <v>0.3</v>
      </c>
      <c r="W484" s="13">
        <v>1.4</v>
      </c>
      <c r="X484" s="13">
        <v>1.7</v>
      </c>
      <c r="Y484" s="13">
        <v>1.8</v>
      </c>
      <c r="Z484" s="13">
        <v>0.5</v>
      </c>
      <c r="AA484" s="13">
        <v>0.1</v>
      </c>
      <c r="AB484" s="13">
        <v>1.1</v>
      </c>
      <c r="AC484" s="13">
        <v>1.0</v>
      </c>
      <c r="AD484" s="13">
        <v>7.5</v>
      </c>
    </row>
    <row r="485">
      <c r="A485" s="4">
        <v>367.0</v>
      </c>
      <c r="B485" s="5" t="s">
        <v>159</v>
      </c>
      <c r="C485" s="6" t="s">
        <v>47</v>
      </c>
      <c r="D485" s="7">
        <v>28.0</v>
      </c>
      <c r="E485" s="5" t="s">
        <v>126</v>
      </c>
      <c r="F485" s="7">
        <v>52.0</v>
      </c>
      <c r="G485" s="7">
        <v>52.0</v>
      </c>
      <c r="H485" s="7">
        <v>26.8</v>
      </c>
      <c r="I485" s="7">
        <v>5.0</v>
      </c>
      <c r="J485" s="7">
        <v>9.7</v>
      </c>
      <c r="K485" s="7">
        <v>0.519</v>
      </c>
      <c r="L485" s="7">
        <v>0.8</v>
      </c>
      <c r="M485" s="7">
        <v>2.3</v>
      </c>
      <c r="N485" s="7">
        <v>0.361</v>
      </c>
      <c r="O485" s="7">
        <v>4.2</v>
      </c>
      <c r="P485" s="7">
        <v>7.4</v>
      </c>
      <c r="Q485" s="7">
        <v>0.567</v>
      </c>
      <c r="R485" s="7">
        <v>0.561</v>
      </c>
      <c r="S485" s="7">
        <v>2.4</v>
      </c>
      <c r="T485" s="7">
        <v>3.7</v>
      </c>
      <c r="U485" s="7">
        <v>0.661</v>
      </c>
      <c r="V485" s="7">
        <v>2.2</v>
      </c>
      <c r="W485" s="7">
        <v>6.9</v>
      </c>
      <c r="X485" s="7">
        <v>9.1</v>
      </c>
      <c r="Y485" s="7">
        <v>2.9</v>
      </c>
      <c r="Z485" s="7">
        <v>0.8</v>
      </c>
      <c r="AA485" s="7">
        <v>0.8</v>
      </c>
      <c r="AB485" s="7">
        <v>2.3</v>
      </c>
      <c r="AC485" s="7">
        <v>3.6</v>
      </c>
      <c r="AD485" s="7">
        <v>13.3</v>
      </c>
    </row>
    <row r="486">
      <c r="A486" s="4">
        <v>368.0</v>
      </c>
      <c r="B486" s="5" t="s">
        <v>354</v>
      </c>
      <c r="C486" s="6" t="s">
        <v>40</v>
      </c>
      <c r="D486" s="7">
        <v>24.0</v>
      </c>
      <c r="E486" s="9" t="s">
        <v>36</v>
      </c>
      <c r="F486" s="7">
        <v>62.0</v>
      </c>
      <c r="G486" s="7">
        <v>14.0</v>
      </c>
      <c r="H486" s="7">
        <v>19.2</v>
      </c>
      <c r="I486" s="7">
        <v>3.1</v>
      </c>
      <c r="J486" s="7">
        <v>7.2</v>
      </c>
      <c r="K486" s="7">
        <v>0.436</v>
      </c>
      <c r="L486" s="7">
        <v>1.4</v>
      </c>
      <c r="M486" s="7">
        <v>3.4</v>
      </c>
      <c r="N486" s="7">
        <v>0.408</v>
      </c>
      <c r="O486" s="7">
        <v>1.7</v>
      </c>
      <c r="P486" s="7">
        <v>3.8</v>
      </c>
      <c r="Q486" s="7">
        <v>0.462</v>
      </c>
      <c r="R486" s="7">
        <v>0.533</v>
      </c>
      <c r="S486" s="7">
        <v>1.1</v>
      </c>
      <c r="T486" s="7">
        <v>1.4</v>
      </c>
      <c r="U486" s="7">
        <v>0.791</v>
      </c>
      <c r="V486" s="7">
        <v>0.8</v>
      </c>
      <c r="W486" s="7">
        <v>2.9</v>
      </c>
      <c r="X486" s="7">
        <v>3.7</v>
      </c>
      <c r="Y486" s="7">
        <v>1.4</v>
      </c>
      <c r="Z486" s="7">
        <v>0.4</v>
      </c>
      <c r="AA486" s="7">
        <v>0.2</v>
      </c>
      <c r="AB486" s="7">
        <v>1.1</v>
      </c>
      <c r="AC486" s="7">
        <v>1.2</v>
      </c>
      <c r="AD486" s="7">
        <v>8.7</v>
      </c>
    </row>
    <row r="487">
      <c r="A487" s="10">
        <v>368.0</v>
      </c>
      <c r="B487" s="11" t="s">
        <v>354</v>
      </c>
      <c r="C487" s="12" t="s">
        <v>40</v>
      </c>
      <c r="D487" s="13">
        <v>24.0</v>
      </c>
      <c r="E487" s="11" t="s">
        <v>34</v>
      </c>
      <c r="F487" s="13">
        <v>38.0</v>
      </c>
      <c r="G487" s="13">
        <v>3.0</v>
      </c>
      <c r="H487" s="13">
        <v>15.7</v>
      </c>
      <c r="I487" s="13">
        <v>2.0</v>
      </c>
      <c r="J487" s="13">
        <v>5.2</v>
      </c>
      <c r="K487" s="13">
        <v>0.386</v>
      </c>
      <c r="L487" s="13">
        <v>1.1</v>
      </c>
      <c r="M487" s="13">
        <v>2.7</v>
      </c>
      <c r="N487" s="13">
        <v>0.392</v>
      </c>
      <c r="O487" s="13">
        <v>0.9</v>
      </c>
      <c r="P487" s="13">
        <v>2.5</v>
      </c>
      <c r="Q487" s="13">
        <v>0.379</v>
      </c>
      <c r="R487" s="13">
        <v>0.487</v>
      </c>
      <c r="S487" s="13">
        <v>1.0</v>
      </c>
      <c r="T487" s="13">
        <v>1.1</v>
      </c>
      <c r="U487" s="13">
        <v>0.86</v>
      </c>
      <c r="V487" s="13">
        <v>0.8</v>
      </c>
      <c r="W487" s="13">
        <v>2.3</v>
      </c>
      <c r="X487" s="13">
        <v>3.1</v>
      </c>
      <c r="Y487" s="13">
        <v>1.0</v>
      </c>
      <c r="Z487" s="13">
        <v>0.3</v>
      </c>
      <c r="AA487" s="13">
        <v>0.2</v>
      </c>
      <c r="AB487" s="13">
        <v>0.9</v>
      </c>
      <c r="AC487" s="13">
        <v>0.9</v>
      </c>
      <c r="AD487" s="13">
        <v>6.0</v>
      </c>
    </row>
    <row r="488">
      <c r="A488" s="10">
        <v>368.0</v>
      </c>
      <c r="B488" s="11" t="s">
        <v>354</v>
      </c>
      <c r="C488" s="12" t="s">
        <v>40</v>
      </c>
      <c r="D488" s="13">
        <v>24.0</v>
      </c>
      <c r="E488" s="11" t="s">
        <v>98</v>
      </c>
      <c r="F488" s="13">
        <v>24.0</v>
      </c>
      <c r="G488" s="13">
        <v>11.0</v>
      </c>
      <c r="H488" s="13">
        <v>24.6</v>
      </c>
      <c r="I488" s="13">
        <v>4.9</v>
      </c>
      <c r="J488" s="13">
        <v>10.3</v>
      </c>
      <c r="K488" s="13">
        <v>0.476</v>
      </c>
      <c r="L488" s="13">
        <v>1.9</v>
      </c>
      <c r="M488" s="13">
        <v>4.5</v>
      </c>
      <c r="N488" s="13">
        <v>0.422</v>
      </c>
      <c r="O488" s="13">
        <v>3.0</v>
      </c>
      <c r="P488" s="13">
        <v>5.8</v>
      </c>
      <c r="Q488" s="13">
        <v>0.518</v>
      </c>
      <c r="R488" s="13">
        <v>0.569</v>
      </c>
      <c r="S488" s="13">
        <v>1.3</v>
      </c>
      <c r="T488" s="13">
        <v>1.8</v>
      </c>
      <c r="U488" s="13">
        <v>0.721</v>
      </c>
      <c r="V488" s="13">
        <v>0.9</v>
      </c>
      <c r="W488" s="13">
        <v>3.8</v>
      </c>
      <c r="X488" s="13">
        <v>4.7</v>
      </c>
      <c r="Y488" s="13">
        <v>2.1</v>
      </c>
      <c r="Z488" s="13">
        <v>0.5</v>
      </c>
      <c r="AA488" s="13">
        <v>0.3</v>
      </c>
      <c r="AB488" s="13">
        <v>1.3</v>
      </c>
      <c r="AC488" s="13">
        <v>1.7</v>
      </c>
      <c r="AD488" s="13">
        <v>13.0</v>
      </c>
    </row>
    <row r="489">
      <c r="A489" s="4">
        <v>369.0</v>
      </c>
      <c r="B489" s="5" t="s">
        <v>382</v>
      </c>
      <c r="C489" s="6" t="s">
        <v>40</v>
      </c>
      <c r="D489" s="7">
        <v>29.0</v>
      </c>
      <c r="E489" s="5" t="s">
        <v>63</v>
      </c>
      <c r="F489" s="7">
        <v>76.0</v>
      </c>
      <c r="G489" s="7">
        <v>53.0</v>
      </c>
      <c r="H489" s="7">
        <v>31.7</v>
      </c>
      <c r="I489" s="7">
        <v>3.0</v>
      </c>
      <c r="J489" s="7">
        <v>7.8</v>
      </c>
      <c r="K489" s="7">
        <v>0.386</v>
      </c>
      <c r="L489" s="7">
        <v>2.1</v>
      </c>
      <c r="M489" s="7">
        <v>5.5</v>
      </c>
      <c r="N489" s="7">
        <v>0.389</v>
      </c>
      <c r="O489" s="7">
        <v>0.9</v>
      </c>
      <c r="P489" s="7">
        <v>2.3</v>
      </c>
      <c r="Q489" s="7">
        <v>0.379</v>
      </c>
      <c r="R489" s="7">
        <v>0.524</v>
      </c>
      <c r="S489" s="7">
        <v>0.7</v>
      </c>
      <c r="T489" s="7">
        <v>0.9</v>
      </c>
      <c r="U489" s="7">
        <v>0.725</v>
      </c>
      <c r="V489" s="7">
        <v>0.7</v>
      </c>
      <c r="W489" s="7">
        <v>4.3</v>
      </c>
      <c r="X489" s="7">
        <v>5.1</v>
      </c>
      <c r="Y489" s="7">
        <v>3.7</v>
      </c>
      <c r="Z489" s="7">
        <v>0.9</v>
      </c>
      <c r="AA489" s="7">
        <v>0.6</v>
      </c>
      <c r="AB489" s="7">
        <v>1.5</v>
      </c>
      <c r="AC489" s="7">
        <v>3.1</v>
      </c>
      <c r="AD489" s="7">
        <v>8.8</v>
      </c>
    </row>
    <row r="490">
      <c r="A490" s="4">
        <v>370.0</v>
      </c>
      <c r="B490" s="5" t="s">
        <v>390</v>
      </c>
      <c r="C490" s="6" t="s">
        <v>40</v>
      </c>
      <c r="D490" s="7">
        <v>24.0</v>
      </c>
      <c r="E490" s="5" t="s">
        <v>50</v>
      </c>
      <c r="F490" s="7">
        <v>27.0</v>
      </c>
      <c r="G490" s="7">
        <v>8.0</v>
      </c>
      <c r="H490" s="7">
        <v>19.2</v>
      </c>
      <c r="I490" s="7">
        <v>1.6</v>
      </c>
      <c r="J490" s="7">
        <v>4.5</v>
      </c>
      <c r="K490" s="7">
        <v>0.352</v>
      </c>
      <c r="L490" s="7">
        <v>1.0</v>
      </c>
      <c r="M490" s="7">
        <v>3.2</v>
      </c>
      <c r="N490" s="7">
        <v>0.302</v>
      </c>
      <c r="O490" s="7">
        <v>0.6</v>
      </c>
      <c r="P490" s="7">
        <v>1.3</v>
      </c>
      <c r="Q490" s="7">
        <v>0.472</v>
      </c>
      <c r="R490" s="7">
        <v>0.459</v>
      </c>
      <c r="S490" s="7">
        <v>0.6</v>
      </c>
      <c r="T490" s="7">
        <v>0.8</v>
      </c>
      <c r="U490" s="7">
        <v>0.762</v>
      </c>
      <c r="V490" s="7">
        <v>1.0</v>
      </c>
      <c r="W490" s="7">
        <v>2.6</v>
      </c>
      <c r="X490" s="7">
        <v>3.6</v>
      </c>
      <c r="Y490" s="7">
        <v>1.4</v>
      </c>
      <c r="Z490" s="7">
        <v>0.7</v>
      </c>
      <c r="AA490" s="7">
        <v>0.4</v>
      </c>
      <c r="AB490" s="7">
        <v>0.6</v>
      </c>
      <c r="AC490" s="7">
        <v>1.5</v>
      </c>
      <c r="AD490" s="7">
        <v>4.7</v>
      </c>
    </row>
    <row r="491">
      <c r="A491" s="4">
        <v>371.0</v>
      </c>
      <c r="B491" s="5" t="s">
        <v>603</v>
      </c>
      <c r="C491" s="6" t="s">
        <v>33</v>
      </c>
      <c r="D491" s="7">
        <v>24.0</v>
      </c>
      <c r="E491" s="5" t="s">
        <v>91</v>
      </c>
      <c r="F491" s="7">
        <v>72.0</v>
      </c>
      <c r="G491" s="7">
        <v>26.0</v>
      </c>
      <c r="H491" s="7">
        <v>18.8</v>
      </c>
      <c r="I491" s="7">
        <v>2.3</v>
      </c>
      <c r="J491" s="7">
        <v>5.8</v>
      </c>
      <c r="K491" s="7">
        <v>0.391</v>
      </c>
      <c r="L491" s="7">
        <v>0.9</v>
      </c>
      <c r="M491" s="7">
        <v>2.7</v>
      </c>
      <c r="N491" s="7">
        <v>0.335</v>
      </c>
      <c r="O491" s="7">
        <v>1.3</v>
      </c>
      <c r="P491" s="7">
        <v>3.0</v>
      </c>
      <c r="Q491" s="7">
        <v>0.442</v>
      </c>
      <c r="R491" s="7">
        <v>0.471</v>
      </c>
      <c r="S491" s="7">
        <v>1.9</v>
      </c>
      <c r="T491" s="7">
        <v>2.7</v>
      </c>
      <c r="U491" s="7">
        <v>0.724</v>
      </c>
      <c r="V491" s="7">
        <v>1.5</v>
      </c>
      <c r="W491" s="7">
        <v>2.0</v>
      </c>
      <c r="X491" s="7">
        <v>3.5</v>
      </c>
      <c r="Y491" s="7">
        <v>1.5</v>
      </c>
      <c r="Z491" s="7">
        <v>0.8</v>
      </c>
      <c r="AA491" s="7">
        <v>0.5</v>
      </c>
      <c r="AB491" s="7">
        <v>0.9</v>
      </c>
      <c r="AC491" s="7">
        <v>1.6</v>
      </c>
      <c r="AD491" s="7">
        <v>7.3</v>
      </c>
    </row>
    <row r="492">
      <c r="A492" s="4">
        <v>372.0</v>
      </c>
      <c r="B492" s="5" t="s">
        <v>442</v>
      </c>
      <c r="C492" s="6" t="s">
        <v>47</v>
      </c>
      <c r="D492" s="7">
        <v>22.0</v>
      </c>
      <c r="E492" s="5" t="s">
        <v>114</v>
      </c>
      <c r="F492" s="7">
        <v>80.0</v>
      </c>
      <c r="G492" s="7">
        <v>18.0</v>
      </c>
      <c r="H492" s="7">
        <v>23.1</v>
      </c>
      <c r="I492" s="7">
        <v>4.0</v>
      </c>
      <c r="J492" s="7">
        <v>6.2</v>
      </c>
      <c r="K492" s="7">
        <v>0.638</v>
      </c>
      <c r="L492" s="7">
        <v>0.1</v>
      </c>
      <c r="M492" s="7">
        <v>0.2</v>
      </c>
      <c r="N492" s="7">
        <v>0.308</v>
      </c>
      <c r="O492" s="7">
        <v>3.9</v>
      </c>
      <c r="P492" s="7">
        <v>6.1</v>
      </c>
      <c r="Q492" s="7">
        <v>0.647</v>
      </c>
      <c r="R492" s="7">
        <v>0.642</v>
      </c>
      <c r="S492" s="7">
        <v>1.9</v>
      </c>
      <c r="T492" s="7">
        <v>2.5</v>
      </c>
      <c r="U492" s="7">
        <v>0.781</v>
      </c>
      <c r="V492" s="7">
        <v>2.7</v>
      </c>
      <c r="W492" s="7">
        <v>4.5</v>
      </c>
      <c r="X492" s="7">
        <v>7.2</v>
      </c>
      <c r="Y492" s="7">
        <v>1.0</v>
      </c>
      <c r="Z492" s="7">
        <v>0.7</v>
      </c>
      <c r="AA492" s="7">
        <v>1.3</v>
      </c>
      <c r="AB492" s="7">
        <v>1.0</v>
      </c>
      <c r="AC492" s="7">
        <v>3.1</v>
      </c>
      <c r="AD492" s="7">
        <v>9.9</v>
      </c>
    </row>
    <row r="493">
      <c r="A493" s="4">
        <v>373.0</v>
      </c>
      <c r="B493" s="5" t="s">
        <v>250</v>
      </c>
      <c r="C493" s="6" t="s">
        <v>40</v>
      </c>
      <c r="D493" s="7">
        <v>22.0</v>
      </c>
      <c r="E493" s="5" t="s">
        <v>77</v>
      </c>
      <c r="F493" s="7">
        <v>76.0</v>
      </c>
      <c r="G493" s="7">
        <v>46.0</v>
      </c>
      <c r="H493" s="7">
        <v>21.7</v>
      </c>
      <c r="I493" s="7">
        <v>2.3</v>
      </c>
      <c r="J493" s="7">
        <v>4.7</v>
      </c>
      <c r="K493" s="7">
        <v>0.494</v>
      </c>
      <c r="L493" s="7">
        <v>0.8</v>
      </c>
      <c r="M493" s="7">
        <v>2.3</v>
      </c>
      <c r="N493" s="7">
        <v>0.363</v>
      </c>
      <c r="O493" s="7">
        <v>1.5</v>
      </c>
      <c r="P493" s="7">
        <v>2.4</v>
      </c>
      <c r="Q493" s="7">
        <v>0.617</v>
      </c>
      <c r="R493" s="7">
        <v>0.582</v>
      </c>
      <c r="S493" s="7">
        <v>1.0</v>
      </c>
      <c r="T493" s="7">
        <v>1.4</v>
      </c>
      <c r="U493" s="7">
        <v>0.757</v>
      </c>
      <c r="V493" s="7">
        <v>0.7</v>
      </c>
      <c r="W493" s="7">
        <v>1.8</v>
      </c>
      <c r="X493" s="7">
        <v>2.5</v>
      </c>
      <c r="Y493" s="7">
        <v>1.1</v>
      </c>
      <c r="Z493" s="7">
        <v>0.7</v>
      </c>
      <c r="AA493" s="7">
        <v>0.4</v>
      </c>
      <c r="AB493" s="7">
        <v>0.6</v>
      </c>
      <c r="AC493" s="7">
        <v>2.1</v>
      </c>
      <c r="AD493" s="7">
        <v>6.4</v>
      </c>
    </row>
    <row r="494">
      <c r="A494" s="4">
        <v>374.0</v>
      </c>
      <c r="B494" s="5" t="s">
        <v>414</v>
      </c>
      <c r="C494" s="6" t="s">
        <v>44</v>
      </c>
      <c r="D494" s="7">
        <v>23.0</v>
      </c>
      <c r="E494" s="5" t="s">
        <v>86</v>
      </c>
      <c r="F494" s="7">
        <v>35.0</v>
      </c>
      <c r="G494" s="7">
        <v>3.0</v>
      </c>
      <c r="H494" s="7">
        <v>7.1</v>
      </c>
      <c r="I494" s="7">
        <v>0.5</v>
      </c>
      <c r="J494" s="7">
        <v>1.1</v>
      </c>
      <c r="K494" s="7">
        <v>0.421</v>
      </c>
      <c r="L494" s="7">
        <v>0.2</v>
      </c>
      <c r="M494" s="7">
        <v>0.6</v>
      </c>
      <c r="N494" s="7">
        <v>0.333</v>
      </c>
      <c r="O494" s="7">
        <v>0.3</v>
      </c>
      <c r="P494" s="7">
        <v>0.5</v>
      </c>
      <c r="Q494" s="7">
        <v>0.529</v>
      </c>
      <c r="R494" s="7">
        <v>0.513</v>
      </c>
      <c r="S494" s="7">
        <v>0.2</v>
      </c>
      <c r="T494" s="7">
        <v>0.2</v>
      </c>
      <c r="U494" s="7">
        <v>0.875</v>
      </c>
      <c r="V494" s="7">
        <v>0.2</v>
      </c>
      <c r="W494" s="7">
        <v>0.8</v>
      </c>
      <c r="X494" s="7">
        <v>1.0</v>
      </c>
      <c r="Y494" s="7">
        <v>0.4</v>
      </c>
      <c r="Z494" s="7">
        <v>0.2</v>
      </c>
      <c r="AA494" s="7">
        <v>0.2</v>
      </c>
      <c r="AB494" s="7">
        <v>0.2</v>
      </c>
      <c r="AC494" s="7">
        <v>1.1</v>
      </c>
      <c r="AD494" s="7">
        <v>1.3</v>
      </c>
    </row>
    <row r="495">
      <c r="A495" s="4">
        <v>375.0</v>
      </c>
      <c r="B495" s="5" t="s">
        <v>471</v>
      </c>
      <c r="C495" s="6" t="s">
        <v>33</v>
      </c>
      <c r="D495" s="7">
        <v>30.0</v>
      </c>
      <c r="E495" s="5" t="s">
        <v>42</v>
      </c>
      <c r="F495" s="7">
        <v>42.0</v>
      </c>
      <c r="G495" s="7">
        <v>2.0</v>
      </c>
      <c r="H495" s="7">
        <v>26.3</v>
      </c>
      <c r="I495" s="7">
        <v>3.8</v>
      </c>
      <c r="J495" s="7">
        <v>9.6</v>
      </c>
      <c r="K495" s="7">
        <v>0.397</v>
      </c>
      <c r="L495" s="7">
        <v>1.7</v>
      </c>
      <c r="M495" s="7">
        <v>5.0</v>
      </c>
      <c r="N495" s="7">
        <v>0.33</v>
      </c>
      <c r="O495" s="7">
        <v>2.1</v>
      </c>
      <c r="P495" s="7">
        <v>4.5</v>
      </c>
      <c r="Q495" s="7">
        <v>0.471</v>
      </c>
      <c r="R495" s="7">
        <v>0.484</v>
      </c>
      <c r="S495" s="7">
        <v>1.4</v>
      </c>
      <c r="T495" s="7">
        <v>1.9</v>
      </c>
      <c r="U495" s="7">
        <v>0.747</v>
      </c>
      <c r="V495" s="7">
        <v>0.4</v>
      </c>
      <c r="W495" s="7">
        <v>2.7</v>
      </c>
      <c r="X495" s="7">
        <v>3.0</v>
      </c>
      <c r="Y495" s="7">
        <v>3.5</v>
      </c>
      <c r="Z495" s="7">
        <v>1.4</v>
      </c>
      <c r="AA495" s="7">
        <v>0.3</v>
      </c>
      <c r="AB495" s="7">
        <v>2.1</v>
      </c>
      <c r="AC495" s="7">
        <v>2.4</v>
      </c>
      <c r="AD495" s="7">
        <v>10.7</v>
      </c>
    </row>
    <row r="496">
      <c r="A496" s="4">
        <v>376.0</v>
      </c>
      <c r="B496" s="5" t="s">
        <v>46</v>
      </c>
      <c r="C496" s="6" t="s">
        <v>47</v>
      </c>
      <c r="D496" s="7">
        <v>31.0</v>
      </c>
      <c r="E496" s="5" t="s">
        <v>48</v>
      </c>
      <c r="F496" s="7">
        <v>68.0</v>
      </c>
      <c r="G496" s="7">
        <v>68.0</v>
      </c>
      <c r="H496" s="7">
        <v>28.6</v>
      </c>
      <c r="I496" s="7">
        <v>4.1</v>
      </c>
      <c r="J496" s="7">
        <v>8.2</v>
      </c>
      <c r="K496" s="7">
        <v>0.499</v>
      </c>
      <c r="L496" s="7">
        <v>1.4</v>
      </c>
      <c r="M496" s="7">
        <v>3.5</v>
      </c>
      <c r="N496" s="7">
        <v>0.394</v>
      </c>
      <c r="O496" s="7">
        <v>2.7</v>
      </c>
      <c r="P496" s="7">
        <v>4.7</v>
      </c>
      <c r="Q496" s="7">
        <v>0.576</v>
      </c>
      <c r="R496" s="7">
        <v>0.583</v>
      </c>
      <c r="S496" s="7">
        <v>2.9</v>
      </c>
      <c r="T496" s="7">
        <v>3.4</v>
      </c>
      <c r="U496" s="7">
        <v>0.853</v>
      </c>
      <c r="V496" s="7">
        <v>1.2</v>
      </c>
      <c r="W496" s="7">
        <v>5.0</v>
      </c>
      <c r="X496" s="7">
        <v>6.2</v>
      </c>
      <c r="Y496" s="7">
        <v>3.7</v>
      </c>
      <c r="Z496" s="7">
        <v>0.9</v>
      </c>
      <c r="AA496" s="7">
        <v>0.5</v>
      </c>
      <c r="AB496" s="7">
        <v>2.5</v>
      </c>
      <c r="AC496" s="7">
        <v>3.4</v>
      </c>
      <c r="AD496" s="7">
        <v>12.5</v>
      </c>
    </row>
    <row r="497">
      <c r="A497" s="4">
        <v>377.0</v>
      </c>
      <c r="B497" s="5" t="s">
        <v>230</v>
      </c>
      <c r="C497" s="6" t="s">
        <v>40</v>
      </c>
      <c r="D497" s="7">
        <v>25.0</v>
      </c>
      <c r="E497" s="9" t="s">
        <v>36</v>
      </c>
      <c r="F497" s="7">
        <v>40.0</v>
      </c>
      <c r="G497" s="7">
        <v>6.0</v>
      </c>
      <c r="H497" s="7">
        <v>16.1</v>
      </c>
      <c r="I497" s="7">
        <v>2.5</v>
      </c>
      <c r="J497" s="7">
        <v>5.7</v>
      </c>
      <c r="K497" s="7">
        <v>0.443</v>
      </c>
      <c r="L497" s="7">
        <v>0.6</v>
      </c>
      <c r="M497" s="7">
        <v>2.2</v>
      </c>
      <c r="N497" s="7">
        <v>0.281</v>
      </c>
      <c r="O497" s="7">
        <v>1.9</v>
      </c>
      <c r="P497" s="7">
        <v>3.5</v>
      </c>
      <c r="Q497" s="7">
        <v>0.547</v>
      </c>
      <c r="R497" s="7">
        <v>0.498</v>
      </c>
      <c r="S497" s="7">
        <v>1.3</v>
      </c>
      <c r="T497" s="7">
        <v>1.9</v>
      </c>
      <c r="U497" s="7">
        <v>0.68</v>
      </c>
      <c r="V497" s="7">
        <v>1.1</v>
      </c>
      <c r="W497" s="7">
        <v>1.7</v>
      </c>
      <c r="X497" s="7">
        <v>2.8</v>
      </c>
      <c r="Y497" s="7">
        <v>0.7</v>
      </c>
      <c r="Z497" s="7">
        <v>0.7</v>
      </c>
      <c r="AA497" s="7">
        <v>0.1</v>
      </c>
      <c r="AB497" s="7">
        <v>0.9</v>
      </c>
      <c r="AC497" s="7">
        <v>2.3</v>
      </c>
      <c r="AD497" s="7">
        <v>7.0</v>
      </c>
    </row>
    <row r="498">
      <c r="A498" s="10">
        <v>377.0</v>
      </c>
      <c r="B498" s="11" t="s">
        <v>230</v>
      </c>
      <c r="C498" s="12" t="s">
        <v>40</v>
      </c>
      <c r="D498" s="13">
        <v>25.0</v>
      </c>
      <c r="E498" s="11" t="s">
        <v>55</v>
      </c>
      <c r="F498" s="13">
        <v>23.0</v>
      </c>
      <c r="G498" s="13">
        <v>2.0</v>
      </c>
      <c r="H498" s="13">
        <v>11.8</v>
      </c>
      <c r="I498" s="13">
        <v>1.9</v>
      </c>
      <c r="J498" s="13">
        <v>4.1</v>
      </c>
      <c r="K498" s="13">
        <v>0.468</v>
      </c>
      <c r="L498" s="13">
        <v>0.3</v>
      </c>
      <c r="M498" s="13">
        <v>1.3</v>
      </c>
      <c r="N498" s="13">
        <v>0.258</v>
      </c>
      <c r="O498" s="13">
        <v>1.6</v>
      </c>
      <c r="P498" s="13">
        <v>2.7</v>
      </c>
      <c r="Q498" s="13">
        <v>0.571</v>
      </c>
      <c r="R498" s="13">
        <v>0.511</v>
      </c>
      <c r="S498" s="13">
        <v>0.7</v>
      </c>
      <c r="T498" s="13">
        <v>1.2</v>
      </c>
      <c r="U498" s="13">
        <v>0.607</v>
      </c>
      <c r="V498" s="13">
        <v>1.0</v>
      </c>
      <c r="W498" s="13">
        <v>1.3</v>
      </c>
      <c r="X498" s="13">
        <v>2.3</v>
      </c>
      <c r="Y498" s="13">
        <v>0.5</v>
      </c>
      <c r="Z498" s="13">
        <v>0.6</v>
      </c>
      <c r="AA498" s="13">
        <v>0.0</v>
      </c>
      <c r="AB498" s="13">
        <v>0.7</v>
      </c>
      <c r="AC498" s="13">
        <v>2.0</v>
      </c>
      <c r="AD498" s="13">
        <v>4.9</v>
      </c>
    </row>
    <row r="499">
      <c r="A499" s="10">
        <v>377.0</v>
      </c>
      <c r="B499" s="11" t="s">
        <v>230</v>
      </c>
      <c r="C499" s="12" t="s">
        <v>40</v>
      </c>
      <c r="D499" s="13">
        <v>25.0</v>
      </c>
      <c r="E499" s="11" t="s">
        <v>100</v>
      </c>
      <c r="F499" s="13">
        <v>17.0</v>
      </c>
      <c r="G499" s="13">
        <v>4.0</v>
      </c>
      <c r="H499" s="13">
        <v>21.9</v>
      </c>
      <c r="I499" s="13">
        <v>3.4</v>
      </c>
      <c r="J499" s="13">
        <v>7.9</v>
      </c>
      <c r="K499" s="13">
        <v>0.425</v>
      </c>
      <c r="L499" s="13">
        <v>1.0</v>
      </c>
      <c r="M499" s="13">
        <v>3.4</v>
      </c>
      <c r="N499" s="13">
        <v>0.293</v>
      </c>
      <c r="O499" s="13">
        <v>2.4</v>
      </c>
      <c r="P499" s="13">
        <v>4.5</v>
      </c>
      <c r="Q499" s="13">
        <v>0.526</v>
      </c>
      <c r="R499" s="13">
        <v>0.489</v>
      </c>
      <c r="S499" s="13">
        <v>2.0</v>
      </c>
      <c r="T499" s="13">
        <v>2.8</v>
      </c>
      <c r="U499" s="13">
        <v>0.723</v>
      </c>
      <c r="V499" s="13">
        <v>1.2</v>
      </c>
      <c r="W499" s="13">
        <v>2.2</v>
      </c>
      <c r="X499" s="13">
        <v>3.5</v>
      </c>
      <c r="Y499" s="13">
        <v>1.0</v>
      </c>
      <c r="Z499" s="13">
        <v>0.8</v>
      </c>
      <c r="AA499" s="13">
        <v>0.2</v>
      </c>
      <c r="AB499" s="13">
        <v>1.1</v>
      </c>
      <c r="AC499" s="13">
        <v>2.6</v>
      </c>
      <c r="AD499" s="13">
        <v>9.7</v>
      </c>
    </row>
    <row r="500">
      <c r="A500" s="4">
        <v>378.0</v>
      </c>
      <c r="B500" s="5" t="s">
        <v>284</v>
      </c>
      <c r="C500" s="6" t="s">
        <v>40</v>
      </c>
      <c r="D500" s="7">
        <v>27.0</v>
      </c>
      <c r="E500" s="5" t="s">
        <v>77</v>
      </c>
      <c r="F500" s="7">
        <v>77.0</v>
      </c>
      <c r="G500" s="7">
        <v>2.0</v>
      </c>
      <c r="H500" s="7">
        <v>20.1</v>
      </c>
      <c r="I500" s="7">
        <v>3.1</v>
      </c>
      <c r="J500" s="7">
        <v>6.9</v>
      </c>
      <c r="K500" s="7">
        <v>0.451</v>
      </c>
      <c r="L500" s="7">
        <v>1.5</v>
      </c>
      <c r="M500" s="7">
        <v>4.1</v>
      </c>
      <c r="N500" s="7">
        <v>0.372</v>
      </c>
      <c r="O500" s="7">
        <v>1.6</v>
      </c>
      <c r="P500" s="7">
        <v>2.8</v>
      </c>
      <c r="Q500" s="7">
        <v>0.564</v>
      </c>
      <c r="R500" s="7">
        <v>0.56</v>
      </c>
      <c r="S500" s="7">
        <v>1.0</v>
      </c>
      <c r="T500" s="7">
        <v>1.4</v>
      </c>
      <c r="U500" s="7">
        <v>0.694</v>
      </c>
      <c r="V500" s="7">
        <v>0.3</v>
      </c>
      <c r="W500" s="7">
        <v>2.0</v>
      </c>
      <c r="X500" s="7">
        <v>2.3</v>
      </c>
      <c r="Y500" s="7">
        <v>1.5</v>
      </c>
      <c r="Z500" s="7">
        <v>0.5</v>
      </c>
      <c r="AA500" s="7">
        <v>0.1</v>
      </c>
      <c r="AB500" s="7">
        <v>0.7</v>
      </c>
      <c r="AC500" s="7">
        <v>1.6</v>
      </c>
      <c r="AD500" s="7">
        <v>8.7</v>
      </c>
    </row>
    <row r="501">
      <c r="A501" s="4">
        <v>379.0</v>
      </c>
      <c r="B501" s="5" t="s">
        <v>594</v>
      </c>
      <c r="C501" s="6" t="s">
        <v>40</v>
      </c>
      <c r="D501" s="7">
        <v>27.0</v>
      </c>
      <c r="E501" s="5" t="s">
        <v>74</v>
      </c>
      <c r="F501" s="7">
        <v>48.0</v>
      </c>
      <c r="G501" s="7">
        <v>40.0</v>
      </c>
      <c r="H501" s="7">
        <v>32.3</v>
      </c>
      <c r="I501" s="7">
        <v>7.4</v>
      </c>
      <c r="J501" s="7">
        <v>17.1</v>
      </c>
      <c r="K501" s="7">
        <v>0.431</v>
      </c>
      <c r="L501" s="7">
        <v>2.3</v>
      </c>
      <c r="M501" s="7">
        <v>7.1</v>
      </c>
      <c r="N501" s="7">
        <v>0.319</v>
      </c>
      <c r="O501" s="7">
        <v>5.1</v>
      </c>
      <c r="P501" s="7">
        <v>10.0</v>
      </c>
      <c r="Q501" s="7">
        <v>0.51</v>
      </c>
      <c r="R501" s="7">
        <v>0.497</v>
      </c>
      <c r="S501" s="7">
        <v>3.3</v>
      </c>
      <c r="T501" s="7">
        <v>4.3</v>
      </c>
      <c r="U501" s="7">
        <v>0.76</v>
      </c>
      <c r="V501" s="7">
        <v>1.4</v>
      </c>
      <c r="W501" s="7">
        <v>3.8</v>
      </c>
      <c r="X501" s="7">
        <v>5.2</v>
      </c>
      <c r="Y501" s="7">
        <v>1.1</v>
      </c>
      <c r="Z501" s="7">
        <v>1.4</v>
      </c>
      <c r="AA501" s="7">
        <v>0.4</v>
      </c>
      <c r="AB501" s="7">
        <v>1.3</v>
      </c>
      <c r="AC501" s="7">
        <v>2.9</v>
      </c>
      <c r="AD501" s="7">
        <v>20.3</v>
      </c>
    </row>
    <row r="502">
      <c r="A502" s="4">
        <v>380.0</v>
      </c>
      <c r="B502" s="5" t="s">
        <v>187</v>
      </c>
      <c r="C502" s="6" t="s">
        <v>71</v>
      </c>
      <c r="D502" s="7">
        <v>37.0</v>
      </c>
      <c r="E502" s="5" t="s">
        <v>91</v>
      </c>
      <c r="F502" s="7">
        <v>59.0</v>
      </c>
      <c r="G502" s="7">
        <v>59.0</v>
      </c>
      <c r="H502" s="7">
        <v>32.0</v>
      </c>
      <c r="I502" s="7">
        <v>5.0</v>
      </c>
      <c r="J502" s="7">
        <v>11.3</v>
      </c>
      <c r="K502" s="7">
        <v>0.44</v>
      </c>
      <c r="L502" s="7">
        <v>1.7</v>
      </c>
      <c r="M502" s="7">
        <v>4.4</v>
      </c>
      <c r="N502" s="7">
        <v>0.375</v>
      </c>
      <c r="O502" s="7">
        <v>3.3</v>
      </c>
      <c r="P502" s="7">
        <v>6.9</v>
      </c>
      <c r="Q502" s="7">
        <v>0.482</v>
      </c>
      <c r="R502" s="7">
        <v>0.513</v>
      </c>
      <c r="S502" s="7">
        <v>2.3</v>
      </c>
      <c r="T502" s="7">
        <v>2.7</v>
      </c>
      <c r="U502" s="7">
        <v>0.831</v>
      </c>
      <c r="V502" s="7">
        <v>0.5</v>
      </c>
      <c r="W502" s="7">
        <v>3.8</v>
      </c>
      <c r="X502" s="7">
        <v>4.3</v>
      </c>
      <c r="Y502" s="7">
        <v>8.9</v>
      </c>
      <c r="Z502" s="7">
        <v>1.5</v>
      </c>
      <c r="AA502" s="7">
        <v>0.4</v>
      </c>
      <c r="AB502" s="7">
        <v>1.9</v>
      </c>
      <c r="AC502" s="7">
        <v>2.1</v>
      </c>
      <c r="AD502" s="7">
        <v>13.9</v>
      </c>
    </row>
    <row r="503">
      <c r="A503" s="52" t="s">
        <v>705</v>
      </c>
      <c r="B503" s="53" t="s">
        <v>0</v>
      </c>
      <c r="C503" s="53" t="s">
        <v>1</v>
      </c>
      <c r="D503" s="53" t="s">
        <v>5</v>
      </c>
      <c r="E503" s="53" t="s">
        <v>706</v>
      </c>
      <c r="F503" s="53" t="s">
        <v>7</v>
      </c>
      <c r="G503" s="53" t="s">
        <v>707</v>
      </c>
      <c r="H503" s="53" t="s">
        <v>8</v>
      </c>
      <c r="I503" s="53" t="s">
        <v>708</v>
      </c>
      <c r="J503" s="53" t="s">
        <v>709</v>
      </c>
      <c r="K503" s="53" t="s">
        <v>710</v>
      </c>
      <c r="L503" s="53" t="s">
        <v>711</v>
      </c>
      <c r="M503" s="53" t="s">
        <v>712</v>
      </c>
      <c r="N503" s="53" t="s">
        <v>713</v>
      </c>
      <c r="O503" s="53" t="s">
        <v>714</v>
      </c>
      <c r="P503" s="53" t="s">
        <v>715</v>
      </c>
      <c r="Q503" s="53" t="s">
        <v>716</v>
      </c>
      <c r="R503" s="53" t="s">
        <v>731</v>
      </c>
      <c r="S503" s="53" t="s">
        <v>717</v>
      </c>
      <c r="T503" s="53" t="s">
        <v>718</v>
      </c>
      <c r="U503" s="53" t="s">
        <v>719</v>
      </c>
      <c r="V503" s="53" t="s">
        <v>720</v>
      </c>
      <c r="W503" s="53" t="s">
        <v>721</v>
      </c>
      <c r="X503" s="53" t="s">
        <v>722</v>
      </c>
      <c r="Y503" s="53" t="s">
        <v>723</v>
      </c>
      <c r="Z503" s="53" t="s">
        <v>724</v>
      </c>
      <c r="AA503" s="53" t="s">
        <v>725</v>
      </c>
      <c r="AB503" s="53" t="s">
        <v>726</v>
      </c>
      <c r="AC503" s="53" t="s">
        <v>44</v>
      </c>
      <c r="AD503" s="53" t="s">
        <v>727</v>
      </c>
    </row>
    <row r="504">
      <c r="A504" s="4">
        <v>381.0</v>
      </c>
      <c r="B504" s="5" t="s">
        <v>513</v>
      </c>
      <c r="C504" s="6" t="s">
        <v>71</v>
      </c>
      <c r="D504" s="7">
        <v>28.0</v>
      </c>
      <c r="E504" s="5" t="s">
        <v>91</v>
      </c>
      <c r="F504" s="7">
        <v>48.0</v>
      </c>
      <c r="G504" s="7">
        <v>15.0</v>
      </c>
      <c r="H504" s="7">
        <v>20.2</v>
      </c>
      <c r="I504" s="7">
        <v>3.9</v>
      </c>
      <c r="J504" s="7">
        <v>9.4</v>
      </c>
      <c r="K504" s="7">
        <v>0.415</v>
      </c>
      <c r="L504" s="7">
        <v>1.4</v>
      </c>
      <c r="M504" s="7">
        <v>3.9</v>
      </c>
      <c r="N504" s="7">
        <v>0.368</v>
      </c>
      <c r="O504" s="7">
        <v>2.5</v>
      </c>
      <c r="P504" s="7">
        <v>5.6</v>
      </c>
      <c r="Q504" s="7">
        <v>0.448</v>
      </c>
      <c r="R504" s="7">
        <v>0.49</v>
      </c>
      <c r="S504" s="7">
        <v>1.0</v>
      </c>
      <c r="T504" s="7">
        <v>1.3</v>
      </c>
      <c r="U504" s="7">
        <v>0.766</v>
      </c>
      <c r="V504" s="7">
        <v>0.3</v>
      </c>
      <c r="W504" s="7">
        <v>2.0</v>
      </c>
      <c r="X504" s="7">
        <v>2.2</v>
      </c>
      <c r="Y504" s="7">
        <v>4.5</v>
      </c>
      <c r="Z504" s="7">
        <v>0.7</v>
      </c>
      <c r="AA504" s="7">
        <v>0.2</v>
      </c>
      <c r="AB504" s="7">
        <v>1.7</v>
      </c>
      <c r="AC504" s="7">
        <v>1.8</v>
      </c>
      <c r="AD504" s="7">
        <v>10.3</v>
      </c>
    </row>
    <row r="505">
      <c r="A505" s="4">
        <v>382.0</v>
      </c>
      <c r="B505" s="5" t="s">
        <v>246</v>
      </c>
      <c r="C505" s="6" t="s">
        <v>33</v>
      </c>
      <c r="D505" s="7">
        <v>30.0</v>
      </c>
      <c r="E505" s="9" t="s">
        <v>36</v>
      </c>
      <c r="F505" s="7">
        <v>22.0</v>
      </c>
      <c r="G505" s="7">
        <v>1.0</v>
      </c>
      <c r="H505" s="7">
        <v>16.7</v>
      </c>
      <c r="I505" s="7">
        <v>1.9</v>
      </c>
      <c r="J505" s="7">
        <v>3.1</v>
      </c>
      <c r="K505" s="7">
        <v>0.594</v>
      </c>
      <c r="L505" s="7">
        <v>0.6</v>
      </c>
      <c r="M505" s="7">
        <v>1.2</v>
      </c>
      <c r="N505" s="7">
        <v>0.5</v>
      </c>
      <c r="O505" s="7">
        <v>1.3</v>
      </c>
      <c r="P505" s="7">
        <v>2.0</v>
      </c>
      <c r="Q505" s="7">
        <v>0.651</v>
      </c>
      <c r="R505" s="7">
        <v>0.688</v>
      </c>
      <c r="S505" s="7">
        <v>0.3</v>
      </c>
      <c r="T505" s="7">
        <v>0.3</v>
      </c>
      <c r="U505" s="7">
        <v>0.857</v>
      </c>
      <c r="V505" s="7">
        <v>1.1</v>
      </c>
      <c r="W505" s="7">
        <v>2.0</v>
      </c>
      <c r="X505" s="7">
        <v>3.1</v>
      </c>
      <c r="Y505" s="7">
        <v>1.4</v>
      </c>
      <c r="Z505" s="7">
        <v>1.0</v>
      </c>
      <c r="AA505" s="7">
        <v>0.2</v>
      </c>
      <c r="AB505" s="7">
        <v>0.7</v>
      </c>
      <c r="AC505" s="7">
        <v>2.0</v>
      </c>
      <c r="AD505" s="7">
        <v>4.6</v>
      </c>
    </row>
    <row r="506">
      <c r="A506" s="10">
        <v>382.0</v>
      </c>
      <c r="B506" s="11" t="s">
        <v>246</v>
      </c>
      <c r="C506" s="12" t="s">
        <v>33</v>
      </c>
      <c r="D506" s="13">
        <v>30.0</v>
      </c>
      <c r="E506" s="11" t="s">
        <v>126</v>
      </c>
      <c r="F506" s="13">
        <v>15.0</v>
      </c>
      <c r="G506" s="13">
        <v>1.0</v>
      </c>
      <c r="H506" s="13">
        <v>17.0</v>
      </c>
      <c r="I506" s="13">
        <v>1.6</v>
      </c>
      <c r="J506" s="13">
        <v>2.7</v>
      </c>
      <c r="K506" s="13">
        <v>0.585</v>
      </c>
      <c r="L506" s="13">
        <v>0.6</v>
      </c>
      <c r="M506" s="13">
        <v>1.1</v>
      </c>
      <c r="N506" s="13">
        <v>0.529</v>
      </c>
      <c r="O506" s="13">
        <v>1.0</v>
      </c>
      <c r="P506" s="13">
        <v>1.6</v>
      </c>
      <c r="Q506" s="13">
        <v>0.625</v>
      </c>
      <c r="R506" s="13">
        <v>0.695</v>
      </c>
      <c r="S506" s="13">
        <v>0.3</v>
      </c>
      <c r="T506" s="13">
        <v>0.3</v>
      </c>
      <c r="U506" s="13">
        <v>1.0</v>
      </c>
      <c r="V506" s="13">
        <v>0.7</v>
      </c>
      <c r="W506" s="13">
        <v>1.9</v>
      </c>
      <c r="X506" s="13">
        <v>2.6</v>
      </c>
      <c r="Y506" s="13">
        <v>1.5</v>
      </c>
      <c r="Z506" s="13">
        <v>1.1</v>
      </c>
      <c r="AA506" s="13">
        <v>0.1</v>
      </c>
      <c r="AB506" s="13">
        <v>0.8</v>
      </c>
      <c r="AC506" s="13">
        <v>1.9</v>
      </c>
      <c r="AD506" s="13">
        <v>4.1</v>
      </c>
    </row>
    <row r="507">
      <c r="A507" s="10">
        <v>382.0</v>
      </c>
      <c r="B507" s="11" t="s">
        <v>246</v>
      </c>
      <c r="C507" s="12" t="s">
        <v>33</v>
      </c>
      <c r="D507" s="13">
        <v>30.0</v>
      </c>
      <c r="E507" s="11" t="s">
        <v>58</v>
      </c>
      <c r="F507" s="13">
        <v>7.0</v>
      </c>
      <c r="G507" s="13">
        <v>0.0</v>
      </c>
      <c r="H507" s="13">
        <v>16.0</v>
      </c>
      <c r="I507" s="13">
        <v>2.4</v>
      </c>
      <c r="J507" s="13">
        <v>4.0</v>
      </c>
      <c r="K507" s="13">
        <v>0.607</v>
      </c>
      <c r="L507" s="13">
        <v>0.6</v>
      </c>
      <c r="M507" s="13">
        <v>1.3</v>
      </c>
      <c r="N507" s="13">
        <v>0.444</v>
      </c>
      <c r="O507" s="13">
        <v>1.9</v>
      </c>
      <c r="P507" s="13">
        <v>2.7</v>
      </c>
      <c r="Q507" s="13">
        <v>0.684</v>
      </c>
      <c r="R507" s="13">
        <v>0.679</v>
      </c>
      <c r="S507" s="13">
        <v>0.3</v>
      </c>
      <c r="T507" s="13">
        <v>0.4</v>
      </c>
      <c r="U507" s="13">
        <v>0.667</v>
      </c>
      <c r="V507" s="13">
        <v>2.0</v>
      </c>
      <c r="W507" s="13">
        <v>2.3</v>
      </c>
      <c r="X507" s="13">
        <v>4.3</v>
      </c>
      <c r="Y507" s="13">
        <v>1.1</v>
      </c>
      <c r="Z507" s="13">
        <v>0.9</v>
      </c>
      <c r="AA507" s="13">
        <v>0.6</v>
      </c>
      <c r="AB507" s="13">
        <v>0.6</v>
      </c>
      <c r="AC507" s="13">
        <v>2.0</v>
      </c>
      <c r="AD507" s="13">
        <v>5.7</v>
      </c>
    </row>
    <row r="508">
      <c r="A508" s="4">
        <v>383.0</v>
      </c>
      <c r="B508" s="5" t="s">
        <v>566</v>
      </c>
      <c r="C508" s="6" t="s">
        <v>33</v>
      </c>
      <c r="D508" s="7">
        <v>27.0</v>
      </c>
      <c r="E508" s="5" t="s">
        <v>38</v>
      </c>
      <c r="F508" s="7">
        <v>40.0</v>
      </c>
      <c r="G508" s="7">
        <v>1.0</v>
      </c>
      <c r="H508" s="7">
        <v>8.1</v>
      </c>
      <c r="I508" s="7">
        <v>0.8</v>
      </c>
      <c r="J508" s="7">
        <v>2.2</v>
      </c>
      <c r="K508" s="7">
        <v>0.356</v>
      </c>
      <c r="L508" s="7">
        <v>0.6</v>
      </c>
      <c r="M508" s="7">
        <v>1.6</v>
      </c>
      <c r="N508" s="7">
        <v>0.355</v>
      </c>
      <c r="O508" s="7">
        <v>0.2</v>
      </c>
      <c r="P508" s="7">
        <v>0.6</v>
      </c>
      <c r="Q508" s="7">
        <v>0.36</v>
      </c>
      <c r="R508" s="7">
        <v>0.483</v>
      </c>
      <c r="S508" s="7">
        <v>0.3</v>
      </c>
      <c r="T508" s="7">
        <v>0.3</v>
      </c>
      <c r="U508" s="7">
        <v>0.846</v>
      </c>
      <c r="V508" s="7">
        <v>0.3</v>
      </c>
      <c r="W508" s="7">
        <v>1.3</v>
      </c>
      <c r="X508" s="7">
        <v>1.6</v>
      </c>
      <c r="Y508" s="7">
        <v>1.2</v>
      </c>
      <c r="Z508" s="7">
        <v>0.2</v>
      </c>
      <c r="AA508" s="7">
        <v>0.0</v>
      </c>
      <c r="AB508" s="7">
        <v>0.3</v>
      </c>
      <c r="AC508" s="7">
        <v>0.9</v>
      </c>
      <c r="AD508" s="7">
        <v>2.4</v>
      </c>
    </row>
    <row r="509">
      <c r="A509" s="4">
        <v>384.0</v>
      </c>
      <c r="B509" s="5" t="s">
        <v>541</v>
      </c>
      <c r="C509" s="6" t="s">
        <v>71</v>
      </c>
      <c r="D509" s="7">
        <v>22.0</v>
      </c>
      <c r="E509" s="5" t="s">
        <v>112</v>
      </c>
      <c r="F509" s="7">
        <v>6.0</v>
      </c>
      <c r="G509" s="7">
        <v>0.0</v>
      </c>
      <c r="H509" s="7">
        <v>5.3</v>
      </c>
      <c r="I509" s="7">
        <v>0.7</v>
      </c>
      <c r="J509" s="7">
        <v>2.0</v>
      </c>
      <c r="K509" s="7">
        <v>0.333</v>
      </c>
      <c r="L509" s="7">
        <v>0.2</v>
      </c>
      <c r="M509" s="7">
        <v>0.5</v>
      </c>
      <c r="N509" s="7">
        <v>0.333</v>
      </c>
      <c r="O509" s="7">
        <v>0.5</v>
      </c>
      <c r="P509" s="7">
        <v>1.5</v>
      </c>
      <c r="Q509" s="7">
        <v>0.333</v>
      </c>
      <c r="R509" s="7">
        <v>0.375</v>
      </c>
      <c r="S509" s="7">
        <v>0.8</v>
      </c>
      <c r="T509" s="7">
        <v>1.5</v>
      </c>
      <c r="U509" s="7">
        <v>0.556</v>
      </c>
      <c r="V509" s="7">
        <v>0.3</v>
      </c>
      <c r="W509" s="7">
        <v>0.3</v>
      </c>
      <c r="X509" s="7">
        <v>0.7</v>
      </c>
      <c r="Y509" s="7">
        <v>0.3</v>
      </c>
      <c r="Z509" s="7">
        <v>0.3</v>
      </c>
      <c r="AA509" s="7">
        <v>0.2</v>
      </c>
      <c r="AB509" s="7">
        <v>0.3</v>
      </c>
      <c r="AC509" s="7">
        <v>0.5</v>
      </c>
      <c r="AD509" s="7">
        <v>2.3</v>
      </c>
    </row>
    <row r="510">
      <c r="A510" s="4">
        <v>385.0</v>
      </c>
      <c r="B510" s="5" t="s">
        <v>59</v>
      </c>
      <c r="C510" s="6" t="s">
        <v>47</v>
      </c>
      <c r="D510" s="7">
        <v>32.0</v>
      </c>
      <c r="E510" s="9" t="s">
        <v>36</v>
      </c>
      <c r="F510" s="7">
        <v>79.0</v>
      </c>
      <c r="G510" s="7">
        <v>60.0</v>
      </c>
      <c r="H510" s="7">
        <v>26.0</v>
      </c>
      <c r="I510" s="7">
        <v>4.2</v>
      </c>
      <c r="J510" s="7">
        <v>6.1</v>
      </c>
      <c r="K510" s="7">
        <v>0.68</v>
      </c>
      <c r="L510" s="7">
        <v>0.0</v>
      </c>
      <c r="M510" s="7">
        <v>0.0</v>
      </c>
      <c r="N510" s="15"/>
      <c r="O510" s="7">
        <v>4.2</v>
      </c>
      <c r="P510" s="7">
        <v>6.1</v>
      </c>
      <c r="Q510" s="7">
        <v>0.68</v>
      </c>
      <c r="R510" s="7">
        <v>0.68</v>
      </c>
      <c r="S510" s="7">
        <v>2.5</v>
      </c>
      <c r="T510" s="7">
        <v>4.0</v>
      </c>
      <c r="U510" s="7">
        <v>0.636</v>
      </c>
      <c r="V510" s="7">
        <v>2.9</v>
      </c>
      <c r="W510" s="7">
        <v>6.0</v>
      </c>
      <c r="X510" s="7">
        <v>8.9</v>
      </c>
      <c r="Y510" s="7">
        <v>3.1</v>
      </c>
      <c r="Z510" s="7">
        <v>0.6</v>
      </c>
      <c r="AA510" s="7">
        <v>0.6</v>
      </c>
      <c r="AB510" s="7">
        <v>1.5</v>
      </c>
      <c r="AC510" s="7">
        <v>2.7</v>
      </c>
      <c r="AD510" s="7">
        <v>10.8</v>
      </c>
    </row>
    <row r="511">
      <c r="A511" s="10">
        <v>385.0</v>
      </c>
      <c r="B511" s="11" t="s">
        <v>59</v>
      </c>
      <c r="C511" s="12" t="s">
        <v>47</v>
      </c>
      <c r="D511" s="13">
        <v>32.0</v>
      </c>
      <c r="E511" s="11" t="s">
        <v>74</v>
      </c>
      <c r="F511" s="13">
        <v>56.0</v>
      </c>
      <c r="G511" s="13">
        <v>56.0</v>
      </c>
      <c r="H511" s="13">
        <v>28.5</v>
      </c>
      <c r="I511" s="13">
        <v>4.7</v>
      </c>
      <c r="J511" s="13">
        <v>7.1</v>
      </c>
      <c r="K511" s="13">
        <v>0.669</v>
      </c>
      <c r="L511" s="13">
        <v>0.0</v>
      </c>
      <c r="M511" s="13">
        <v>0.0</v>
      </c>
      <c r="N511" s="21"/>
      <c r="O511" s="13">
        <v>4.7</v>
      </c>
      <c r="P511" s="13">
        <v>7.1</v>
      </c>
      <c r="Q511" s="13">
        <v>0.669</v>
      </c>
      <c r="R511" s="13">
        <v>0.669</v>
      </c>
      <c r="S511" s="13">
        <v>2.8</v>
      </c>
      <c r="T511" s="13">
        <v>4.6</v>
      </c>
      <c r="U511" s="13">
        <v>0.605</v>
      </c>
      <c r="V511" s="13">
        <v>3.3</v>
      </c>
      <c r="W511" s="13">
        <v>6.3</v>
      </c>
      <c r="X511" s="13">
        <v>9.7</v>
      </c>
      <c r="Y511" s="13">
        <v>3.7</v>
      </c>
      <c r="Z511" s="13">
        <v>0.6</v>
      </c>
      <c r="AA511" s="13">
        <v>0.6</v>
      </c>
      <c r="AB511" s="13">
        <v>1.6</v>
      </c>
      <c r="AC511" s="13">
        <v>2.9</v>
      </c>
      <c r="AD511" s="13">
        <v>12.2</v>
      </c>
    </row>
    <row r="512">
      <c r="A512" s="10">
        <v>385.0</v>
      </c>
      <c r="B512" s="11" t="s">
        <v>59</v>
      </c>
      <c r="C512" s="12" t="s">
        <v>47</v>
      </c>
      <c r="D512" s="13">
        <v>32.0</v>
      </c>
      <c r="E512" s="11" t="s">
        <v>66</v>
      </c>
      <c r="F512" s="13">
        <v>23.0</v>
      </c>
      <c r="G512" s="13">
        <v>4.0</v>
      </c>
      <c r="H512" s="13">
        <v>19.9</v>
      </c>
      <c r="I512" s="13">
        <v>2.8</v>
      </c>
      <c r="J512" s="13">
        <v>3.8</v>
      </c>
      <c r="K512" s="13">
        <v>0.727</v>
      </c>
      <c r="L512" s="13">
        <v>0.0</v>
      </c>
      <c r="M512" s="13">
        <v>0.0</v>
      </c>
      <c r="N512" s="21"/>
      <c r="O512" s="13">
        <v>2.8</v>
      </c>
      <c r="P512" s="13">
        <v>3.8</v>
      </c>
      <c r="Q512" s="13">
        <v>0.727</v>
      </c>
      <c r="R512" s="13">
        <v>0.727</v>
      </c>
      <c r="S512" s="13">
        <v>1.9</v>
      </c>
      <c r="T512" s="13">
        <v>2.5</v>
      </c>
      <c r="U512" s="13">
        <v>0.772</v>
      </c>
      <c r="V512" s="13">
        <v>1.8</v>
      </c>
      <c r="W512" s="13">
        <v>5.1</v>
      </c>
      <c r="X512" s="13">
        <v>6.9</v>
      </c>
      <c r="Y512" s="13">
        <v>1.7</v>
      </c>
      <c r="Z512" s="13">
        <v>0.5</v>
      </c>
      <c r="AA512" s="13">
        <v>0.5</v>
      </c>
      <c r="AB512" s="13">
        <v>1.3</v>
      </c>
      <c r="AC512" s="13">
        <v>2.4</v>
      </c>
      <c r="AD512" s="13">
        <v>7.5</v>
      </c>
    </row>
    <row r="513">
      <c r="A513" s="4">
        <v>386.0</v>
      </c>
      <c r="B513" s="5" t="s">
        <v>163</v>
      </c>
      <c r="C513" s="6" t="s">
        <v>47</v>
      </c>
      <c r="D513" s="7">
        <v>27.0</v>
      </c>
      <c r="E513" s="9" t="s">
        <v>36</v>
      </c>
      <c r="F513" s="7">
        <v>72.0</v>
      </c>
      <c r="G513" s="7">
        <v>71.0</v>
      </c>
      <c r="H513" s="7">
        <v>26.5</v>
      </c>
      <c r="I513" s="7">
        <v>5.4</v>
      </c>
      <c r="J513" s="7">
        <v>8.6</v>
      </c>
      <c r="K513" s="7">
        <v>0.629</v>
      </c>
      <c r="L513" s="7">
        <v>0.0</v>
      </c>
      <c r="M513" s="7">
        <v>0.0</v>
      </c>
      <c r="N513" s="7">
        <v>0.0</v>
      </c>
      <c r="O513" s="7">
        <v>5.4</v>
      </c>
      <c r="P513" s="7">
        <v>8.6</v>
      </c>
      <c r="Q513" s="7">
        <v>0.63</v>
      </c>
      <c r="R513" s="7">
        <v>0.629</v>
      </c>
      <c r="S513" s="7">
        <v>1.7</v>
      </c>
      <c r="T513" s="7">
        <v>2.8</v>
      </c>
      <c r="U513" s="7">
        <v>0.592</v>
      </c>
      <c r="V513" s="7">
        <v>3.3</v>
      </c>
      <c r="W513" s="7">
        <v>5.8</v>
      </c>
      <c r="X513" s="7">
        <v>9.1</v>
      </c>
      <c r="Y513" s="7">
        <v>2.7</v>
      </c>
      <c r="Z513" s="7">
        <v>0.9</v>
      </c>
      <c r="AA513" s="7">
        <v>1.2</v>
      </c>
      <c r="AB513" s="7">
        <v>1.7</v>
      </c>
      <c r="AC513" s="7">
        <v>2.7</v>
      </c>
      <c r="AD513" s="7">
        <v>12.5</v>
      </c>
    </row>
    <row r="514">
      <c r="A514" s="10">
        <v>386.0</v>
      </c>
      <c r="B514" s="11" t="s">
        <v>163</v>
      </c>
      <c r="C514" s="12" t="s">
        <v>47</v>
      </c>
      <c r="D514" s="13">
        <v>27.0</v>
      </c>
      <c r="E514" s="11" t="s">
        <v>61</v>
      </c>
      <c r="F514" s="13">
        <v>46.0</v>
      </c>
      <c r="G514" s="13">
        <v>46.0</v>
      </c>
      <c r="H514" s="13">
        <v>26.1</v>
      </c>
      <c r="I514" s="13">
        <v>5.2</v>
      </c>
      <c r="J514" s="13">
        <v>8.4</v>
      </c>
      <c r="K514" s="13">
        <v>0.616</v>
      </c>
      <c r="L514" s="13">
        <v>0.0</v>
      </c>
      <c r="M514" s="13">
        <v>0.0</v>
      </c>
      <c r="N514" s="13">
        <v>0.0</v>
      </c>
      <c r="O514" s="13">
        <v>5.2</v>
      </c>
      <c r="P514" s="13">
        <v>8.4</v>
      </c>
      <c r="Q514" s="13">
        <v>0.618</v>
      </c>
      <c r="R514" s="13">
        <v>0.616</v>
      </c>
      <c r="S514" s="13">
        <v>1.7</v>
      </c>
      <c r="T514" s="13">
        <v>2.8</v>
      </c>
      <c r="U514" s="13">
        <v>0.605</v>
      </c>
      <c r="V514" s="13">
        <v>3.3</v>
      </c>
      <c r="W514" s="13">
        <v>5.7</v>
      </c>
      <c r="X514" s="13">
        <v>9.0</v>
      </c>
      <c r="Y514" s="13">
        <v>3.1</v>
      </c>
      <c r="Z514" s="13">
        <v>0.8</v>
      </c>
      <c r="AA514" s="13">
        <v>1.1</v>
      </c>
      <c r="AB514" s="13">
        <v>2.1</v>
      </c>
      <c r="AC514" s="13">
        <v>2.6</v>
      </c>
      <c r="AD514" s="13">
        <v>12.1</v>
      </c>
    </row>
    <row r="515">
      <c r="A515" s="10">
        <v>386.0</v>
      </c>
      <c r="B515" s="11" t="s">
        <v>163</v>
      </c>
      <c r="C515" s="12" t="s">
        <v>47</v>
      </c>
      <c r="D515" s="13">
        <v>27.0</v>
      </c>
      <c r="E515" s="11" t="s">
        <v>88</v>
      </c>
      <c r="F515" s="13">
        <v>26.0</v>
      </c>
      <c r="G515" s="13">
        <v>25.0</v>
      </c>
      <c r="H515" s="13">
        <v>27.2</v>
      </c>
      <c r="I515" s="13">
        <v>5.8</v>
      </c>
      <c r="J515" s="13">
        <v>8.8</v>
      </c>
      <c r="K515" s="13">
        <v>0.652</v>
      </c>
      <c r="L515" s="13">
        <v>0.0</v>
      </c>
      <c r="M515" s="13">
        <v>0.0</v>
      </c>
      <c r="N515" s="21"/>
      <c r="O515" s="13">
        <v>5.8</v>
      </c>
      <c r="P515" s="13">
        <v>8.8</v>
      </c>
      <c r="Q515" s="13">
        <v>0.652</v>
      </c>
      <c r="R515" s="13">
        <v>0.652</v>
      </c>
      <c r="S515" s="13">
        <v>1.6</v>
      </c>
      <c r="T515" s="13">
        <v>2.8</v>
      </c>
      <c r="U515" s="13">
        <v>0.569</v>
      </c>
      <c r="V515" s="13">
        <v>3.2</v>
      </c>
      <c r="W515" s="13">
        <v>5.9</v>
      </c>
      <c r="X515" s="13">
        <v>9.1</v>
      </c>
      <c r="Y515" s="13">
        <v>2.2</v>
      </c>
      <c r="Z515" s="13">
        <v>1.2</v>
      </c>
      <c r="AA515" s="13">
        <v>1.3</v>
      </c>
      <c r="AB515" s="13">
        <v>1.1</v>
      </c>
      <c r="AC515" s="13">
        <v>3.0</v>
      </c>
      <c r="AD515" s="13">
        <v>13.1</v>
      </c>
    </row>
    <row r="516">
      <c r="A516" s="4">
        <v>387.0</v>
      </c>
      <c r="B516" s="5" t="s">
        <v>247</v>
      </c>
      <c r="C516" s="6" t="s">
        <v>44</v>
      </c>
      <c r="D516" s="7">
        <v>21.0</v>
      </c>
      <c r="E516" s="5" t="s">
        <v>55</v>
      </c>
      <c r="F516" s="7">
        <v>34.0</v>
      </c>
      <c r="G516" s="7">
        <v>25.0</v>
      </c>
      <c r="H516" s="7">
        <v>20.6</v>
      </c>
      <c r="I516" s="7">
        <v>3.2</v>
      </c>
      <c r="J516" s="7">
        <v>7.3</v>
      </c>
      <c r="K516" s="7">
        <v>0.434</v>
      </c>
      <c r="L516" s="7">
        <v>1.1</v>
      </c>
      <c r="M516" s="7">
        <v>3.1</v>
      </c>
      <c r="N516" s="7">
        <v>0.365</v>
      </c>
      <c r="O516" s="7">
        <v>2.1</v>
      </c>
      <c r="P516" s="7">
        <v>4.3</v>
      </c>
      <c r="Q516" s="7">
        <v>0.483</v>
      </c>
      <c r="R516" s="7">
        <v>0.51</v>
      </c>
      <c r="S516" s="7">
        <v>0.6</v>
      </c>
      <c r="T516" s="7">
        <v>1.0</v>
      </c>
      <c r="U516" s="7">
        <v>0.629</v>
      </c>
      <c r="V516" s="7">
        <v>1.3</v>
      </c>
      <c r="W516" s="7">
        <v>3.4</v>
      </c>
      <c r="X516" s="7">
        <v>4.7</v>
      </c>
      <c r="Y516" s="7">
        <v>1.9</v>
      </c>
      <c r="Z516" s="7">
        <v>0.6</v>
      </c>
      <c r="AA516" s="7">
        <v>1.3</v>
      </c>
      <c r="AB516" s="7">
        <v>1.3</v>
      </c>
      <c r="AC516" s="7">
        <v>1.7</v>
      </c>
      <c r="AD516" s="7">
        <v>8.1</v>
      </c>
    </row>
    <row r="517">
      <c r="A517" s="4">
        <v>388.0</v>
      </c>
      <c r="B517" s="5" t="s">
        <v>212</v>
      </c>
      <c r="C517" s="6" t="s">
        <v>71</v>
      </c>
      <c r="D517" s="7">
        <v>23.0</v>
      </c>
      <c r="E517" s="5" t="s">
        <v>58</v>
      </c>
      <c r="F517" s="7">
        <v>82.0</v>
      </c>
      <c r="G517" s="7">
        <v>43.0</v>
      </c>
      <c r="H517" s="7">
        <v>30.0</v>
      </c>
      <c r="I517" s="7">
        <v>6.7</v>
      </c>
      <c r="J517" s="7">
        <v>15.6</v>
      </c>
      <c r="K517" s="7">
        <v>0.43</v>
      </c>
      <c r="L517" s="7">
        <v>2.6</v>
      </c>
      <c r="M517" s="7">
        <v>7.8</v>
      </c>
      <c r="N517" s="7">
        <v>0.336</v>
      </c>
      <c r="O517" s="7">
        <v>4.1</v>
      </c>
      <c r="P517" s="7">
        <v>7.8</v>
      </c>
      <c r="Q517" s="7">
        <v>0.524</v>
      </c>
      <c r="R517" s="7">
        <v>0.514</v>
      </c>
      <c r="S517" s="7">
        <v>4.4</v>
      </c>
      <c r="T517" s="7">
        <v>5.1</v>
      </c>
      <c r="U517" s="7">
        <v>0.87</v>
      </c>
      <c r="V517" s="7">
        <v>0.4</v>
      </c>
      <c r="W517" s="7">
        <v>2.4</v>
      </c>
      <c r="X517" s="7">
        <v>2.7</v>
      </c>
      <c r="Y517" s="7">
        <v>4.5</v>
      </c>
      <c r="Z517" s="7">
        <v>0.8</v>
      </c>
      <c r="AA517" s="7">
        <v>0.3</v>
      </c>
      <c r="AB517" s="7">
        <v>3.1</v>
      </c>
      <c r="AC517" s="7">
        <v>2.6</v>
      </c>
      <c r="AD517" s="7">
        <v>20.4</v>
      </c>
    </row>
    <row r="518">
      <c r="A518" s="4">
        <v>389.0</v>
      </c>
      <c r="B518" s="5" t="s">
        <v>397</v>
      </c>
      <c r="C518" s="6" t="s">
        <v>71</v>
      </c>
      <c r="D518" s="7">
        <v>22.0</v>
      </c>
      <c r="E518" s="5" t="s">
        <v>93</v>
      </c>
      <c r="F518" s="7">
        <v>59.0</v>
      </c>
      <c r="G518" s="7">
        <v>59.0</v>
      </c>
      <c r="H518" s="7">
        <v>34.3</v>
      </c>
      <c r="I518" s="7">
        <v>6.6</v>
      </c>
      <c r="J518" s="7">
        <v>15.0</v>
      </c>
      <c r="K518" s="7">
        <v>0.442</v>
      </c>
      <c r="L518" s="7">
        <v>2.4</v>
      </c>
      <c r="M518" s="7">
        <v>6.5</v>
      </c>
      <c r="N518" s="7">
        <v>0.366</v>
      </c>
      <c r="O518" s="7">
        <v>4.2</v>
      </c>
      <c r="P518" s="7">
        <v>8.5</v>
      </c>
      <c r="Q518" s="7">
        <v>0.501</v>
      </c>
      <c r="R518" s="7">
        <v>0.522</v>
      </c>
      <c r="S518" s="7">
        <v>3.5</v>
      </c>
      <c r="T518" s="7">
        <v>4.5</v>
      </c>
      <c r="U518" s="7">
        <v>0.784</v>
      </c>
      <c r="V518" s="7">
        <v>1.3</v>
      </c>
      <c r="W518" s="7">
        <v>4.0</v>
      </c>
      <c r="X518" s="7">
        <v>5.3</v>
      </c>
      <c r="Y518" s="7">
        <v>5.7</v>
      </c>
      <c r="Z518" s="7">
        <v>1.4</v>
      </c>
      <c r="AA518" s="7">
        <v>0.3</v>
      </c>
      <c r="AB518" s="7">
        <v>3.2</v>
      </c>
      <c r="AC518" s="7">
        <v>2.6</v>
      </c>
      <c r="AD518" s="7">
        <v>19.2</v>
      </c>
    </row>
    <row r="519">
      <c r="A519" s="4">
        <v>390.0</v>
      </c>
      <c r="B519" s="5" t="s">
        <v>141</v>
      </c>
      <c r="C519" s="6" t="s">
        <v>40</v>
      </c>
      <c r="D519" s="7">
        <v>24.0</v>
      </c>
      <c r="E519" s="5" t="s">
        <v>81</v>
      </c>
      <c r="F519" s="7">
        <v>62.0</v>
      </c>
      <c r="G519" s="7">
        <v>62.0</v>
      </c>
      <c r="H519" s="7">
        <v>29.0</v>
      </c>
      <c r="I519" s="7">
        <v>6.4</v>
      </c>
      <c r="J519" s="7">
        <v>13.2</v>
      </c>
      <c r="K519" s="7">
        <v>0.487</v>
      </c>
      <c r="L519" s="7">
        <v>3.0</v>
      </c>
      <c r="M519" s="7">
        <v>7.3</v>
      </c>
      <c r="N519" s="7">
        <v>0.414</v>
      </c>
      <c r="O519" s="7">
        <v>3.4</v>
      </c>
      <c r="P519" s="7">
        <v>5.9</v>
      </c>
      <c r="Q519" s="7">
        <v>0.579</v>
      </c>
      <c r="R519" s="7">
        <v>0.602</v>
      </c>
      <c r="S519" s="7">
        <v>1.5</v>
      </c>
      <c r="T519" s="7">
        <v>1.9</v>
      </c>
      <c r="U519" s="7">
        <v>0.8</v>
      </c>
      <c r="V519" s="7">
        <v>1.0</v>
      </c>
      <c r="W519" s="7">
        <v>4.5</v>
      </c>
      <c r="X519" s="7">
        <v>5.5</v>
      </c>
      <c r="Y519" s="7">
        <v>1.0</v>
      </c>
      <c r="Z519" s="7">
        <v>0.6</v>
      </c>
      <c r="AA519" s="7">
        <v>0.5</v>
      </c>
      <c r="AB519" s="7">
        <v>1.1</v>
      </c>
      <c r="AC519" s="7">
        <v>1.9</v>
      </c>
      <c r="AD519" s="7">
        <v>17.4</v>
      </c>
    </row>
    <row r="520">
      <c r="A520" s="4">
        <v>391.0</v>
      </c>
      <c r="B520" s="5" t="s">
        <v>474</v>
      </c>
      <c r="C520" s="6" t="s">
        <v>40</v>
      </c>
      <c r="D520" s="7">
        <v>29.0</v>
      </c>
      <c r="E520" s="5" t="s">
        <v>88</v>
      </c>
      <c r="F520" s="7">
        <v>8.0</v>
      </c>
      <c r="G520" s="7">
        <v>2.0</v>
      </c>
      <c r="H520" s="7">
        <v>18.3</v>
      </c>
      <c r="I520" s="7">
        <v>1.9</v>
      </c>
      <c r="J520" s="7">
        <v>3.8</v>
      </c>
      <c r="K520" s="7">
        <v>0.5</v>
      </c>
      <c r="L520" s="7">
        <v>0.8</v>
      </c>
      <c r="M520" s="7">
        <v>2.1</v>
      </c>
      <c r="N520" s="7">
        <v>0.353</v>
      </c>
      <c r="O520" s="7">
        <v>1.1</v>
      </c>
      <c r="P520" s="7">
        <v>1.6</v>
      </c>
      <c r="Q520" s="7">
        <v>0.692</v>
      </c>
      <c r="R520" s="7">
        <v>0.6</v>
      </c>
      <c r="S520" s="7">
        <v>1.0</v>
      </c>
      <c r="T520" s="7">
        <v>1.0</v>
      </c>
      <c r="U520" s="7">
        <v>1.0</v>
      </c>
      <c r="V520" s="7">
        <v>0.8</v>
      </c>
      <c r="W520" s="7">
        <v>1.6</v>
      </c>
      <c r="X520" s="7">
        <v>2.4</v>
      </c>
      <c r="Y520" s="7">
        <v>1.0</v>
      </c>
      <c r="Z520" s="7">
        <v>1.4</v>
      </c>
      <c r="AA520" s="7">
        <v>0.0</v>
      </c>
      <c r="AB520" s="7">
        <v>0.5</v>
      </c>
      <c r="AC520" s="7">
        <v>0.9</v>
      </c>
      <c r="AD520" s="7">
        <v>5.5</v>
      </c>
    </row>
    <row r="521">
      <c r="A521" s="4">
        <v>392.0</v>
      </c>
      <c r="B521" s="5" t="s">
        <v>342</v>
      </c>
      <c r="C521" s="6" t="s">
        <v>44</v>
      </c>
      <c r="D521" s="7">
        <v>27.0</v>
      </c>
      <c r="E521" s="5" t="s">
        <v>34</v>
      </c>
      <c r="F521" s="7">
        <v>70.0</v>
      </c>
      <c r="G521" s="7">
        <v>22.0</v>
      </c>
      <c r="H521" s="7">
        <v>26.0</v>
      </c>
      <c r="I521" s="7">
        <v>5.7</v>
      </c>
      <c r="J521" s="7">
        <v>11.5</v>
      </c>
      <c r="K521" s="7">
        <v>0.496</v>
      </c>
      <c r="L521" s="7">
        <v>1.4</v>
      </c>
      <c r="M521" s="7">
        <v>3.7</v>
      </c>
      <c r="N521" s="7">
        <v>0.37</v>
      </c>
      <c r="O521" s="7">
        <v>4.3</v>
      </c>
      <c r="P521" s="7">
        <v>7.8</v>
      </c>
      <c r="Q521" s="7">
        <v>0.555</v>
      </c>
      <c r="R521" s="7">
        <v>0.555</v>
      </c>
      <c r="S521" s="7">
        <v>1.4</v>
      </c>
      <c r="T521" s="7">
        <v>1.8</v>
      </c>
      <c r="U521" s="7">
        <v>0.768</v>
      </c>
      <c r="V521" s="7">
        <v>2.2</v>
      </c>
      <c r="W521" s="7">
        <v>7.4</v>
      </c>
      <c r="X521" s="7">
        <v>9.6</v>
      </c>
      <c r="Y521" s="7">
        <v>1.5</v>
      </c>
      <c r="Z521" s="7">
        <v>0.4</v>
      </c>
      <c r="AA521" s="7">
        <v>0.2</v>
      </c>
      <c r="AB521" s="7">
        <v>1.2</v>
      </c>
      <c r="AC521" s="7">
        <v>1.6</v>
      </c>
      <c r="AD521" s="7">
        <v>14.1</v>
      </c>
    </row>
    <row r="522">
      <c r="A522" s="4">
        <v>393.0</v>
      </c>
      <c r="B522" s="5" t="s">
        <v>232</v>
      </c>
      <c r="C522" s="6" t="s">
        <v>47</v>
      </c>
      <c r="D522" s="7">
        <v>27.0</v>
      </c>
      <c r="E522" s="5" t="s">
        <v>45</v>
      </c>
      <c r="F522" s="7">
        <v>65.0</v>
      </c>
      <c r="G522" s="7">
        <v>65.0</v>
      </c>
      <c r="H522" s="7">
        <v>32.6</v>
      </c>
      <c r="I522" s="7">
        <v>7.8</v>
      </c>
      <c r="J522" s="7">
        <v>15.7</v>
      </c>
      <c r="K522" s="7">
        <v>0.498</v>
      </c>
      <c r="L522" s="7">
        <v>2.1</v>
      </c>
      <c r="M522" s="7">
        <v>5.5</v>
      </c>
      <c r="N522" s="7">
        <v>0.385</v>
      </c>
      <c r="O522" s="7">
        <v>5.7</v>
      </c>
      <c r="P522" s="7">
        <v>10.2</v>
      </c>
      <c r="Q522" s="7">
        <v>0.559</v>
      </c>
      <c r="R522" s="7">
        <v>0.565</v>
      </c>
      <c r="S522" s="7">
        <v>5.4</v>
      </c>
      <c r="T522" s="7">
        <v>6.4</v>
      </c>
      <c r="U522" s="7">
        <v>0.851</v>
      </c>
      <c r="V522" s="7">
        <v>1.8</v>
      </c>
      <c r="W522" s="7">
        <v>6.6</v>
      </c>
      <c r="X522" s="7">
        <v>8.4</v>
      </c>
      <c r="Y522" s="7">
        <v>2.7</v>
      </c>
      <c r="Z522" s="7">
        <v>0.9</v>
      </c>
      <c r="AA522" s="7">
        <v>1.5</v>
      </c>
      <c r="AB522" s="7">
        <v>2.1</v>
      </c>
      <c r="AC522" s="7">
        <v>3.0</v>
      </c>
      <c r="AD522" s="7">
        <v>23.2</v>
      </c>
    </row>
    <row r="523">
      <c r="A523" s="4">
        <v>394.0</v>
      </c>
      <c r="B523" s="5" t="s">
        <v>458</v>
      </c>
      <c r="C523" s="6" t="s">
        <v>44</v>
      </c>
      <c r="D523" s="7">
        <v>24.0</v>
      </c>
      <c r="E523" s="5" t="s">
        <v>48</v>
      </c>
      <c r="F523" s="7">
        <v>7.0</v>
      </c>
      <c r="G523" s="7">
        <v>0.0</v>
      </c>
      <c r="H523" s="7">
        <v>7.4</v>
      </c>
      <c r="I523" s="7">
        <v>1.4</v>
      </c>
      <c r="J523" s="7">
        <v>2.1</v>
      </c>
      <c r="K523" s="7">
        <v>0.667</v>
      </c>
      <c r="L523" s="7">
        <v>0.6</v>
      </c>
      <c r="M523" s="7">
        <v>1.0</v>
      </c>
      <c r="N523" s="7">
        <v>0.571</v>
      </c>
      <c r="O523" s="7">
        <v>0.9</v>
      </c>
      <c r="P523" s="7">
        <v>1.1</v>
      </c>
      <c r="Q523" s="7">
        <v>0.75</v>
      </c>
      <c r="R523" s="7">
        <v>0.8</v>
      </c>
      <c r="S523" s="7">
        <v>0.0</v>
      </c>
      <c r="T523" s="7">
        <v>0.0</v>
      </c>
      <c r="U523" s="15"/>
      <c r="V523" s="7">
        <v>0.4</v>
      </c>
      <c r="W523" s="7">
        <v>1.9</v>
      </c>
      <c r="X523" s="7">
        <v>2.3</v>
      </c>
      <c r="Y523" s="7">
        <v>0.6</v>
      </c>
      <c r="Z523" s="7">
        <v>0.1</v>
      </c>
      <c r="AA523" s="7">
        <v>0.0</v>
      </c>
      <c r="AB523" s="7">
        <v>0.3</v>
      </c>
      <c r="AC523" s="7">
        <v>0.7</v>
      </c>
      <c r="AD523" s="7">
        <v>3.4</v>
      </c>
    </row>
    <row r="524">
      <c r="A524" s="4">
        <v>395.0</v>
      </c>
      <c r="B524" s="5" t="s">
        <v>189</v>
      </c>
      <c r="C524" s="6" t="s">
        <v>47</v>
      </c>
      <c r="D524" s="7">
        <v>31.0</v>
      </c>
      <c r="E524" s="5" t="s">
        <v>38</v>
      </c>
      <c r="F524" s="7">
        <v>76.0</v>
      </c>
      <c r="G524" s="7">
        <v>64.0</v>
      </c>
      <c r="H524" s="7">
        <v>19.2</v>
      </c>
      <c r="I524" s="7">
        <v>2.6</v>
      </c>
      <c r="J524" s="7">
        <v>3.5</v>
      </c>
      <c r="K524" s="7">
        <v>0.732</v>
      </c>
      <c r="L524" s="7">
        <v>0.0</v>
      </c>
      <c r="M524" s="7">
        <v>0.1</v>
      </c>
      <c r="N524" s="7">
        <v>0.0</v>
      </c>
      <c r="O524" s="7">
        <v>2.6</v>
      </c>
      <c r="P524" s="7">
        <v>3.5</v>
      </c>
      <c r="Q524" s="7">
        <v>0.746</v>
      </c>
      <c r="R524" s="7">
        <v>0.732</v>
      </c>
      <c r="S524" s="7">
        <v>1.5</v>
      </c>
      <c r="T524" s="7">
        <v>2.2</v>
      </c>
      <c r="U524" s="7">
        <v>0.667</v>
      </c>
      <c r="V524" s="7">
        <v>2.0</v>
      </c>
      <c r="W524" s="7">
        <v>2.2</v>
      </c>
      <c r="X524" s="7">
        <v>4.1</v>
      </c>
      <c r="Y524" s="7">
        <v>0.9</v>
      </c>
      <c r="Z524" s="7">
        <v>0.6</v>
      </c>
      <c r="AA524" s="7">
        <v>0.3</v>
      </c>
      <c r="AB524" s="7">
        <v>0.9</v>
      </c>
      <c r="AC524" s="7">
        <v>2.8</v>
      </c>
      <c r="AD524" s="7">
        <v>6.7</v>
      </c>
    </row>
    <row r="525">
      <c r="A525" s="4">
        <v>396.0</v>
      </c>
      <c r="B525" s="5" t="s">
        <v>573</v>
      </c>
      <c r="C525" s="6" t="s">
        <v>33</v>
      </c>
      <c r="D525" s="7">
        <v>29.0</v>
      </c>
      <c r="E525" s="5" t="s">
        <v>66</v>
      </c>
      <c r="F525" s="7">
        <v>60.0</v>
      </c>
      <c r="G525" s="7">
        <v>8.0</v>
      </c>
      <c r="H525" s="7">
        <v>26.1</v>
      </c>
      <c r="I525" s="7">
        <v>5.7</v>
      </c>
      <c r="J525" s="7">
        <v>11.8</v>
      </c>
      <c r="K525" s="7">
        <v>0.479</v>
      </c>
      <c r="L525" s="7">
        <v>1.9</v>
      </c>
      <c r="M525" s="7">
        <v>4.8</v>
      </c>
      <c r="N525" s="7">
        <v>0.397</v>
      </c>
      <c r="O525" s="7">
        <v>3.8</v>
      </c>
      <c r="P525" s="7">
        <v>7.1</v>
      </c>
      <c r="Q525" s="7">
        <v>0.534</v>
      </c>
      <c r="R525" s="7">
        <v>0.559</v>
      </c>
      <c r="S525" s="7">
        <v>3.8</v>
      </c>
      <c r="T525" s="7">
        <v>4.6</v>
      </c>
      <c r="U525" s="7">
        <v>0.812</v>
      </c>
      <c r="V525" s="7">
        <v>0.4</v>
      </c>
      <c r="W525" s="7">
        <v>2.5</v>
      </c>
      <c r="X525" s="7">
        <v>2.9</v>
      </c>
      <c r="Y525" s="7">
        <v>1.8</v>
      </c>
      <c r="Z525" s="7">
        <v>0.8</v>
      </c>
      <c r="AA525" s="7">
        <v>0.3</v>
      </c>
      <c r="AB525" s="7">
        <v>1.7</v>
      </c>
      <c r="AC525" s="7">
        <v>2.1</v>
      </c>
      <c r="AD525" s="7">
        <v>17.0</v>
      </c>
    </row>
    <row r="526">
      <c r="A526" s="4">
        <v>397.0</v>
      </c>
      <c r="B526" s="5" t="s">
        <v>433</v>
      </c>
      <c r="C526" s="6" t="s">
        <v>71</v>
      </c>
      <c r="D526" s="7">
        <v>23.0</v>
      </c>
      <c r="E526" s="5" t="s">
        <v>66</v>
      </c>
      <c r="F526" s="7">
        <v>14.0</v>
      </c>
      <c r="G526" s="7">
        <v>0.0</v>
      </c>
      <c r="H526" s="7">
        <v>8.9</v>
      </c>
      <c r="I526" s="7">
        <v>1.3</v>
      </c>
      <c r="J526" s="7">
        <v>2.9</v>
      </c>
      <c r="K526" s="7">
        <v>0.439</v>
      </c>
      <c r="L526" s="7">
        <v>0.4</v>
      </c>
      <c r="M526" s="7">
        <v>1.3</v>
      </c>
      <c r="N526" s="7">
        <v>0.278</v>
      </c>
      <c r="O526" s="7">
        <v>0.9</v>
      </c>
      <c r="P526" s="7">
        <v>1.6</v>
      </c>
      <c r="Q526" s="7">
        <v>0.565</v>
      </c>
      <c r="R526" s="7">
        <v>0.5</v>
      </c>
      <c r="S526" s="7">
        <v>0.0</v>
      </c>
      <c r="T526" s="7">
        <v>0.1</v>
      </c>
      <c r="U526" s="7">
        <v>0.0</v>
      </c>
      <c r="V526" s="7">
        <v>0.1</v>
      </c>
      <c r="W526" s="7">
        <v>1.4</v>
      </c>
      <c r="X526" s="7">
        <v>1.6</v>
      </c>
      <c r="Y526" s="7">
        <v>1.9</v>
      </c>
      <c r="Z526" s="7">
        <v>0.1</v>
      </c>
      <c r="AA526" s="7">
        <v>0.0</v>
      </c>
      <c r="AB526" s="7">
        <v>0.7</v>
      </c>
      <c r="AC526" s="7">
        <v>0.5</v>
      </c>
      <c r="AD526" s="7">
        <v>2.9</v>
      </c>
    </row>
    <row r="527">
      <c r="A527" s="4">
        <v>398.0</v>
      </c>
      <c r="B527" s="5" t="s">
        <v>364</v>
      </c>
      <c r="C527" s="6" t="s">
        <v>33</v>
      </c>
      <c r="D527" s="7">
        <v>20.0</v>
      </c>
      <c r="E527" s="5" t="s">
        <v>61</v>
      </c>
      <c r="F527" s="7">
        <v>4.0</v>
      </c>
      <c r="G527" s="7">
        <v>0.0</v>
      </c>
      <c r="H527" s="7">
        <v>23.3</v>
      </c>
      <c r="I527" s="7">
        <v>2.3</v>
      </c>
      <c r="J527" s="7">
        <v>6.5</v>
      </c>
      <c r="K527" s="7">
        <v>0.346</v>
      </c>
      <c r="L527" s="7">
        <v>0.8</v>
      </c>
      <c r="M527" s="7">
        <v>3.0</v>
      </c>
      <c r="N527" s="7">
        <v>0.25</v>
      </c>
      <c r="O527" s="7">
        <v>1.5</v>
      </c>
      <c r="P527" s="7">
        <v>3.5</v>
      </c>
      <c r="Q527" s="7">
        <v>0.429</v>
      </c>
      <c r="R527" s="7">
        <v>0.404</v>
      </c>
      <c r="S527" s="7">
        <v>1.8</v>
      </c>
      <c r="T527" s="7">
        <v>2.3</v>
      </c>
      <c r="U527" s="7">
        <v>0.778</v>
      </c>
      <c r="V527" s="7">
        <v>0.5</v>
      </c>
      <c r="W527" s="7">
        <v>2.8</v>
      </c>
      <c r="X527" s="7">
        <v>3.3</v>
      </c>
      <c r="Y527" s="7">
        <v>4.5</v>
      </c>
      <c r="Z527" s="7">
        <v>0.3</v>
      </c>
      <c r="AA527" s="7">
        <v>0.5</v>
      </c>
      <c r="AB527" s="7">
        <v>2.8</v>
      </c>
      <c r="AC527" s="7">
        <v>2.0</v>
      </c>
      <c r="AD527" s="7">
        <v>7.0</v>
      </c>
    </row>
    <row r="528">
      <c r="A528" s="4">
        <v>399.0</v>
      </c>
      <c r="B528" s="5" t="s">
        <v>383</v>
      </c>
      <c r="C528" s="6" t="s">
        <v>44</v>
      </c>
      <c r="D528" s="7">
        <v>28.0</v>
      </c>
      <c r="E528" s="5" t="s">
        <v>37</v>
      </c>
      <c r="F528" s="7">
        <v>54.0</v>
      </c>
      <c r="G528" s="7">
        <v>4.0</v>
      </c>
      <c r="H528" s="7">
        <v>22.1</v>
      </c>
      <c r="I528" s="7">
        <v>3.3</v>
      </c>
      <c r="J528" s="7">
        <v>7.0</v>
      </c>
      <c r="K528" s="7">
        <v>0.467</v>
      </c>
      <c r="L528" s="7">
        <v>1.4</v>
      </c>
      <c r="M528" s="7">
        <v>3.6</v>
      </c>
      <c r="N528" s="7">
        <v>0.381</v>
      </c>
      <c r="O528" s="7">
        <v>1.9</v>
      </c>
      <c r="P528" s="7">
        <v>3.4</v>
      </c>
      <c r="Q528" s="7">
        <v>0.557</v>
      </c>
      <c r="R528" s="7">
        <v>0.565</v>
      </c>
      <c r="S528" s="7">
        <v>1.2</v>
      </c>
      <c r="T528" s="7">
        <v>1.4</v>
      </c>
      <c r="U528" s="7">
        <v>0.844</v>
      </c>
      <c r="V528" s="7">
        <v>0.3</v>
      </c>
      <c r="W528" s="7">
        <v>2.2</v>
      </c>
      <c r="X528" s="7">
        <v>2.4</v>
      </c>
      <c r="Y528" s="7">
        <v>1.6</v>
      </c>
      <c r="Z528" s="7">
        <v>0.5</v>
      </c>
      <c r="AA528" s="7">
        <v>0.3</v>
      </c>
      <c r="AB528" s="7">
        <v>1.3</v>
      </c>
      <c r="AC528" s="7">
        <v>2.3</v>
      </c>
      <c r="AD528" s="7">
        <v>9.1</v>
      </c>
    </row>
    <row r="529">
      <c r="A529" s="4">
        <v>400.0</v>
      </c>
      <c r="B529" s="5" t="s">
        <v>186</v>
      </c>
      <c r="C529" s="6" t="s">
        <v>71</v>
      </c>
      <c r="D529" s="7">
        <v>25.0</v>
      </c>
      <c r="E529" s="5" t="s">
        <v>148</v>
      </c>
      <c r="F529" s="7">
        <v>48.0</v>
      </c>
      <c r="G529" s="7">
        <v>3.0</v>
      </c>
      <c r="H529" s="7">
        <v>13.4</v>
      </c>
      <c r="I529" s="7">
        <v>2.1</v>
      </c>
      <c r="J529" s="7">
        <v>5.1</v>
      </c>
      <c r="K529" s="7">
        <v>0.412</v>
      </c>
      <c r="L529" s="7">
        <v>1.2</v>
      </c>
      <c r="M529" s="7">
        <v>3.2</v>
      </c>
      <c r="N529" s="7">
        <v>0.364</v>
      </c>
      <c r="O529" s="7">
        <v>0.9</v>
      </c>
      <c r="P529" s="7">
        <v>1.9</v>
      </c>
      <c r="Q529" s="7">
        <v>0.495</v>
      </c>
      <c r="R529" s="7">
        <v>0.527</v>
      </c>
      <c r="S529" s="7">
        <v>0.3</v>
      </c>
      <c r="T529" s="7">
        <v>0.3</v>
      </c>
      <c r="U529" s="7">
        <v>0.75</v>
      </c>
      <c r="V529" s="7">
        <v>0.5</v>
      </c>
      <c r="W529" s="7">
        <v>1.3</v>
      </c>
      <c r="X529" s="7">
        <v>1.8</v>
      </c>
      <c r="Y529" s="7">
        <v>1.3</v>
      </c>
      <c r="Z529" s="7">
        <v>0.3</v>
      </c>
      <c r="AA529" s="7">
        <v>0.0</v>
      </c>
      <c r="AB529" s="7">
        <v>0.8</v>
      </c>
      <c r="AC529" s="7">
        <v>0.8</v>
      </c>
      <c r="AD529" s="7">
        <v>5.6</v>
      </c>
    </row>
    <row r="530">
      <c r="A530" s="52" t="s">
        <v>705</v>
      </c>
      <c r="B530" s="53" t="s">
        <v>0</v>
      </c>
      <c r="C530" s="53" t="s">
        <v>1</v>
      </c>
      <c r="D530" s="53" t="s">
        <v>5</v>
      </c>
      <c r="E530" s="53" t="s">
        <v>706</v>
      </c>
      <c r="F530" s="53" t="s">
        <v>7</v>
      </c>
      <c r="G530" s="53" t="s">
        <v>707</v>
      </c>
      <c r="H530" s="53" t="s">
        <v>8</v>
      </c>
      <c r="I530" s="53" t="s">
        <v>708</v>
      </c>
      <c r="J530" s="53" t="s">
        <v>709</v>
      </c>
      <c r="K530" s="53" t="s">
        <v>710</v>
      </c>
      <c r="L530" s="53" t="s">
        <v>711</v>
      </c>
      <c r="M530" s="53" t="s">
        <v>712</v>
      </c>
      <c r="N530" s="53" t="s">
        <v>713</v>
      </c>
      <c r="O530" s="53" t="s">
        <v>714</v>
      </c>
      <c r="P530" s="53" t="s">
        <v>715</v>
      </c>
      <c r="Q530" s="53" t="s">
        <v>716</v>
      </c>
      <c r="R530" s="53" t="s">
        <v>731</v>
      </c>
      <c r="S530" s="53" t="s">
        <v>717</v>
      </c>
      <c r="T530" s="53" t="s">
        <v>718</v>
      </c>
      <c r="U530" s="53" t="s">
        <v>719</v>
      </c>
      <c r="V530" s="53" t="s">
        <v>720</v>
      </c>
      <c r="W530" s="53" t="s">
        <v>721</v>
      </c>
      <c r="X530" s="53" t="s">
        <v>722</v>
      </c>
      <c r="Y530" s="53" t="s">
        <v>723</v>
      </c>
      <c r="Z530" s="53" t="s">
        <v>724</v>
      </c>
      <c r="AA530" s="53" t="s">
        <v>725</v>
      </c>
      <c r="AB530" s="53" t="s">
        <v>726</v>
      </c>
      <c r="AC530" s="53" t="s">
        <v>44</v>
      </c>
      <c r="AD530" s="53" t="s">
        <v>727</v>
      </c>
    </row>
    <row r="531">
      <c r="A531" s="4">
        <v>401.0</v>
      </c>
      <c r="B531" s="5" t="s">
        <v>577</v>
      </c>
      <c r="C531" s="6" t="s">
        <v>33</v>
      </c>
      <c r="D531" s="7">
        <v>25.0</v>
      </c>
      <c r="E531" s="5" t="s">
        <v>98</v>
      </c>
      <c r="F531" s="7">
        <v>7.0</v>
      </c>
      <c r="G531" s="7">
        <v>0.0</v>
      </c>
      <c r="H531" s="7">
        <v>10.0</v>
      </c>
      <c r="I531" s="7">
        <v>1.0</v>
      </c>
      <c r="J531" s="7">
        <v>4.1</v>
      </c>
      <c r="K531" s="7">
        <v>0.241</v>
      </c>
      <c r="L531" s="7">
        <v>0.3</v>
      </c>
      <c r="M531" s="7">
        <v>2.1</v>
      </c>
      <c r="N531" s="7">
        <v>0.133</v>
      </c>
      <c r="O531" s="7">
        <v>0.7</v>
      </c>
      <c r="P531" s="7">
        <v>2.0</v>
      </c>
      <c r="Q531" s="7">
        <v>0.357</v>
      </c>
      <c r="R531" s="7">
        <v>0.276</v>
      </c>
      <c r="S531" s="7">
        <v>0.7</v>
      </c>
      <c r="T531" s="7">
        <v>0.7</v>
      </c>
      <c r="U531" s="7">
        <v>1.0</v>
      </c>
      <c r="V531" s="7">
        <v>1.1</v>
      </c>
      <c r="W531" s="7">
        <v>1.3</v>
      </c>
      <c r="X531" s="7">
        <v>2.4</v>
      </c>
      <c r="Y531" s="7">
        <v>0.9</v>
      </c>
      <c r="Z531" s="7">
        <v>0.3</v>
      </c>
      <c r="AA531" s="7">
        <v>0.7</v>
      </c>
      <c r="AB531" s="7">
        <v>1.0</v>
      </c>
      <c r="AC531" s="7">
        <v>0.6</v>
      </c>
      <c r="AD531" s="7">
        <v>3.0</v>
      </c>
    </row>
    <row r="532">
      <c r="A532" s="4">
        <v>402.0</v>
      </c>
      <c r="B532" s="5" t="s">
        <v>430</v>
      </c>
      <c r="C532" s="6" t="s">
        <v>47</v>
      </c>
      <c r="D532" s="7">
        <v>23.0</v>
      </c>
      <c r="E532" s="5" t="s">
        <v>86</v>
      </c>
      <c r="F532" s="7">
        <v>5.0</v>
      </c>
      <c r="G532" s="7">
        <v>0.0</v>
      </c>
      <c r="H532" s="7">
        <v>5.8</v>
      </c>
      <c r="I532" s="7">
        <v>1.2</v>
      </c>
      <c r="J532" s="7">
        <v>1.8</v>
      </c>
      <c r="K532" s="7">
        <v>0.667</v>
      </c>
      <c r="L532" s="7">
        <v>0.0</v>
      </c>
      <c r="M532" s="7">
        <v>0.0</v>
      </c>
      <c r="N532" s="15"/>
      <c r="O532" s="7">
        <v>1.2</v>
      </c>
      <c r="P532" s="7">
        <v>1.8</v>
      </c>
      <c r="Q532" s="7">
        <v>0.667</v>
      </c>
      <c r="R532" s="7">
        <v>0.667</v>
      </c>
      <c r="S532" s="7">
        <v>0.0</v>
      </c>
      <c r="T532" s="7">
        <v>0.4</v>
      </c>
      <c r="U532" s="7">
        <v>0.0</v>
      </c>
      <c r="V532" s="7">
        <v>1.0</v>
      </c>
      <c r="W532" s="7">
        <v>1.2</v>
      </c>
      <c r="X532" s="7">
        <v>2.2</v>
      </c>
      <c r="Y532" s="7">
        <v>0.2</v>
      </c>
      <c r="Z532" s="7">
        <v>0.0</v>
      </c>
      <c r="AA532" s="7">
        <v>0.4</v>
      </c>
      <c r="AB532" s="7">
        <v>0.2</v>
      </c>
      <c r="AC532" s="7">
        <v>1.4</v>
      </c>
      <c r="AD532" s="7">
        <v>2.4</v>
      </c>
    </row>
    <row r="533">
      <c r="A533" s="4">
        <v>403.0</v>
      </c>
      <c r="B533" s="5" t="s">
        <v>490</v>
      </c>
      <c r="C533" s="6" t="s">
        <v>33</v>
      </c>
      <c r="D533" s="7">
        <v>23.0</v>
      </c>
      <c r="E533" s="5" t="s">
        <v>83</v>
      </c>
      <c r="F533" s="7">
        <v>81.0</v>
      </c>
      <c r="G533" s="7">
        <v>21.0</v>
      </c>
      <c r="H533" s="7">
        <v>28.9</v>
      </c>
      <c r="I533" s="7">
        <v>5.2</v>
      </c>
      <c r="J533" s="7">
        <v>11.6</v>
      </c>
      <c r="K533" s="7">
        <v>0.448</v>
      </c>
      <c r="L533" s="7">
        <v>2.1</v>
      </c>
      <c r="M533" s="7">
        <v>5.6</v>
      </c>
      <c r="N533" s="7">
        <v>0.37</v>
      </c>
      <c r="O533" s="7">
        <v>3.1</v>
      </c>
      <c r="P533" s="7">
        <v>6.0</v>
      </c>
      <c r="Q533" s="7">
        <v>0.521</v>
      </c>
      <c r="R533" s="7">
        <v>0.537</v>
      </c>
      <c r="S533" s="7">
        <v>2.5</v>
      </c>
      <c r="T533" s="7">
        <v>3.1</v>
      </c>
      <c r="U533" s="7">
        <v>0.819</v>
      </c>
      <c r="V533" s="7">
        <v>0.7</v>
      </c>
      <c r="W533" s="7">
        <v>3.4</v>
      </c>
      <c r="X533" s="7">
        <v>4.2</v>
      </c>
      <c r="Y533" s="7">
        <v>3.4</v>
      </c>
      <c r="Z533" s="7">
        <v>1.0</v>
      </c>
      <c r="AA533" s="7">
        <v>0.2</v>
      </c>
      <c r="AB533" s="7">
        <v>1.2</v>
      </c>
      <c r="AC533" s="7">
        <v>2.0</v>
      </c>
      <c r="AD533" s="7">
        <v>14.9</v>
      </c>
    </row>
    <row r="534">
      <c r="A534" s="4">
        <v>404.0</v>
      </c>
      <c r="B534" s="5" t="s">
        <v>421</v>
      </c>
      <c r="C534" s="6" t="s">
        <v>33</v>
      </c>
      <c r="D534" s="7">
        <v>22.0</v>
      </c>
      <c r="E534" s="5" t="s">
        <v>58</v>
      </c>
      <c r="F534" s="7">
        <v>4.0</v>
      </c>
      <c r="G534" s="7">
        <v>0.0</v>
      </c>
      <c r="H534" s="7">
        <v>4.5</v>
      </c>
      <c r="I534" s="7">
        <v>0.5</v>
      </c>
      <c r="J534" s="7">
        <v>1.3</v>
      </c>
      <c r="K534" s="7">
        <v>0.4</v>
      </c>
      <c r="L534" s="7">
        <v>0.5</v>
      </c>
      <c r="M534" s="7">
        <v>1.0</v>
      </c>
      <c r="N534" s="7">
        <v>0.5</v>
      </c>
      <c r="O534" s="7">
        <v>0.0</v>
      </c>
      <c r="P534" s="7">
        <v>0.3</v>
      </c>
      <c r="Q534" s="7">
        <v>0.0</v>
      </c>
      <c r="R534" s="7">
        <v>0.6</v>
      </c>
      <c r="S534" s="7">
        <v>1.0</v>
      </c>
      <c r="T534" s="7">
        <v>1.5</v>
      </c>
      <c r="U534" s="7">
        <v>0.667</v>
      </c>
      <c r="V534" s="7">
        <v>0.3</v>
      </c>
      <c r="W534" s="7">
        <v>0.5</v>
      </c>
      <c r="X534" s="7">
        <v>0.8</v>
      </c>
      <c r="Y534" s="7">
        <v>0.5</v>
      </c>
      <c r="Z534" s="7">
        <v>0.3</v>
      </c>
      <c r="AA534" s="7">
        <v>0.0</v>
      </c>
      <c r="AB534" s="7">
        <v>1.3</v>
      </c>
      <c r="AC534" s="7">
        <v>0.0</v>
      </c>
      <c r="AD534" s="7">
        <v>2.5</v>
      </c>
    </row>
    <row r="535">
      <c r="A535" s="4">
        <v>405.0</v>
      </c>
      <c r="B535" s="5" t="s">
        <v>323</v>
      </c>
      <c r="C535" s="6" t="s">
        <v>44</v>
      </c>
      <c r="D535" s="7">
        <v>28.0</v>
      </c>
      <c r="E535" s="5" t="s">
        <v>83</v>
      </c>
      <c r="F535" s="7">
        <v>77.0</v>
      </c>
      <c r="G535" s="7">
        <v>77.0</v>
      </c>
      <c r="H535" s="7">
        <v>35.5</v>
      </c>
      <c r="I535" s="7">
        <v>8.5</v>
      </c>
      <c r="J535" s="7">
        <v>18.6</v>
      </c>
      <c r="K535" s="7">
        <v>0.459</v>
      </c>
      <c r="L535" s="7">
        <v>2.8</v>
      </c>
      <c r="M535" s="7">
        <v>8.3</v>
      </c>
      <c r="N535" s="7">
        <v>0.343</v>
      </c>
      <c r="O535" s="7">
        <v>5.7</v>
      </c>
      <c r="P535" s="7">
        <v>10.3</v>
      </c>
      <c r="Q535" s="7">
        <v>0.553</v>
      </c>
      <c r="R535" s="7">
        <v>0.536</v>
      </c>
      <c r="S535" s="7">
        <v>5.2</v>
      </c>
      <c r="T535" s="7">
        <v>6.9</v>
      </c>
      <c r="U535" s="7">
        <v>0.757</v>
      </c>
      <c r="V535" s="7">
        <v>1.8</v>
      </c>
      <c r="W535" s="7">
        <v>8.1</v>
      </c>
      <c r="X535" s="7">
        <v>10.0</v>
      </c>
      <c r="Y535" s="7">
        <v>4.1</v>
      </c>
      <c r="Z535" s="7">
        <v>0.6</v>
      </c>
      <c r="AA535" s="7">
        <v>0.3</v>
      </c>
      <c r="AB535" s="7">
        <v>2.8</v>
      </c>
      <c r="AC535" s="7">
        <v>3.0</v>
      </c>
      <c r="AD535" s="7">
        <v>25.1</v>
      </c>
    </row>
    <row r="536">
      <c r="A536" s="4">
        <v>406.0</v>
      </c>
      <c r="B536" s="5" t="s">
        <v>111</v>
      </c>
      <c r="C536" s="6" t="s">
        <v>33</v>
      </c>
      <c r="D536" s="7">
        <v>24.0</v>
      </c>
      <c r="E536" s="5" t="s">
        <v>112</v>
      </c>
      <c r="F536" s="7">
        <v>64.0</v>
      </c>
      <c r="G536" s="7">
        <v>22.0</v>
      </c>
      <c r="H536" s="7">
        <v>28.8</v>
      </c>
      <c r="I536" s="7">
        <v>4.0</v>
      </c>
      <c r="J536" s="7">
        <v>7.7</v>
      </c>
      <c r="K536" s="7">
        <v>0.529</v>
      </c>
      <c r="L536" s="7">
        <v>1.3</v>
      </c>
      <c r="M536" s="7">
        <v>3.4</v>
      </c>
      <c r="N536" s="7">
        <v>0.398</v>
      </c>
      <c r="O536" s="7">
        <v>2.7</v>
      </c>
      <c r="P536" s="7">
        <v>4.3</v>
      </c>
      <c r="Q536" s="7">
        <v>0.631</v>
      </c>
      <c r="R536" s="7">
        <v>0.616</v>
      </c>
      <c r="S536" s="7">
        <v>3.6</v>
      </c>
      <c r="T536" s="7">
        <v>4.1</v>
      </c>
      <c r="U536" s="7">
        <v>0.864</v>
      </c>
      <c r="V536" s="7">
        <v>0.5</v>
      </c>
      <c r="W536" s="7">
        <v>2.5</v>
      </c>
      <c r="X536" s="7">
        <v>3.0</v>
      </c>
      <c r="Y536" s="7">
        <v>3.4</v>
      </c>
      <c r="Z536" s="7">
        <v>0.5</v>
      </c>
      <c r="AA536" s="7">
        <v>0.3</v>
      </c>
      <c r="AB536" s="7">
        <v>1.5</v>
      </c>
      <c r="AC536" s="7">
        <v>1.7</v>
      </c>
      <c r="AD536" s="7">
        <v>13.0</v>
      </c>
    </row>
    <row r="537">
      <c r="A537" s="4">
        <v>407.0</v>
      </c>
      <c r="B537" s="5" t="s">
        <v>125</v>
      </c>
      <c r="C537" s="6" t="s">
        <v>40</v>
      </c>
      <c r="D537" s="7">
        <v>23.0</v>
      </c>
      <c r="E537" s="9" t="s">
        <v>36</v>
      </c>
      <c r="F537" s="7">
        <v>40.0</v>
      </c>
      <c r="G537" s="7">
        <v>20.0</v>
      </c>
      <c r="H537" s="7">
        <v>24.8</v>
      </c>
      <c r="I537" s="7">
        <v>3.5</v>
      </c>
      <c r="J537" s="7">
        <v>7.8</v>
      </c>
      <c r="K537" s="7">
        <v>0.446</v>
      </c>
      <c r="L537" s="7">
        <v>1.1</v>
      </c>
      <c r="M537" s="7">
        <v>3.6</v>
      </c>
      <c r="N537" s="7">
        <v>0.313</v>
      </c>
      <c r="O537" s="7">
        <v>2.4</v>
      </c>
      <c r="P537" s="7">
        <v>4.2</v>
      </c>
      <c r="Q537" s="7">
        <v>0.56</v>
      </c>
      <c r="R537" s="7">
        <v>0.518</v>
      </c>
      <c r="S537" s="7">
        <v>1.6</v>
      </c>
      <c r="T537" s="7">
        <v>1.9</v>
      </c>
      <c r="U537" s="7">
        <v>0.853</v>
      </c>
      <c r="V537" s="7">
        <v>0.5</v>
      </c>
      <c r="W537" s="7">
        <v>1.8</v>
      </c>
      <c r="X537" s="7">
        <v>2.2</v>
      </c>
      <c r="Y537" s="7">
        <v>1.4</v>
      </c>
      <c r="Z537" s="7">
        <v>1.0</v>
      </c>
      <c r="AA537" s="7">
        <v>0.4</v>
      </c>
      <c r="AB537" s="7">
        <v>1.2</v>
      </c>
      <c r="AC537" s="7">
        <v>1.8</v>
      </c>
      <c r="AD537" s="7">
        <v>9.7</v>
      </c>
    </row>
    <row r="538">
      <c r="A538" s="10">
        <v>407.0</v>
      </c>
      <c r="B538" s="11" t="s">
        <v>125</v>
      </c>
      <c r="C538" s="12" t="s">
        <v>40</v>
      </c>
      <c r="D538" s="13">
        <v>23.0</v>
      </c>
      <c r="E538" s="11" t="s">
        <v>83</v>
      </c>
      <c r="F538" s="13">
        <v>20.0</v>
      </c>
      <c r="G538" s="13">
        <v>8.0</v>
      </c>
      <c r="H538" s="13">
        <v>21.9</v>
      </c>
      <c r="I538" s="13">
        <v>3.1</v>
      </c>
      <c r="J538" s="13">
        <v>6.8</v>
      </c>
      <c r="K538" s="13">
        <v>0.449</v>
      </c>
      <c r="L538" s="13">
        <v>0.9</v>
      </c>
      <c r="M538" s="13">
        <v>2.8</v>
      </c>
      <c r="N538" s="13">
        <v>0.304</v>
      </c>
      <c r="O538" s="13">
        <v>2.2</v>
      </c>
      <c r="P538" s="13">
        <v>4.0</v>
      </c>
      <c r="Q538" s="13">
        <v>0.55</v>
      </c>
      <c r="R538" s="13">
        <v>0.511</v>
      </c>
      <c r="S538" s="13">
        <v>1.5</v>
      </c>
      <c r="T538" s="13">
        <v>1.7</v>
      </c>
      <c r="U538" s="13">
        <v>0.879</v>
      </c>
      <c r="V538" s="13">
        <v>0.4</v>
      </c>
      <c r="W538" s="13">
        <v>1.2</v>
      </c>
      <c r="X538" s="13">
        <v>1.6</v>
      </c>
      <c r="Y538" s="13">
        <v>1.0</v>
      </c>
      <c r="Z538" s="13">
        <v>0.8</v>
      </c>
      <c r="AA538" s="13">
        <v>0.4</v>
      </c>
      <c r="AB538" s="13">
        <v>0.8</v>
      </c>
      <c r="AC538" s="13">
        <v>1.6</v>
      </c>
      <c r="AD538" s="13">
        <v>8.4</v>
      </c>
    </row>
    <row r="539">
      <c r="A539" s="10">
        <v>407.0</v>
      </c>
      <c r="B539" s="11" t="s">
        <v>125</v>
      </c>
      <c r="C539" s="12" t="s">
        <v>40</v>
      </c>
      <c r="D539" s="13">
        <v>23.0</v>
      </c>
      <c r="E539" s="11" t="s">
        <v>126</v>
      </c>
      <c r="F539" s="13">
        <v>20.0</v>
      </c>
      <c r="G539" s="13">
        <v>12.0</v>
      </c>
      <c r="H539" s="13">
        <v>27.6</v>
      </c>
      <c r="I539" s="13">
        <v>3.9</v>
      </c>
      <c r="J539" s="13">
        <v>8.8</v>
      </c>
      <c r="K539" s="13">
        <v>0.443</v>
      </c>
      <c r="L539" s="13">
        <v>1.4</v>
      </c>
      <c r="M539" s="13">
        <v>4.4</v>
      </c>
      <c r="N539" s="13">
        <v>0.318</v>
      </c>
      <c r="O539" s="13">
        <v>2.5</v>
      </c>
      <c r="P539" s="13">
        <v>4.4</v>
      </c>
      <c r="Q539" s="13">
        <v>0.568</v>
      </c>
      <c r="R539" s="13">
        <v>0.523</v>
      </c>
      <c r="S539" s="13">
        <v>1.8</v>
      </c>
      <c r="T539" s="13">
        <v>2.1</v>
      </c>
      <c r="U539" s="13">
        <v>0.833</v>
      </c>
      <c r="V539" s="13">
        <v>0.6</v>
      </c>
      <c r="W539" s="13">
        <v>2.3</v>
      </c>
      <c r="X539" s="13">
        <v>2.9</v>
      </c>
      <c r="Y539" s="13">
        <v>1.9</v>
      </c>
      <c r="Z539" s="13">
        <v>1.2</v>
      </c>
      <c r="AA539" s="13">
        <v>0.3</v>
      </c>
      <c r="AB539" s="13">
        <v>1.6</v>
      </c>
      <c r="AC539" s="13">
        <v>2.0</v>
      </c>
      <c r="AD539" s="13">
        <v>11.0</v>
      </c>
    </row>
    <row r="540">
      <c r="A540" s="4">
        <v>408.0</v>
      </c>
      <c r="B540" s="5" t="s">
        <v>182</v>
      </c>
      <c r="C540" s="6" t="s">
        <v>33</v>
      </c>
      <c r="D540" s="7">
        <v>27.0</v>
      </c>
      <c r="E540" s="9" t="s">
        <v>36</v>
      </c>
      <c r="F540" s="7">
        <v>43.0</v>
      </c>
      <c r="G540" s="7">
        <v>1.0</v>
      </c>
      <c r="H540" s="7">
        <v>8.0</v>
      </c>
      <c r="I540" s="7">
        <v>0.7</v>
      </c>
      <c r="J540" s="7">
        <v>2.0</v>
      </c>
      <c r="K540" s="7">
        <v>0.333</v>
      </c>
      <c r="L540" s="7">
        <v>0.4</v>
      </c>
      <c r="M540" s="7">
        <v>1.1</v>
      </c>
      <c r="N540" s="7">
        <v>0.37</v>
      </c>
      <c r="O540" s="7">
        <v>0.3</v>
      </c>
      <c r="P540" s="7">
        <v>0.9</v>
      </c>
      <c r="Q540" s="7">
        <v>0.289</v>
      </c>
      <c r="R540" s="7">
        <v>0.435</v>
      </c>
      <c r="S540" s="7">
        <v>0.4</v>
      </c>
      <c r="T540" s="7">
        <v>0.6</v>
      </c>
      <c r="U540" s="7">
        <v>0.667</v>
      </c>
      <c r="V540" s="7">
        <v>0.2</v>
      </c>
      <c r="W540" s="7">
        <v>1.1</v>
      </c>
      <c r="X540" s="7">
        <v>1.4</v>
      </c>
      <c r="Y540" s="7">
        <v>0.5</v>
      </c>
      <c r="Z540" s="7">
        <v>0.3</v>
      </c>
      <c r="AA540" s="7">
        <v>0.1</v>
      </c>
      <c r="AB540" s="7">
        <v>0.5</v>
      </c>
      <c r="AC540" s="7">
        <v>0.9</v>
      </c>
      <c r="AD540" s="7">
        <v>2.1</v>
      </c>
    </row>
    <row r="541">
      <c r="A541" s="10">
        <v>408.0</v>
      </c>
      <c r="B541" s="11" t="s">
        <v>182</v>
      </c>
      <c r="C541" s="12" t="s">
        <v>33</v>
      </c>
      <c r="D541" s="13">
        <v>27.0</v>
      </c>
      <c r="E541" s="11" t="s">
        <v>81</v>
      </c>
      <c r="F541" s="13">
        <v>35.0</v>
      </c>
      <c r="G541" s="13">
        <v>1.0</v>
      </c>
      <c r="H541" s="13">
        <v>9.0</v>
      </c>
      <c r="I541" s="13">
        <v>0.7</v>
      </c>
      <c r="J541" s="13">
        <v>2.3</v>
      </c>
      <c r="K541" s="13">
        <v>0.313</v>
      </c>
      <c r="L541" s="13">
        <v>0.5</v>
      </c>
      <c r="M541" s="13">
        <v>1.3</v>
      </c>
      <c r="N541" s="13">
        <v>0.364</v>
      </c>
      <c r="O541" s="13">
        <v>0.3</v>
      </c>
      <c r="P541" s="13">
        <v>1.0</v>
      </c>
      <c r="Q541" s="13">
        <v>0.25</v>
      </c>
      <c r="R541" s="13">
        <v>0.413</v>
      </c>
      <c r="S541" s="13">
        <v>0.4</v>
      </c>
      <c r="T541" s="13">
        <v>0.6</v>
      </c>
      <c r="U541" s="13">
        <v>0.75</v>
      </c>
      <c r="V541" s="13">
        <v>0.3</v>
      </c>
      <c r="W541" s="13">
        <v>1.3</v>
      </c>
      <c r="X541" s="13">
        <v>1.6</v>
      </c>
      <c r="Y541" s="13">
        <v>0.5</v>
      </c>
      <c r="Z541" s="13">
        <v>0.4</v>
      </c>
      <c r="AA541" s="13">
        <v>0.1</v>
      </c>
      <c r="AB541" s="13">
        <v>0.6</v>
      </c>
      <c r="AC541" s="13">
        <v>1.0</v>
      </c>
      <c r="AD541" s="13">
        <v>2.3</v>
      </c>
    </row>
    <row r="542">
      <c r="A542" s="10">
        <v>408.0</v>
      </c>
      <c r="B542" s="11" t="s">
        <v>182</v>
      </c>
      <c r="C542" s="12" t="s">
        <v>33</v>
      </c>
      <c r="D542" s="13">
        <v>27.0</v>
      </c>
      <c r="E542" s="11" t="s">
        <v>112</v>
      </c>
      <c r="F542" s="13">
        <v>8.0</v>
      </c>
      <c r="G542" s="13">
        <v>0.0</v>
      </c>
      <c r="H542" s="13">
        <v>3.4</v>
      </c>
      <c r="I542" s="13">
        <v>0.4</v>
      </c>
      <c r="J542" s="13">
        <v>0.5</v>
      </c>
      <c r="K542" s="13">
        <v>0.75</v>
      </c>
      <c r="L542" s="13">
        <v>0.1</v>
      </c>
      <c r="M542" s="13">
        <v>0.3</v>
      </c>
      <c r="N542" s="13">
        <v>0.5</v>
      </c>
      <c r="O542" s="13">
        <v>0.3</v>
      </c>
      <c r="P542" s="13">
        <v>0.3</v>
      </c>
      <c r="Q542" s="13">
        <v>1.0</v>
      </c>
      <c r="R542" s="13">
        <v>0.875</v>
      </c>
      <c r="S542" s="13">
        <v>0.1</v>
      </c>
      <c r="T542" s="13">
        <v>0.5</v>
      </c>
      <c r="U542" s="13">
        <v>0.25</v>
      </c>
      <c r="V542" s="13">
        <v>0.1</v>
      </c>
      <c r="W542" s="13">
        <v>0.4</v>
      </c>
      <c r="X542" s="13">
        <v>0.5</v>
      </c>
      <c r="Y542" s="13">
        <v>0.5</v>
      </c>
      <c r="Z542" s="13">
        <v>0.3</v>
      </c>
      <c r="AA542" s="13">
        <v>0.0</v>
      </c>
      <c r="AB542" s="13">
        <v>0.0</v>
      </c>
      <c r="AC542" s="13">
        <v>0.4</v>
      </c>
      <c r="AD542" s="13">
        <v>1.0</v>
      </c>
    </row>
    <row r="543">
      <c r="A543" s="4">
        <v>409.0</v>
      </c>
      <c r="B543" s="5" t="s">
        <v>355</v>
      </c>
      <c r="C543" s="6" t="s">
        <v>47</v>
      </c>
      <c r="D543" s="7">
        <v>23.0</v>
      </c>
      <c r="E543" s="5" t="s">
        <v>129</v>
      </c>
      <c r="F543" s="7">
        <v>69.0</v>
      </c>
      <c r="G543" s="7">
        <v>2.0</v>
      </c>
      <c r="H543" s="7">
        <v>10.9</v>
      </c>
      <c r="I543" s="7">
        <v>1.8</v>
      </c>
      <c r="J543" s="7">
        <v>3.0</v>
      </c>
      <c r="K543" s="7">
        <v>0.593</v>
      </c>
      <c r="L543" s="7">
        <v>0.0</v>
      </c>
      <c r="M543" s="7">
        <v>0.1</v>
      </c>
      <c r="N543" s="7">
        <v>0.167</v>
      </c>
      <c r="O543" s="7">
        <v>1.8</v>
      </c>
      <c r="P543" s="7">
        <v>2.9</v>
      </c>
      <c r="Q543" s="7">
        <v>0.606</v>
      </c>
      <c r="R543" s="7">
        <v>0.596</v>
      </c>
      <c r="S543" s="7">
        <v>0.6</v>
      </c>
      <c r="T543" s="7">
        <v>0.7</v>
      </c>
      <c r="U543" s="7">
        <v>0.745</v>
      </c>
      <c r="V543" s="7">
        <v>1.6</v>
      </c>
      <c r="W543" s="7">
        <v>2.2</v>
      </c>
      <c r="X543" s="7">
        <v>3.8</v>
      </c>
      <c r="Y543" s="7">
        <v>0.4</v>
      </c>
      <c r="Z543" s="7">
        <v>0.7</v>
      </c>
      <c r="AA543" s="7">
        <v>0.7</v>
      </c>
      <c r="AB543" s="7">
        <v>0.7</v>
      </c>
      <c r="AC543" s="7">
        <v>1.8</v>
      </c>
      <c r="AD543" s="7">
        <v>4.2</v>
      </c>
    </row>
    <row r="544">
      <c r="A544" s="4">
        <v>410.0</v>
      </c>
      <c r="B544" s="5" t="s">
        <v>512</v>
      </c>
      <c r="C544" s="6" t="s">
        <v>47</v>
      </c>
      <c r="D544" s="7">
        <v>23.0</v>
      </c>
      <c r="E544" s="5" t="s">
        <v>37</v>
      </c>
      <c r="F544" s="7">
        <v>68.0</v>
      </c>
      <c r="G544" s="7">
        <v>11.0</v>
      </c>
      <c r="H544" s="7">
        <v>18.4</v>
      </c>
      <c r="I544" s="7">
        <v>4.6</v>
      </c>
      <c r="J544" s="7">
        <v>8.5</v>
      </c>
      <c r="K544" s="7">
        <v>0.537</v>
      </c>
      <c r="L544" s="7">
        <v>1.1</v>
      </c>
      <c r="M544" s="7">
        <v>3.2</v>
      </c>
      <c r="N544" s="7">
        <v>0.346</v>
      </c>
      <c r="O544" s="7">
        <v>3.5</v>
      </c>
      <c r="P544" s="7">
        <v>5.3</v>
      </c>
      <c r="Q544" s="7">
        <v>0.653</v>
      </c>
      <c r="R544" s="7">
        <v>0.602</v>
      </c>
      <c r="S544" s="7">
        <v>1.3</v>
      </c>
      <c r="T544" s="7">
        <v>1.9</v>
      </c>
      <c r="U544" s="7">
        <v>0.677</v>
      </c>
      <c r="V544" s="7">
        <v>1.1</v>
      </c>
      <c r="W544" s="7">
        <v>3.8</v>
      </c>
      <c r="X544" s="7">
        <v>4.9</v>
      </c>
      <c r="Y544" s="7">
        <v>1.1</v>
      </c>
      <c r="Z544" s="7">
        <v>0.6</v>
      </c>
      <c r="AA544" s="7">
        <v>0.8</v>
      </c>
      <c r="AB544" s="7">
        <v>1.4</v>
      </c>
      <c r="AC544" s="7">
        <v>2.6</v>
      </c>
      <c r="AD544" s="7">
        <v>11.5</v>
      </c>
    </row>
    <row r="545">
      <c r="A545" s="4">
        <v>411.0</v>
      </c>
      <c r="B545" s="5" t="s">
        <v>309</v>
      </c>
      <c r="C545" s="6" t="s">
        <v>33</v>
      </c>
      <c r="D545" s="7">
        <v>23.0</v>
      </c>
      <c r="E545" s="5" t="s">
        <v>100</v>
      </c>
      <c r="F545" s="7">
        <v>14.0</v>
      </c>
      <c r="G545" s="7">
        <v>0.0</v>
      </c>
      <c r="H545" s="7">
        <v>14.1</v>
      </c>
      <c r="I545" s="7">
        <v>1.2</v>
      </c>
      <c r="J545" s="7">
        <v>3.1</v>
      </c>
      <c r="K545" s="7">
        <v>0.386</v>
      </c>
      <c r="L545" s="7">
        <v>0.4</v>
      </c>
      <c r="M545" s="7">
        <v>1.4</v>
      </c>
      <c r="N545" s="7">
        <v>0.25</v>
      </c>
      <c r="O545" s="7">
        <v>0.9</v>
      </c>
      <c r="P545" s="7">
        <v>1.7</v>
      </c>
      <c r="Q545" s="7">
        <v>0.5</v>
      </c>
      <c r="R545" s="7">
        <v>0.443</v>
      </c>
      <c r="S545" s="7">
        <v>0.4</v>
      </c>
      <c r="T545" s="7">
        <v>0.4</v>
      </c>
      <c r="U545" s="7">
        <v>1.0</v>
      </c>
      <c r="V545" s="7">
        <v>0.8</v>
      </c>
      <c r="W545" s="7">
        <v>1.9</v>
      </c>
      <c r="X545" s="7">
        <v>2.6</v>
      </c>
      <c r="Y545" s="7">
        <v>0.3</v>
      </c>
      <c r="Z545" s="7">
        <v>0.3</v>
      </c>
      <c r="AA545" s="7">
        <v>0.1</v>
      </c>
      <c r="AB545" s="7">
        <v>0.2</v>
      </c>
      <c r="AC545" s="7">
        <v>1.6</v>
      </c>
      <c r="AD545" s="7">
        <v>3.2</v>
      </c>
    </row>
    <row r="546">
      <c r="A546" s="4">
        <v>412.0</v>
      </c>
      <c r="B546" s="5" t="s">
        <v>273</v>
      </c>
      <c r="C546" s="6" t="s">
        <v>47</v>
      </c>
      <c r="D546" s="7">
        <v>25.0</v>
      </c>
      <c r="E546" s="5" t="s">
        <v>74</v>
      </c>
      <c r="F546" s="7">
        <v>65.0</v>
      </c>
      <c r="G546" s="7">
        <v>9.0</v>
      </c>
      <c r="H546" s="7">
        <v>18.7</v>
      </c>
      <c r="I546" s="7">
        <v>3.0</v>
      </c>
      <c r="J546" s="7">
        <v>4.8</v>
      </c>
      <c r="K546" s="7">
        <v>0.629</v>
      </c>
      <c r="L546" s="7">
        <v>0.0</v>
      </c>
      <c r="M546" s="7">
        <v>0.0</v>
      </c>
      <c r="N546" s="7">
        <v>1.0</v>
      </c>
      <c r="O546" s="7">
        <v>3.0</v>
      </c>
      <c r="P546" s="7">
        <v>4.8</v>
      </c>
      <c r="Q546" s="7">
        <v>0.628</v>
      </c>
      <c r="R546" s="7">
        <v>0.631</v>
      </c>
      <c r="S546" s="7">
        <v>2.1</v>
      </c>
      <c r="T546" s="7">
        <v>2.8</v>
      </c>
      <c r="U546" s="7">
        <v>0.749</v>
      </c>
      <c r="V546" s="7">
        <v>2.3</v>
      </c>
      <c r="W546" s="7">
        <v>4.1</v>
      </c>
      <c r="X546" s="7">
        <v>6.4</v>
      </c>
      <c r="Y546" s="7">
        <v>0.6</v>
      </c>
      <c r="Z546" s="7">
        <v>0.2</v>
      </c>
      <c r="AA546" s="7">
        <v>1.1</v>
      </c>
      <c r="AB546" s="7">
        <v>0.9</v>
      </c>
      <c r="AC546" s="7">
        <v>2.4</v>
      </c>
      <c r="AD546" s="7">
        <v>8.2</v>
      </c>
    </row>
    <row r="547">
      <c r="A547" s="4">
        <v>413.0</v>
      </c>
      <c r="B547" s="5" t="s">
        <v>363</v>
      </c>
      <c r="C547" s="6" t="s">
        <v>33</v>
      </c>
      <c r="D547" s="7">
        <v>29.0</v>
      </c>
      <c r="E547" s="9" t="s">
        <v>36</v>
      </c>
      <c r="F547" s="7">
        <v>65.0</v>
      </c>
      <c r="G547" s="7">
        <v>10.0</v>
      </c>
      <c r="H547" s="7">
        <v>23.5</v>
      </c>
      <c r="I547" s="7">
        <v>3.7</v>
      </c>
      <c r="J547" s="7">
        <v>8.5</v>
      </c>
      <c r="K547" s="7">
        <v>0.431</v>
      </c>
      <c r="L547" s="7">
        <v>1.6</v>
      </c>
      <c r="M547" s="7">
        <v>4.5</v>
      </c>
      <c r="N547" s="7">
        <v>0.365</v>
      </c>
      <c r="O547" s="7">
        <v>2.0</v>
      </c>
      <c r="P547" s="7">
        <v>4.0</v>
      </c>
      <c r="Q547" s="7">
        <v>0.506</v>
      </c>
      <c r="R547" s="7">
        <v>0.528</v>
      </c>
      <c r="S547" s="7">
        <v>1.1</v>
      </c>
      <c r="T547" s="7">
        <v>1.2</v>
      </c>
      <c r="U547" s="7">
        <v>0.852</v>
      </c>
      <c r="V547" s="7">
        <v>0.6</v>
      </c>
      <c r="W547" s="7">
        <v>2.1</v>
      </c>
      <c r="X547" s="7">
        <v>2.7</v>
      </c>
      <c r="Y547" s="7">
        <v>2.7</v>
      </c>
      <c r="Z547" s="7">
        <v>1.1</v>
      </c>
      <c r="AA547" s="7">
        <v>0.3</v>
      </c>
      <c r="AB547" s="7">
        <v>1.3</v>
      </c>
      <c r="AC547" s="7">
        <v>1.8</v>
      </c>
      <c r="AD547" s="7">
        <v>10.1</v>
      </c>
    </row>
    <row r="548">
      <c r="A548" s="10">
        <v>413.0</v>
      </c>
      <c r="B548" s="11" t="s">
        <v>363</v>
      </c>
      <c r="C548" s="12" t="s">
        <v>33</v>
      </c>
      <c r="D548" s="13">
        <v>29.0</v>
      </c>
      <c r="E548" s="11" t="s">
        <v>61</v>
      </c>
      <c r="F548" s="13">
        <v>42.0</v>
      </c>
      <c r="G548" s="13">
        <v>6.0</v>
      </c>
      <c r="H548" s="13">
        <v>23.7</v>
      </c>
      <c r="I548" s="13">
        <v>4.2</v>
      </c>
      <c r="J548" s="13">
        <v>9.7</v>
      </c>
      <c r="K548" s="13">
        <v>0.436</v>
      </c>
      <c r="L548" s="13">
        <v>1.8</v>
      </c>
      <c r="M548" s="13">
        <v>4.9</v>
      </c>
      <c r="N548" s="13">
        <v>0.357</v>
      </c>
      <c r="O548" s="13">
        <v>2.5</v>
      </c>
      <c r="P548" s="13">
        <v>4.7</v>
      </c>
      <c r="Q548" s="13">
        <v>0.518</v>
      </c>
      <c r="R548" s="13">
        <v>0.527</v>
      </c>
      <c r="S548" s="13">
        <v>1.3</v>
      </c>
      <c r="T548" s="13">
        <v>1.4</v>
      </c>
      <c r="U548" s="13">
        <v>0.883</v>
      </c>
      <c r="V548" s="13">
        <v>0.7</v>
      </c>
      <c r="W548" s="13">
        <v>2.1</v>
      </c>
      <c r="X548" s="13">
        <v>2.8</v>
      </c>
      <c r="Y548" s="13">
        <v>3.3</v>
      </c>
      <c r="Z548" s="13">
        <v>1.0</v>
      </c>
      <c r="AA548" s="13">
        <v>0.3</v>
      </c>
      <c r="AB548" s="13">
        <v>1.5</v>
      </c>
      <c r="AC548" s="13">
        <v>1.7</v>
      </c>
      <c r="AD548" s="13">
        <v>11.5</v>
      </c>
    </row>
    <row r="549">
      <c r="A549" s="10">
        <v>413.0</v>
      </c>
      <c r="B549" s="11" t="s">
        <v>363</v>
      </c>
      <c r="C549" s="12" t="s">
        <v>33</v>
      </c>
      <c r="D549" s="13">
        <v>29.0</v>
      </c>
      <c r="E549" s="11" t="s">
        <v>116</v>
      </c>
      <c r="F549" s="13">
        <v>23.0</v>
      </c>
      <c r="G549" s="13">
        <v>4.0</v>
      </c>
      <c r="H549" s="13">
        <v>23.2</v>
      </c>
      <c r="I549" s="13">
        <v>2.7</v>
      </c>
      <c r="J549" s="13">
        <v>6.4</v>
      </c>
      <c r="K549" s="13">
        <v>0.419</v>
      </c>
      <c r="L549" s="13">
        <v>1.4</v>
      </c>
      <c r="M549" s="13">
        <v>3.7</v>
      </c>
      <c r="N549" s="13">
        <v>0.384</v>
      </c>
      <c r="O549" s="13">
        <v>1.3</v>
      </c>
      <c r="P549" s="13">
        <v>2.7</v>
      </c>
      <c r="Q549" s="13">
        <v>0.468</v>
      </c>
      <c r="R549" s="13">
        <v>0.53</v>
      </c>
      <c r="S549" s="13">
        <v>0.7</v>
      </c>
      <c r="T549" s="13">
        <v>0.9</v>
      </c>
      <c r="U549" s="13">
        <v>0.762</v>
      </c>
      <c r="V549" s="13">
        <v>0.5</v>
      </c>
      <c r="W549" s="13">
        <v>2.0</v>
      </c>
      <c r="X549" s="13">
        <v>2.4</v>
      </c>
      <c r="Y549" s="13">
        <v>1.6</v>
      </c>
      <c r="Z549" s="13">
        <v>1.3</v>
      </c>
      <c r="AA549" s="13">
        <v>0.4</v>
      </c>
      <c r="AB549" s="13">
        <v>1.0</v>
      </c>
      <c r="AC549" s="13">
        <v>2.0</v>
      </c>
      <c r="AD549" s="13">
        <v>7.5</v>
      </c>
    </row>
    <row r="550">
      <c r="A550" s="4">
        <v>414.0</v>
      </c>
      <c r="B550" s="5" t="s">
        <v>274</v>
      </c>
      <c r="C550" s="6" t="s">
        <v>33</v>
      </c>
      <c r="D550" s="7">
        <v>30.0</v>
      </c>
      <c r="E550" s="5" t="s">
        <v>37</v>
      </c>
      <c r="F550" s="7">
        <v>52.0</v>
      </c>
      <c r="G550" s="7">
        <v>10.0</v>
      </c>
      <c r="H550" s="7">
        <v>19.5</v>
      </c>
      <c r="I550" s="7">
        <v>1.8</v>
      </c>
      <c r="J550" s="7">
        <v>4.0</v>
      </c>
      <c r="K550" s="7">
        <v>0.435</v>
      </c>
      <c r="L550" s="7">
        <v>0.8</v>
      </c>
      <c r="M550" s="7">
        <v>2.4</v>
      </c>
      <c r="N550" s="7">
        <v>0.35</v>
      </c>
      <c r="O550" s="7">
        <v>0.9</v>
      </c>
      <c r="P550" s="7">
        <v>1.7</v>
      </c>
      <c r="Q550" s="7">
        <v>0.558</v>
      </c>
      <c r="R550" s="7">
        <v>0.538</v>
      </c>
      <c r="S550" s="7">
        <v>0.6</v>
      </c>
      <c r="T550" s="7">
        <v>0.8</v>
      </c>
      <c r="U550" s="7">
        <v>0.769</v>
      </c>
      <c r="V550" s="7">
        <v>0.1</v>
      </c>
      <c r="W550" s="7">
        <v>1.5</v>
      </c>
      <c r="X550" s="7">
        <v>1.6</v>
      </c>
      <c r="Y550" s="7">
        <v>1.4</v>
      </c>
      <c r="Z550" s="7">
        <v>0.5</v>
      </c>
      <c r="AA550" s="7">
        <v>0.1</v>
      </c>
      <c r="AB550" s="7">
        <v>0.4</v>
      </c>
      <c r="AC550" s="7">
        <v>1.5</v>
      </c>
      <c r="AD550" s="7">
        <v>4.9</v>
      </c>
    </row>
    <row r="551">
      <c r="A551" s="4">
        <v>415.0</v>
      </c>
      <c r="B551" s="5" t="s">
        <v>222</v>
      </c>
      <c r="C551" s="6" t="s">
        <v>40</v>
      </c>
      <c r="D551" s="7">
        <v>28.0</v>
      </c>
      <c r="E551" s="5" t="s">
        <v>42</v>
      </c>
      <c r="F551" s="7">
        <v>42.0</v>
      </c>
      <c r="G551" s="7">
        <v>1.0</v>
      </c>
      <c r="H551" s="7">
        <v>16.5</v>
      </c>
      <c r="I551" s="7">
        <v>2.1</v>
      </c>
      <c r="J551" s="7">
        <v>5.6</v>
      </c>
      <c r="K551" s="7">
        <v>0.371</v>
      </c>
      <c r="L551" s="7">
        <v>1.5</v>
      </c>
      <c r="M551" s="7">
        <v>4.6</v>
      </c>
      <c r="N551" s="7">
        <v>0.328</v>
      </c>
      <c r="O551" s="7">
        <v>0.6</v>
      </c>
      <c r="P551" s="7">
        <v>1.1</v>
      </c>
      <c r="Q551" s="7">
        <v>0.556</v>
      </c>
      <c r="R551" s="7">
        <v>0.504</v>
      </c>
      <c r="S551" s="7">
        <v>0.7</v>
      </c>
      <c r="T551" s="7">
        <v>0.8</v>
      </c>
      <c r="U551" s="7">
        <v>0.906</v>
      </c>
      <c r="V551" s="7">
        <v>0.2</v>
      </c>
      <c r="W551" s="7">
        <v>1.5</v>
      </c>
      <c r="X551" s="7">
        <v>1.6</v>
      </c>
      <c r="Y551" s="7">
        <v>1.1</v>
      </c>
      <c r="Z551" s="7">
        <v>0.3</v>
      </c>
      <c r="AA551" s="7">
        <v>0.0</v>
      </c>
      <c r="AB551" s="7">
        <v>0.7</v>
      </c>
      <c r="AC551" s="7">
        <v>1.8</v>
      </c>
      <c r="AD551" s="7">
        <v>6.4</v>
      </c>
    </row>
    <row r="552">
      <c r="A552" s="4">
        <v>416.0</v>
      </c>
      <c r="B552" s="5" t="s">
        <v>468</v>
      </c>
      <c r="C552" s="6" t="s">
        <v>47</v>
      </c>
      <c r="D552" s="7">
        <v>24.0</v>
      </c>
      <c r="E552" s="5" t="s">
        <v>83</v>
      </c>
      <c r="F552" s="7">
        <v>59.0</v>
      </c>
      <c r="G552" s="7">
        <v>58.0</v>
      </c>
      <c r="H552" s="7">
        <v>27.0</v>
      </c>
      <c r="I552" s="7">
        <v>3.2</v>
      </c>
      <c r="J552" s="7">
        <v>4.7</v>
      </c>
      <c r="K552" s="7">
        <v>0.671</v>
      </c>
      <c r="L552" s="7">
        <v>0.0</v>
      </c>
      <c r="M552" s="7">
        <v>0.0</v>
      </c>
      <c r="N552" s="15"/>
      <c r="O552" s="7">
        <v>3.2</v>
      </c>
      <c r="P552" s="7">
        <v>4.7</v>
      </c>
      <c r="Q552" s="7">
        <v>0.671</v>
      </c>
      <c r="R552" s="7">
        <v>0.671</v>
      </c>
      <c r="S552" s="7">
        <v>1.0</v>
      </c>
      <c r="T552" s="7">
        <v>2.1</v>
      </c>
      <c r="U552" s="7">
        <v>0.484</v>
      </c>
      <c r="V552" s="7">
        <v>4.5</v>
      </c>
      <c r="W552" s="7">
        <v>4.9</v>
      </c>
      <c r="X552" s="7">
        <v>9.4</v>
      </c>
      <c r="Y552" s="7">
        <v>0.9</v>
      </c>
      <c r="Z552" s="7">
        <v>0.9</v>
      </c>
      <c r="AA552" s="7">
        <v>1.8</v>
      </c>
      <c r="AB552" s="7">
        <v>0.7</v>
      </c>
      <c r="AC552" s="7">
        <v>2.7</v>
      </c>
      <c r="AD552" s="7">
        <v>7.4</v>
      </c>
    </row>
    <row r="553">
      <c r="A553" s="4">
        <v>417.0</v>
      </c>
      <c r="B553" s="5" t="s">
        <v>494</v>
      </c>
      <c r="C553" s="6" t="s">
        <v>47</v>
      </c>
      <c r="D553" s="7">
        <v>22.0</v>
      </c>
      <c r="E553" s="5" t="s">
        <v>42</v>
      </c>
      <c r="F553" s="7">
        <v>31.0</v>
      </c>
      <c r="G553" s="7">
        <v>1.0</v>
      </c>
      <c r="H553" s="7">
        <v>13.7</v>
      </c>
      <c r="I553" s="7">
        <v>1.5</v>
      </c>
      <c r="J553" s="7">
        <v>2.9</v>
      </c>
      <c r="K553" s="7">
        <v>0.528</v>
      </c>
      <c r="L553" s="7">
        <v>0.0</v>
      </c>
      <c r="M553" s="7">
        <v>0.2</v>
      </c>
      <c r="N553" s="7">
        <v>0.0</v>
      </c>
      <c r="O553" s="7">
        <v>1.5</v>
      </c>
      <c r="P553" s="7">
        <v>2.7</v>
      </c>
      <c r="Q553" s="7">
        <v>0.566</v>
      </c>
      <c r="R553" s="7">
        <v>0.528</v>
      </c>
      <c r="S553" s="7">
        <v>0.7</v>
      </c>
      <c r="T553" s="7">
        <v>1.0</v>
      </c>
      <c r="U553" s="7">
        <v>0.71</v>
      </c>
      <c r="V553" s="7">
        <v>1.5</v>
      </c>
      <c r="W553" s="7">
        <v>2.5</v>
      </c>
      <c r="X553" s="7">
        <v>4.1</v>
      </c>
      <c r="Y553" s="7">
        <v>0.8</v>
      </c>
      <c r="Z553" s="7">
        <v>0.4</v>
      </c>
      <c r="AA553" s="7">
        <v>0.4</v>
      </c>
      <c r="AB553" s="7">
        <v>0.5</v>
      </c>
      <c r="AC553" s="7">
        <v>1.7</v>
      </c>
      <c r="AD553" s="7">
        <v>3.7</v>
      </c>
    </row>
    <row r="554">
      <c r="A554" s="4">
        <v>418.0</v>
      </c>
      <c r="B554" s="5" t="s">
        <v>138</v>
      </c>
      <c r="C554" s="6" t="s">
        <v>44</v>
      </c>
      <c r="D554" s="7">
        <v>22.0</v>
      </c>
      <c r="E554" s="5" t="s">
        <v>55</v>
      </c>
      <c r="F554" s="7">
        <v>43.0</v>
      </c>
      <c r="G554" s="7">
        <v>20.0</v>
      </c>
      <c r="H554" s="7">
        <v>18.9</v>
      </c>
      <c r="I554" s="7">
        <v>2.6</v>
      </c>
      <c r="J554" s="7">
        <v>5.8</v>
      </c>
      <c r="K554" s="7">
        <v>0.444</v>
      </c>
      <c r="L554" s="7">
        <v>0.9</v>
      </c>
      <c r="M554" s="7">
        <v>2.6</v>
      </c>
      <c r="N554" s="7">
        <v>0.333</v>
      </c>
      <c r="O554" s="7">
        <v>1.7</v>
      </c>
      <c r="P554" s="7">
        <v>3.2</v>
      </c>
      <c r="Q554" s="7">
        <v>0.533</v>
      </c>
      <c r="R554" s="7">
        <v>0.518</v>
      </c>
      <c r="S554" s="7">
        <v>0.8</v>
      </c>
      <c r="T554" s="7">
        <v>1.0</v>
      </c>
      <c r="U554" s="7">
        <v>0.833</v>
      </c>
      <c r="V554" s="7">
        <v>1.7</v>
      </c>
      <c r="W554" s="7">
        <v>2.5</v>
      </c>
      <c r="X554" s="7">
        <v>4.2</v>
      </c>
      <c r="Y554" s="7">
        <v>1.0</v>
      </c>
      <c r="Z554" s="7">
        <v>0.6</v>
      </c>
      <c r="AA554" s="7">
        <v>0.3</v>
      </c>
      <c r="AB554" s="7">
        <v>0.4</v>
      </c>
      <c r="AC554" s="7">
        <v>1.7</v>
      </c>
      <c r="AD554" s="7">
        <v>6.8</v>
      </c>
    </row>
    <row r="555">
      <c r="A555" s="4">
        <v>419.0</v>
      </c>
      <c r="B555" s="5" t="s">
        <v>453</v>
      </c>
      <c r="C555" s="6" t="s">
        <v>44</v>
      </c>
      <c r="D555" s="7">
        <v>24.0</v>
      </c>
      <c r="E555" s="5" t="s">
        <v>61</v>
      </c>
      <c r="F555" s="7">
        <v>42.0</v>
      </c>
      <c r="G555" s="7">
        <v>2.0</v>
      </c>
      <c r="H555" s="7">
        <v>11.3</v>
      </c>
      <c r="I555" s="7">
        <v>1.6</v>
      </c>
      <c r="J555" s="7">
        <v>3.7</v>
      </c>
      <c r="K555" s="7">
        <v>0.432</v>
      </c>
      <c r="L555" s="7">
        <v>0.4</v>
      </c>
      <c r="M555" s="7">
        <v>1.4</v>
      </c>
      <c r="N555" s="7">
        <v>0.3</v>
      </c>
      <c r="O555" s="7">
        <v>1.2</v>
      </c>
      <c r="P555" s="7">
        <v>2.3</v>
      </c>
      <c r="Q555" s="7">
        <v>0.516</v>
      </c>
      <c r="R555" s="7">
        <v>0.49</v>
      </c>
      <c r="S555" s="7">
        <v>0.5</v>
      </c>
      <c r="T555" s="7">
        <v>1.0</v>
      </c>
      <c r="U555" s="7">
        <v>0.488</v>
      </c>
      <c r="V555" s="7">
        <v>0.5</v>
      </c>
      <c r="W555" s="7">
        <v>2.0</v>
      </c>
      <c r="X555" s="7">
        <v>2.5</v>
      </c>
      <c r="Y555" s="7">
        <v>0.9</v>
      </c>
      <c r="Z555" s="7">
        <v>0.4</v>
      </c>
      <c r="AA555" s="7">
        <v>0.2</v>
      </c>
      <c r="AB555" s="7">
        <v>0.7</v>
      </c>
      <c r="AC555" s="7">
        <v>1.3</v>
      </c>
      <c r="AD555" s="7">
        <v>4.1</v>
      </c>
    </row>
    <row r="556">
      <c r="A556" s="4">
        <v>420.0</v>
      </c>
      <c r="B556" s="5" t="s">
        <v>536</v>
      </c>
      <c r="C556" s="6" t="s">
        <v>44</v>
      </c>
      <c r="D556" s="7">
        <v>21.0</v>
      </c>
      <c r="E556" s="5" t="s">
        <v>52</v>
      </c>
      <c r="F556" s="7">
        <v>70.0</v>
      </c>
      <c r="G556" s="7">
        <v>4.0</v>
      </c>
      <c r="H556" s="7">
        <v>18.0</v>
      </c>
      <c r="I556" s="7">
        <v>2.6</v>
      </c>
      <c r="J556" s="7">
        <v>6.0</v>
      </c>
      <c r="K556" s="7">
        <v>0.429</v>
      </c>
      <c r="L556" s="7">
        <v>0.9</v>
      </c>
      <c r="M556" s="7">
        <v>3.0</v>
      </c>
      <c r="N556" s="7">
        <v>0.307</v>
      </c>
      <c r="O556" s="7">
        <v>1.6</v>
      </c>
      <c r="P556" s="7">
        <v>3.0</v>
      </c>
      <c r="Q556" s="7">
        <v>0.553</v>
      </c>
      <c r="R556" s="7">
        <v>0.506</v>
      </c>
      <c r="S556" s="7">
        <v>0.6</v>
      </c>
      <c r="T556" s="7">
        <v>0.9</v>
      </c>
      <c r="U556" s="7">
        <v>0.631</v>
      </c>
      <c r="V556" s="7">
        <v>0.7</v>
      </c>
      <c r="W556" s="7">
        <v>2.0</v>
      </c>
      <c r="X556" s="7">
        <v>2.8</v>
      </c>
      <c r="Y556" s="7">
        <v>0.8</v>
      </c>
      <c r="Z556" s="7">
        <v>0.4</v>
      </c>
      <c r="AA556" s="7">
        <v>0.3</v>
      </c>
      <c r="AB556" s="7">
        <v>0.8</v>
      </c>
      <c r="AC556" s="7">
        <v>1.5</v>
      </c>
      <c r="AD556" s="7">
        <v>6.7</v>
      </c>
    </row>
    <row r="557">
      <c r="A557" s="52" t="s">
        <v>705</v>
      </c>
      <c r="B557" s="53" t="s">
        <v>0</v>
      </c>
      <c r="C557" s="53" t="s">
        <v>1</v>
      </c>
      <c r="D557" s="53" t="s">
        <v>5</v>
      </c>
      <c r="E557" s="53" t="s">
        <v>706</v>
      </c>
      <c r="F557" s="53" t="s">
        <v>7</v>
      </c>
      <c r="G557" s="53" t="s">
        <v>707</v>
      </c>
      <c r="H557" s="53" t="s">
        <v>8</v>
      </c>
      <c r="I557" s="53" t="s">
        <v>708</v>
      </c>
      <c r="J557" s="53" t="s">
        <v>709</v>
      </c>
      <c r="K557" s="53" t="s">
        <v>710</v>
      </c>
      <c r="L557" s="53" t="s">
        <v>711</v>
      </c>
      <c r="M557" s="53" t="s">
        <v>712</v>
      </c>
      <c r="N557" s="53" t="s">
        <v>713</v>
      </c>
      <c r="O557" s="53" t="s">
        <v>714</v>
      </c>
      <c r="P557" s="53" t="s">
        <v>715</v>
      </c>
      <c r="Q557" s="53" t="s">
        <v>716</v>
      </c>
      <c r="R557" s="53" t="s">
        <v>731</v>
      </c>
      <c r="S557" s="53" t="s">
        <v>717</v>
      </c>
      <c r="T557" s="53" t="s">
        <v>718</v>
      </c>
      <c r="U557" s="53" t="s">
        <v>719</v>
      </c>
      <c r="V557" s="53" t="s">
        <v>720</v>
      </c>
      <c r="W557" s="53" t="s">
        <v>721</v>
      </c>
      <c r="X557" s="53" t="s">
        <v>722</v>
      </c>
      <c r="Y557" s="53" t="s">
        <v>723</v>
      </c>
      <c r="Z557" s="53" t="s">
        <v>724</v>
      </c>
      <c r="AA557" s="53" t="s">
        <v>725</v>
      </c>
      <c r="AB557" s="53" t="s">
        <v>726</v>
      </c>
      <c r="AC557" s="53" t="s">
        <v>44</v>
      </c>
      <c r="AD557" s="53" t="s">
        <v>727</v>
      </c>
    </row>
    <row r="558">
      <c r="A558" s="4">
        <v>421.0</v>
      </c>
      <c r="B558" s="5" t="s">
        <v>568</v>
      </c>
      <c r="C558" s="6" t="s">
        <v>71</v>
      </c>
      <c r="D558" s="7">
        <v>20.0</v>
      </c>
      <c r="E558" s="5" t="s">
        <v>58</v>
      </c>
      <c r="F558" s="7">
        <v>12.0</v>
      </c>
      <c r="G558" s="7">
        <v>0.0</v>
      </c>
      <c r="H558" s="7">
        <v>5.2</v>
      </c>
      <c r="I558" s="7">
        <v>0.6</v>
      </c>
      <c r="J558" s="7">
        <v>1.7</v>
      </c>
      <c r="K558" s="7">
        <v>0.35</v>
      </c>
      <c r="L558" s="7">
        <v>0.3</v>
      </c>
      <c r="M558" s="7">
        <v>0.8</v>
      </c>
      <c r="N558" s="7">
        <v>0.333</v>
      </c>
      <c r="O558" s="7">
        <v>0.3</v>
      </c>
      <c r="P558" s="7">
        <v>0.9</v>
      </c>
      <c r="Q558" s="7">
        <v>0.364</v>
      </c>
      <c r="R558" s="7">
        <v>0.425</v>
      </c>
      <c r="S558" s="7">
        <v>0.5</v>
      </c>
      <c r="T558" s="7">
        <v>0.5</v>
      </c>
      <c r="U558" s="7">
        <v>1.0</v>
      </c>
      <c r="V558" s="7">
        <v>0.3</v>
      </c>
      <c r="W558" s="7">
        <v>0.8</v>
      </c>
      <c r="X558" s="7">
        <v>1.0</v>
      </c>
      <c r="Y558" s="7">
        <v>0.5</v>
      </c>
      <c r="Z558" s="7">
        <v>0.1</v>
      </c>
      <c r="AA558" s="7">
        <v>0.1</v>
      </c>
      <c r="AB558" s="7">
        <v>1.3</v>
      </c>
      <c r="AC558" s="7">
        <v>0.8</v>
      </c>
      <c r="AD558" s="7">
        <v>1.9</v>
      </c>
    </row>
    <row r="559">
      <c r="A559" s="4">
        <v>422.0</v>
      </c>
      <c r="B559" s="5" t="s">
        <v>503</v>
      </c>
      <c r="C559" s="6" t="s">
        <v>71</v>
      </c>
      <c r="D559" s="7">
        <v>34.0</v>
      </c>
      <c r="E559" s="5" t="s">
        <v>83</v>
      </c>
      <c r="F559" s="7">
        <v>27.0</v>
      </c>
      <c r="G559" s="7">
        <v>0.0</v>
      </c>
      <c r="H559" s="7">
        <v>12.5</v>
      </c>
      <c r="I559" s="7">
        <v>2.3</v>
      </c>
      <c r="J559" s="7">
        <v>5.9</v>
      </c>
      <c r="K559" s="7">
        <v>0.384</v>
      </c>
      <c r="L559" s="7">
        <v>0.7</v>
      </c>
      <c r="M559" s="7">
        <v>2.3</v>
      </c>
      <c r="N559" s="7">
        <v>0.302</v>
      </c>
      <c r="O559" s="7">
        <v>1.6</v>
      </c>
      <c r="P559" s="7">
        <v>3.6</v>
      </c>
      <c r="Q559" s="7">
        <v>0.438</v>
      </c>
      <c r="R559" s="7">
        <v>0.443</v>
      </c>
      <c r="S559" s="7">
        <v>0.4</v>
      </c>
      <c r="T559" s="7">
        <v>0.4</v>
      </c>
      <c r="U559" s="7">
        <v>0.917</v>
      </c>
      <c r="V559" s="7">
        <v>0.3</v>
      </c>
      <c r="W559" s="7">
        <v>1.2</v>
      </c>
      <c r="X559" s="7">
        <v>1.5</v>
      </c>
      <c r="Y559" s="7">
        <v>1.7</v>
      </c>
      <c r="Z559" s="7">
        <v>0.3</v>
      </c>
      <c r="AA559" s="7">
        <v>0.2</v>
      </c>
      <c r="AB559" s="7">
        <v>0.8</v>
      </c>
      <c r="AC559" s="7">
        <v>0.7</v>
      </c>
      <c r="AD559" s="7">
        <v>5.6</v>
      </c>
    </row>
    <row r="560">
      <c r="A560" s="4">
        <v>423.0</v>
      </c>
      <c r="B560" s="5" t="s">
        <v>95</v>
      </c>
      <c r="C560" s="6" t="s">
        <v>33</v>
      </c>
      <c r="D560" s="7">
        <v>31.0</v>
      </c>
      <c r="E560" s="9" t="s">
        <v>36</v>
      </c>
      <c r="F560" s="7">
        <v>63.0</v>
      </c>
      <c r="G560" s="7">
        <v>9.0</v>
      </c>
      <c r="H560" s="7">
        <v>21.1</v>
      </c>
      <c r="I560" s="7">
        <v>3.2</v>
      </c>
      <c r="J560" s="7">
        <v>7.4</v>
      </c>
      <c r="K560" s="7">
        <v>0.43</v>
      </c>
      <c r="L560" s="7">
        <v>1.5</v>
      </c>
      <c r="M560" s="7">
        <v>4.1</v>
      </c>
      <c r="N560" s="7">
        <v>0.368</v>
      </c>
      <c r="O560" s="7">
        <v>1.7</v>
      </c>
      <c r="P560" s="7">
        <v>3.3</v>
      </c>
      <c r="Q560" s="7">
        <v>0.507</v>
      </c>
      <c r="R560" s="7">
        <v>0.532</v>
      </c>
      <c r="S560" s="7">
        <v>0.4</v>
      </c>
      <c r="T560" s="7">
        <v>0.5</v>
      </c>
      <c r="U560" s="7">
        <v>0.794</v>
      </c>
      <c r="V560" s="7">
        <v>0.3</v>
      </c>
      <c r="W560" s="7">
        <v>2.1</v>
      </c>
      <c r="X560" s="7">
        <v>2.4</v>
      </c>
      <c r="Y560" s="7">
        <v>1.5</v>
      </c>
      <c r="Z560" s="7">
        <v>0.6</v>
      </c>
      <c r="AA560" s="7">
        <v>0.2</v>
      </c>
      <c r="AB560" s="7">
        <v>0.7</v>
      </c>
      <c r="AC560" s="7">
        <v>1.5</v>
      </c>
      <c r="AD560" s="7">
        <v>8.3</v>
      </c>
    </row>
    <row r="561">
      <c r="A561" s="10">
        <v>423.0</v>
      </c>
      <c r="B561" s="11" t="s">
        <v>95</v>
      </c>
      <c r="C561" s="12" t="s">
        <v>33</v>
      </c>
      <c r="D561" s="13">
        <v>31.0</v>
      </c>
      <c r="E561" s="11" t="s">
        <v>50</v>
      </c>
      <c r="F561" s="13">
        <v>42.0</v>
      </c>
      <c r="G561" s="13">
        <v>9.0</v>
      </c>
      <c r="H561" s="13">
        <v>22.5</v>
      </c>
      <c r="I561" s="13">
        <v>3.1</v>
      </c>
      <c r="J561" s="13">
        <v>7.1</v>
      </c>
      <c r="K561" s="13">
        <v>0.431</v>
      </c>
      <c r="L561" s="13">
        <v>1.5</v>
      </c>
      <c r="M561" s="13">
        <v>3.8</v>
      </c>
      <c r="N561" s="13">
        <v>0.381</v>
      </c>
      <c r="O561" s="13">
        <v>1.6</v>
      </c>
      <c r="P561" s="13">
        <v>3.3</v>
      </c>
      <c r="Q561" s="13">
        <v>0.489</v>
      </c>
      <c r="R561" s="13">
        <v>0.533</v>
      </c>
      <c r="S561" s="13">
        <v>0.4</v>
      </c>
      <c r="T561" s="13">
        <v>0.5</v>
      </c>
      <c r="U561" s="13">
        <v>0.75</v>
      </c>
      <c r="V561" s="13">
        <v>0.2</v>
      </c>
      <c r="W561" s="13">
        <v>1.8</v>
      </c>
      <c r="X561" s="13">
        <v>2.0</v>
      </c>
      <c r="Y561" s="13">
        <v>1.3</v>
      </c>
      <c r="Z561" s="13">
        <v>0.6</v>
      </c>
      <c r="AA561" s="13">
        <v>0.2</v>
      </c>
      <c r="AB561" s="13">
        <v>0.9</v>
      </c>
      <c r="AC561" s="13">
        <v>1.3</v>
      </c>
      <c r="AD561" s="13">
        <v>8.0</v>
      </c>
    </row>
    <row r="562">
      <c r="A562" s="10">
        <v>423.0</v>
      </c>
      <c r="B562" s="11" t="s">
        <v>95</v>
      </c>
      <c r="C562" s="12" t="s">
        <v>33</v>
      </c>
      <c r="D562" s="13">
        <v>31.0</v>
      </c>
      <c r="E562" s="11" t="s">
        <v>91</v>
      </c>
      <c r="F562" s="13">
        <v>21.0</v>
      </c>
      <c r="G562" s="13">
        <v>0.0</v>
      </c>
      <c r="H562" s="13">
        <v>18.4</v>
      </c>
      <c r="I562" s="13">
        <v>3.4</v>
      </c>
      <c r="J562" s="13">
        <v>7.9</v>
      </c>
      <c r="K562" s="13">
        <v>0.428</v>
      </c>
      <c r="L562" s="13">
        <v>1.6</v>
      </c>
      <c r="M562" s="13">
        <v>4.7</v>
      </c>
      <c r="N562" s="13">
        <v>0.347</v>
      </c>
      <c r="O562" s="13">
        <v>1.8</v>
      </c>
      <c r="P562" s="13">
        <v>3.2</v>
      </c>
      <c r="Q562" s="13">
        <v>0.544</v>
      </c>
      <c r="R562" s="13">
        <v>0.53</v>
      </c>
      <c r="S562" s="13">
        <v>0.6</v>
      </c>
      <c r="T562" s="13">
        <v>0.7</v>
      </c>
      <c r="U562" s="13">
        <v>0.857</v>
      </c>
      <c r="V562" s="13">
        <v>0.6</v>
      </c>
      <c r="W562" s="13">
        <v>2.7</v>
      </c>
      <c r="X562" s="13">
        <v>3.3</v>
      </c>
      <c r="Y562" s="13">
        <v>2.0</v>
      </c>
      <c r="Z562" s="13">
        <v>0.5</v>
      </c>
      <c r="AA562" s="13">
        <v>0.1</v>
      </c>
      <c r="AB562" s="13">
        <v>0.3</v>
      </c>
      <c r="AC562" s="13">
        <v>2.1</v>
      </c>
      <c r="AD562" s="13">
        <v>9.0</v>
      </c>
    </row>
    <row r="563">
      <c r="A563" s="4">
        <v>424.0</v>
      </c>
      <c r="B563" s="5" t="s">
        <v>576</v>
      </c>
      <c r="C563" s="6" t="s">
        <v>33</v>
      </c>
      <c r="D563" s="7">
        <v>28.0</v>
      </c>
      <c r="E563" s="5" t="s">
        <v>74</v>
      </c>
      <c r="F563" s="7">
        <v>63.0</v>
      </c>
      <c r="G563" s="7">
        <v>63.0</v>
      </c>
      <c r="H563" s="7">
        <v>35.3</v>
      </c>
      <c r="I563" s="7">
        <v>7.8</v>
      </c>
      <c r="J563" s="7">
        <v>18.9</v>
      </c>
      <c r="K563" s="7">
        <v>0.415</v>
      </c>
      <c r="L563" s="7">
        <v>2.6</v>
      </c>
      <c r="M563" s="7">
        <v>8.0</v>
      </c>
      <c r="N563" s="7">
        <v>0.327</v>
      </c>
      <c r="O563" s="7">
        <v>5.2</v>
      </c>
      <c r="P563" s="7">
        <v>10.8</v>
      </c>
      <c r="Q563" s="7">
        <v>0.48</v>
      </c>
      <c r="R563" s="7">
        <v>0.484</v>
      </c>
      <c r="S563" s="7">
        <v>2.8</v>
      </c>
      <c r="T563" s="7">
        <v>3.5</v>
      </c>
      <c r="U563" s="7">
        <v>0.809</v>
      </c>
      <c r="V563" s="7">
        <v>0.8</v>
      </c>
      <c r="W563" s="7">
        <v>3.3</v>
      </c>
      <c r="X563" s="7">
        <v>4.1</v>
      </c>
      <c r="Y563" s="7">
        <v>5.1</v>
      </c>
      <c r="Z563" s="7">
        <v>1.2</v>
      </c>
      <c r="AA563" s="7">
        <v>0.3</v>
      </c>
      <c r="AB563" s="7">
        <v>2.1</v>
      </c>
      <c r="AC563" s="7">
        <v>1.9</v>
      </c>
      <c r="AD563" s="7">
        <v>21.1</v>
      </c>
    </row>
    <row r="564">
      <c r="A564" s="4">
        <v>425.0</v>
      </c>
      <c r="B564" s="5" t="s">
        <v>467</v>
      </c>
      <c r="C564" s="6" t="s">
        <v>71</v>
      </c>
      <c r="D564" s="7">
        <v>32.0</v>
      </c>
      <c r="E564" s="5" t="s">
        <v>77</v>
      </c>
      <c r="F564" s="7">
        <v>33.0</v>
      </c>
      <c r="G564" s="7">
        <v>2.0</v>
      </c>
      <c r="H564" s="7">
        <v>17.2</v>
      </c>
      <c r="I564" s="7">
        <v>1.8</v>
      </c>
      <c r="J564" s="7">
        <v>5.4</v>
      </c>
      <c r="K564" s="7">
        <v>0.343</v>
      </c>
      <c r="L564" s="7">
        <v>0.6</v>
      </c>
      <c r="M564" s="7">
        <v>2.5</v>
      </c>
      <c r="N564" s="7">
        <v>0.256</v>
      </c>
      <c r="O564" s="7">
        <v>1.2</v>
      </c>
      <c r="P564" s="7">
        <v>2.9</v>
      </c>
      <c r="Q564" s="7">
        <v>0.417</v>
      </c>
      <c r="R564" s="7">
        <v>0.402</v>
      </c>
      <c r="S564" s="7">
        <v>0.8</v>
      </c>
      <c r="T564" s="7">
        <v>1.1</v>
      </c>
      <c r="U564" s="7">
        <v>0.8</v>
      </c>
      <c r="V564" s="7">
        <v>0.3</v>
      </c>
      <c r="W564" s="7">
        <v>1.8</v>
      </c>
      <c r="X564" s="7">
        <v>2.1</v>
      </c>
      <c r="Y564" s="7">
        <v>3.5</v>
      </c>
      <c r="Z564" s="7">
        <v>0.8</v>
      </c>
      <c r="AA564" s="7">
        <v>0.2</v>
      </c>
      <c r="AB564" s="7">
        <v>0.9</v>
      </c>
      <c r="AC564" s="7">
        <v>1.5</v>
      </c>
      <c r="AD564" s="7">
        <v>5.2</v>
      </c>
    </row>
    <row r="565">
      <c r="A565" s="4">
        <v>426.0</v>
      </c>
      <c r="B565" s="5" t="s">
        <v>160</v>
      </c>
      <c r="C565" s="6" t="s">
        <v>71</v>
      </c>
      <c r="D565" s="7">
        <v>26.0</v>
      </c>
      <c r="E565" s="9" t="s">
        <v>36</v>
      </c>
      <c r="F565" s="7">
        <v>71.0</v>
      </c>
      <c r="G565" s="7">
        <v>71.0</v>
      </c>
      <c r="H565" s="7">
        <v>32.5</v>
      </c>
      <c r="I565" s="7">
        <v>6.3</v>
      </c>
      <c r="J565" s="7">
        <v>13.4</v>
      </c>
      <c r="K565" s="7">
        <v>0.469</v>
      </c>
      <c r="L565" s="7">
        <v>2.7</v>
      </c>
      <c r="M565" s="7">
        <v>6.9</v>
      </c>
      <c r="N565" s="7">
        <v>0.396</v>
      </c>
      <c r="O565" s="7">
        <v>3.5</v>
      </c>
      <c r="P565" s="7">
        <v>6.5</v>
      </c>
      <c r="Q565" s="7">
        <v>0.548</v>
      </c>
      <c r="R565" s="7">
        <v>0.572</v>
      </c>
      <c r="S565" s="7">
        <v>2.5</v>
      </c>
      <c r="T565" s="7">
        <v>3.0</v>
      </c>
      <c r="U565" s="7">
        <v>0.829</v>
      </c>
      <c r="V565" s="7">
        <v>0.5</v>
      </c>
      <c r="W565" s="7">
        <v>2.5</v>
      </c>
      <c r="X565" s="7">
        <v>3.0</v>
      </c>
      <c r="Y565" s="7">
        <v>6.2</v>
      </c>
      <c r="Z565" s="7">
        <v>1.0</v>
      </c>
      <c r="AA565" s="7">
        <v>0.4</v>
      </c>
      <c r="AB565" s="7">
        <v>2.6</v>
      </c>
      <c r="AC565" s="7">
        <v>2.0</v>
      </c>
      <c r="AD565" s="7">
        <v>17.8</v>
      </c>
    </row>
    <row r="566">
      <c r="A566" s="10">
        <v>426.0</v>
      </c>
      <c r="B566" s="11" t="s">
        <v>160</v>
      </c>
      <c r="C566" s="12" t="s">
        <v>71</v>
      </c>
      <c r="D566" s="13">
        <v>26.0</v>
      </c>
      <c r="E566" s="11" t="s">
        <v>37</v>
      </c>
      <c r="F566" s="13">
        <v>54.0</v>
      </c>
      <c r="G566" s="13">
        <v>54.0</v>
      </c>
      <c r="H566" s="13">
        <v>32.9</v>
      </c>
      <c r="I566" s="13">
        <v>6.3</v>
      </c>
      <c r="J566" s="13">
        <v>13.5</v>
      </c>
      <c r="K566" s="13">
        <v>0.465</v>
      </c>
      <c r="L566" s="13">
        <v>2.7</v>
      </c>
      <c r="M566" s="13">
        <v>7.0</v>
      </c>
      <c r="N566" s="13">
        <v>0.391</v>
      </c>
      <c r="O566" s="13">
        <v>3.5</v>
      </c>
      <c r="P566" s="13">
        <v>6.4</v>
      </c>
      <c r="Q566" s="13">
        <v>0.546</v>
      </c>
      <c r="R566" s="13">
        <v>0.567</v>
      </c>
      <c r="S566" s="13">
        <v>2.6</v>
      </c>
      <c r="T566" s="13">
        <v>3.1</v>
      </c>
      <c r="U566" s="13">
        <v>0.856</v>
      </c>
      <c r="V566" s="13">
        <v>0.5</v>
      </c>
      <c r="W566" s="13">
        <v>2.5</v>
      </c>
      <c r="X566" s="13">
        <v>3.1</v>
      </c>
      <c r="Y566" s="13">
        <v>6.2</v>
      </c>
      <c r="Z566" s="13">
        <v>1.1</v>
      </c>
      <c r="AA566" s="13">
        <v>0.4</v>
      </c>
      <c r="AB566" s="13">
        <v>2.7</v>
      </c>
      <c r="AC566" s="13">
        <v>2.2</v>
      </c>
      <c r="AD566" s="13">
        <v>17.9</v>
      </c>
    </row>
    <row r="567">
      <c r="A567" s="10">
        <v>426.0</v>
      </c>
      <c r="B567" s="11" t="s">
        <v>160</v>
      </c>
      <c r="C567" s="12" t="s">
        <v>71</v>
      </c>
      <c r="D567" s="13">
        <v>26.0</v>
      </c>
      <c r="E567" s="11" t="s">
        <v>112</v>
      </c>
      <c r="F567" s="13">
        <v>17.0</v>
      </c>
      <c r="G567" s="13">
        <v>17.0</v>
      </c>
      <c r="H567" s="13">
        <v>30.9</v>
      </c>
      <c r="I567" s="13">
        <v>6.3</v>
      </c>
      <c r="J567" s="13">
        <v>13.0</v>
      </c>
      <c r="K567" s="13">
        <v>0.484</v>
      </c>
      <c r="L567" s="13">
        <v>2.7</v>
      </c>
      <c r="M567" s="13">
        <v>6.5</v>
      </c>
      <c r="N567" s="13">
        <v>0.414</v>
      </c>
      <c r="O567" s="13">
        <v>3.6</v>
      </c>
      <c r="P567" s="13">
        <v>6.5</v>
      </c>
      <c r="Q567" s="13">
        <v>0.555</v>
      </c>
      <c r="R567" s="13">
        <v>0.588</v>
      </c>
      <c r="S567" s="13">
        <v>2.1</v>
      </c>
      <c r="T567" s="13">
        <v>2.9</v>
      </c>
      <c r="U567" s="13">
        <v>0.735</v>
      </c>
      <c r="V567" s="13">
        <v>0.4</v>
      </c>
      <c r="W567" s="13">
        <v>2.5</v>
      </c>
      <c r="X567" s="13">
        <v>2.9</v>
      </c>
      <c r="Y567" s="13">
        <v>6.1</v>
      </c>
      <c r="Z567" s="13">
        <v>0.6</v>
      </c>
      <c r="AA567" s="13">
        <v>0.5</v>
      </c>
      <c r="AB567" s="13">
        <v>2.3</v>
      </c>
      <c r="AC567" s="13">
        <v>1.4</v>
      </c>
      <c r="AD567" s="13">
        <v>17.4</v>
      </c>
    </row>
    <row r="568">
      <c r="A568" s="4">
        <v>427.0</v>
      </c>
      <c r="B568" s="5" t="s">
        <v>450</v>
      </c>
      <c r="C568" s="6" t="s">
        <v>40</v>
      </c>
      <c r="D568" s="7">
        <v>25.0</v>
      </c>
      <c r="E568" s="9" t="s">
        <v>36</v>
      </c>
      <c r="F568" s="7">
        <v>34.0</v>
      </c>
      <c r="G568" s="7">
        <v>0.0</v>
      </c>
      <c r="H568" s="7">
        <v>9.1</v>
      </c>
      <c r="I568" s="7">
        <v>1.2</v>
      </c>
      <c r="J568" s="7">
        <v>3.2</v>
      </c>
      <c r="K568" s="7">
        <v>0.37</v>
      </c>
      <c r="L568" s="7">
        <v>0.9</v>
      </c>
      <c r="M568" s="7">
        <v>2.5</v>
      </c>
      <c r="N568" s="7">
        <v>0.381</v>
      </c>
      <c r="O568" s="7">
        <v>0.2</v>
      </c>
      <c r="P568" s="7">
        <v>0.7</v>
      </c>
      <c r="Q568" s="7">
        <v>0.333</v>
      </c>
      <c r="R568" s="7">
        <v>0.519</v>
      </c>
      <c r="S568" s="7">
        <v>0.3</v>
      </c>
      <c r="T568" s="7">
        <v>0.4</v>
      </c>
      <c r="U568" s="7">
        <v>0.833</v>
      </c>
      <c r="V568" s="7">
        <v>0.1</v>
      </c>
      <c r="W568" s="7">
        <v>0.6</v>
      </c>
      <c r="X568" s="7">
        <v>0.8</v>
      </c>
      <c r="Y568" s="7">
        <v>0.5</v>
      </c>
      <c r="Z568" s="7">
        <v>0.1</v>
      </c>
      <c r="AA568" s="7">
        <v>0.0</v>
      </c>
      <c r="AB568" s="7">
        <v>0.2</v>
      </c>
      <c r="AC568" s="7">
        <v>0.8</v>
      </c>
      <c r="AD568" s="7">
        <v>3.6</v>
      </c>
    </row>
    <row r="569">
      <c r="A569" s="10">
        <v>427.0</v>
      </c>
      <c r="B569" s="11" t="s">
        <v>450</v>
      </c>
      <c r="C569" s="12" t="s">
        <v>40</v>
      </c>
      <c r="D569" s="13">
        <v>25.0</v>
      </c>
      <c r="E569" s="11" t="s">
        <v>112</v>
      </c>
      <c r="F569" s="13">
        <v>12.0</v>
      </c>
      <c r="G569" s="13">
        <v>0.0</v>
      </c>
      <c r="H569" s="13">
        <v>10.8</v>
      </c>
      <c r="I569" s="13">
        <v>1.3</v>
      </c>
      <c r="J569" s="13">
        <v>4.1</v>
      </c>
      <c r="K569" s="13">
        <v>0.306</v>
      </c>
      <c r="L569" s="13">
        <v>1.1</v>
      </c>
      <c r="M569" s="13">
        <v>2.9</v>
      </c>
      <c r="N569" s="13">
        <v>0.371</v>
      </c>
      <c r="O569" s="13">
        <v>0.2</v>
      </c>
      <c r="P569" s="13">
        <v>1.2</v>
      </c>
      <c r="Q569" s="13">
        <v>0.143</v>
      </c>
      <c r="R569" s="13">
        <v>0.439</v>
      </c>
      <c r="S569" s="13">
        <v>0.3</v>
      </c>
      <c r="T569" s="13">
        <v>0.4</v>
      </c>
      <c r="U569" s="13">
        <v>0.8</v>
      </c>
      <c r="V569" s="13">
        <v>0.2</v>
      </c>
      <c r="W569" s="13">
        <v>1.0</v>
      </c>
      <c r="X569" s="13">
        <v>1.2</v>
      </c>
      <c r="Y569" s="13">
        <v>0.3</v>
      </c>
      <c r="Z569" s="13">
        <v>0.2</v>
      </c>
      <c r="AA569" s="13">
        <v>0.0</v>
      </c>
      <c r="AB569" s="13">
        <v>0.3</v>
      </c>
      <c r="AC569" s="13">
        <v>1.2</v>
      </c>
      <c r="AD569" s="13">
        <v>3.9</v>
      </c>
    </row>
    <row r="570">
      <c r="A570" s="10">
        <v>427.0</v>
      </c>
      <c r="B570" s="11" t="s">
        <v>450</v>
      </c>
      <c r="C570" s="12" t="s">
        <v>40</v>
      </c>
      <c r="D570" s="13">
        <v>25.0</v>
      </c>
      <c r="E570" s="11" t="s">
        <v>37</v>
      </c>
      <c r="F570" s="13">
        <v>22.0</v>
      </c>
      <c r="G570" s="13">
        <v>0.0</v>
      </c>
      <c r="H570" s="13">
        <v>8.2</v>
      </c>
      <c r="I570" s="13">
        <v>1.1</v>
      </c>
      <c r="J570" s="13">
        <v>2.7</v>
      </c>
      <c r="K570" s="13">
        <v>0.424</v>
      </c>
      <c r="L570" s="13">
        <v>0.9</v>
      </c>
      <c r="M570" s="13">
        <v>2.2</v>
      </c>
      <c r="N570" s="13">
        <v>0.388</v>
      </c>
      <c r="O570" s="13">
        <v>0.3</v>
      </c>
      <c r="P570" s="13">
        <v>0.5</v>
      </c>
      <c r="Q570" s="13">
        <v>0.6</v>
      </c>
      <c r="R570" s="13">
        <v>0.585</v>
      </c>
      <c r="S570" s="13">
        <v>0.3</v>
      </c>
      <c r="T570" s="13">
        <v>0.3</v>
      </c>
      <c r="U570" s="13">
        <v>0.857</v>
      </c>
      <c r="V570" s="13">
        <v>0.1</v>
      </c>
      <c r="W570" s="13">
        <v>0.5</v>
      </c>
      <c r="X570" s="13">
        <v>0.5</v>
      </c>
      <c r="Y570" s="13">
        <v>0.5</v>
      </c>
      <c r="Z570" s="13">
        <v>0.1</v>
      </c>
      <c r="AA570" s="13">
        <v>0.0</v>
      </c>
      <c r="AB570" s="13">
        <v>0.2</v>
      </c>
      <c r="AC570" s="13">
        <v>0.6</v>
      </c>
      <c r="AD570" s="13">
        <v>3.4</v>
      </c>
    </row>
    <row r="571">
      <c r="A571" s="4">
        <v>428.0</v>
      </c>
      <c r="B571" s="5" t="s">
        <v>85</v>
      </c>
      <c r="C571" s="6" t="s">
        <v>47</v>
      </c>
      <c r="D571" s="7">
        <v>26.0</v>
      </c>
      <c r="E571" s="5" t="s">
        <v>86</v>
      </c>
      <c r="F571" s="7">
        <v>79.0</v>
      </c>
      <c r="G571" s="7">
        <v>79.0</v>
      </c>
      <c r="H571" s="7">
        <v>34.6</v>
      </c>
      <c r="I571" s="7">
        <v>7.3</v>
      </c>
      <c r="J571" s="7">
        <v>11.9</v>
      </c>
      <c r="K571" s="7">
        <v>0.615</v>
      </c>
      <c r="L571" s="7">
        <v>0.4</v>
      </c>
      <c r="M571" s="7">
        <v>1.1</v>
      </c>
      <c r="N571" s="7">
        <v>0.373</v>
      </c>
      <c r="O571" s="7">
        <v>6.9</v>
      </c>
      <c r="P571" s="7">
        <v>10.8</v>
      </c>
      <c r="Q571" s="7">
        <v>0.639</v>
      </c>
      <c r="R571" s="7">
        <v>0.632</v>
      </c>
      <c r="S571" s="7">
        <v>4.1</v>
      </c>
      <c r="T571" s="7">
        <v>5.5</v>
      </c>
      <c r="U571" s="7">
        <v>0.742</v>
      </c>
      <c r="V571" s="7">
        <v>3.2</v>
      </c>
      <c r="W571" s="7">
        <v>9.1</v>
      </c>
      <c r="X571" s="7">
        <v>12.3</v>
      </c>
      <c r="Y571" s="7">
        <v>7.3</v>
      </c>
      <c r="Z571" s="7">
        <v>0.8</v>
      </c>
      <c r="AA571" s="7">
        <v>0.5</v>
      </c>
      <c r="AB571" s="7">
        <v>2.9</v>
      </c>
      <c r="AC571" s="7">
        <v>3.5</v>
      </c>
      <c r="AD571" s="7">
        <v>19.1</v>
      </c>
    </row>
    <row r="572">
      <c r="A572" s="4">
        <v>429.0</v>
      </c>
      <c r="B572" s="5" t="s">
        <v>429</v>
      </c>
      <c r="C572" s="6" t="s">
        <v>44</v>
      </c>
      <c r="D572" s="7">
        <v>23.0</v>
      </c>
      <c r="E572" s="5" t="s">
        <v>48</v>
      </c>
      <c r="F572" s="7">
        <v>7.0</v>
      </c>
      <c r="G572" s="7">
        <v>4.0</v>
      </c>
      <c r="H572" s="7">
        <v>23.0</v>
      </c>
      <c r="I572" s="7">
        <v>3.7</v>
      </c>
      <c r="J572" s="7">
        <v>8.1</v>
      </c>
      <c r="K572" s="7">
        <v>0.456</v>
      </c>
      <c r="L572" s="7">
        <v>1.1</v>
      </c>
      <c r="M572" s="7">
        <v>4.4</v>
      </c>
      <c r="N572" s="7">
        <v>0.258</v>
      </c>
      <c r="O572" s="7">
        <v>2.6</v>
      </c>
      <c r="P572" s="7">
        <v>3.7</v>
      </c>
      <c r="Q572" s="7">
        <v>0.692</v>
      </c>
      <c r="R572" s="7">
        <v>0.526</v>
      </c>
      <c r="S572" s="7">
        <v>1.3</v>
      </c>
      <c r="T572" s="7">
        <v>1.9</v>
      </c>
      <c r="U572" s="7">
        <v>0.692</v>
      </c>
      <c r="V572" s="7">
        <v>0.0</v>
      </c>
      <c r="W572" s="7">
        <v>4.3</v>
      </c>
      <c r="X572" s="7">
        <v>4.3</v>
      </c>
      <c r="Y572" s="7">
        <v>2.1</v>
      </c>
      <c r="Z572" s="7">
        <v>0.9</v>
      </c>
      <c r="AA572" s="7">
        <v>0.3</v>
      </c>
      <c r="AB572" s="7">
        <v>1.4</v>
      </c>
      <c r="AC572" s="7">
        <v>2.4</v>
      </c>
      <c r="AD572" s="7">
        <v>9.9</v>
      </c>
    </row>
    <row r="573">
      <c r="A573" s="4">
        <v>430.0</v>
      </c>
      <c r="B573" s="5" t="s">
        <v>67</v>
      </c>
      <c r="C573" s="6" t="s">
        <v>68</v>
      </c>
      <c r="D573" s="7">
        <v>28.0</v>
      </c>
      <c r="E573" s="9" t="s">
        <v>36</v>
      </c>
      <c r="F573" s="7">
        <v>57.0</v>
      </c>
      <c r="G573" s="7">
        <v>12.0</v>
      </c>
      <c r="H573" s="7">
        <v>14.1</v>
      </c>
      <c r="I573" s="7">
        <v>2.2</v>
      </c>
      <c r="J573" s="7">
        <v>4.9</v>
      </c>
      <c r="K573" s="7">
        <v>0.458</v>
      </c>
      <c r="L573" s="7">
        <v>0.8</v>
      </c>
      <c r="M573" s="7">
        <v>2.0</v>
      </c>
      <c r="N573" s="7">
        <v>0.391</v>
      </c>
      <c r="O573" s="7">
        <v>1.4</v>
      </c>
      <c r="P573" s="7">
        <v>2.8</v>
      </c>
      <c r="Q573" s="7">
        <v>0.506</v>
      </c>
      <c r="R573" s="7">
        <v>0.54</v>
      </c>
      <c r="S573" s="7">
        <v>1.1</v>
      </c>
      <c r="T573" s="7">
        <v>1.3</v>
      </c>
      <c r="U573" s="7">
        <v>0.829</v>
      </c>
      <c r="V573" s="7">
        <v>0.9</v>
      </c>
      <c r="W573" s="7">
        <v>2.7</v>
      </c>
      <c r="X573" s="7">
        <v>3.6</v>
      </c>
      <c r="Y573" s="7">
        <v>1.3</v>
      </c>
      <c r="Z573" s="7">
        <v>0.4</v>
      </c>
      <c r="AA573" s="7">
        <v>0.1</v>
      </c>
      <c r="AB573" s="7">
        <v>1.0</v>
      </c>
      <c r="AC573" s="7">
        <v>1.7</v>
      </c>
      <c r="AD573" s="7">
        <v>6.4</v>
      </c>
    </row>
    <row r="574">
      <c r="A574" s="10">
        <v>430.0</v>
      </c>
      <c r="B574" s="11" t="s">
        <v>67</v>
      </c>
      <c r="C574" s="12" t="s">
        <v>44</v>
      </c>
      <c r="D574" s="13">
        <v>28.0</v>
      </c>
      <c r="E574" s="11" t="s">
        <v>91</v>
      </c>
      <c r="F574" s="13">
        <v>37.0</v>
      </c>
      <c r="G574" s="13">
        <v>12.0</v>
      </c>
      <c r="H574" s="13">
        <v>14.4</v>
      </c>
      <c r="I574" s="13">
        <v>2.1</v>
      </c>
      <c r="J574" s="13">
        <v>4.8</v>
      </c>
      <c r="K574" s="13">
        <v>0.427</v>
      </c>
      <c r="L574" s="13">
        <v>0.7</v>
      </c>
      <c r="M574" s="13">
        <v>1.9</v>
      </c>
      <c r="N574" s="13">
        <v>0.391</v>
      </c>
      <c r="O574" s="13">
        <v>1.3</v>
      </c>
      <c r="P574" s="13">
        <v>2.9</v>
      </c>
      <c r="Q574" s="13">
        <v>0.45</v>
      </c>
      <c r="R574" s="13">
        <v>0.503</v>
      </c>
      <c r="S574" s="13">
        <v>1.0</v>
      </c>
      <c r="T574" s="13">
        <v>1.2</v>
      </c>
      <c r="U574" s="13">
        <v>0.818</v>
      </c>
      <c r="V574" s="13">
        <v>1.1</v>
      </c>
      <c r="W574" s="13">
        <v>2.8</v>
      </c>
      <c r="X574" s="13">
        <v>3.8</v>
      </c>
      <c r="Y574" s="13">
        <v>1.5</v>
      </c>
      <c r="Z574" s="13">
        <v>0.4</v>
      </c>
      <c r="AA574" s="13">
        <v>0.1</v>
      </c>
      <c r="AB574" s="13">
        <v>1.0</v>
      </c>
      <c r="AC574" s="13">
        <v>1.9</v>
      </c>
      <c r="AD574" s="13">
        <v>5.8</v>
      </c>
    </row>
    <row r="575">
      <c r="A575" s="10">
        <v>430.0</v>
      </c>
      <c r="B575" s="11" t="s">
        <v>67</v>
      </c>
      <c r="C575" s="12" t="s">
        <v>47</v>
      </c>
      <c r="D575" s="13">
        <v>28.0</v>
      </c>
      <c r="E575" s="11" t="s">
        <v>55</v>
      </c>
      <c r="F575" s="13">
        <v>20.0</v>
      </c>
      <c r="G575" s="13">
        <v>0.0</v>
      </c>
      <c r="H575" s="13">
        <v>13.7</v>
      </c>
      <c r="I575" s="13">
        <v>2.6</v>
      </c>
      <c r="J575" s="13">
        <v>5.0</v>
      </c>
      <c r="K575" s="13">
        <v>0.515</v>
      </c>
      <c r="L575" s="13">
        <v>0.9</v>
      </c>
      <c r="M575" s="13">
        <v>2.3</v>
      </c>
      <c r="N575" s="13">
        <v>0.391</v>
      </c>
      <c r="O575" s="13">
        <v>1.7</v>
      </c>
      <c r="P575" s="13">
        <v>2.7</v>
      </c>
      <c r="Q575" s="13">
        <v>0.623</v>
      </c>
      <c r="R575" s="13">
        <v>0.606</v>
      </c>
      <c r="S575" s="13">
        <v>1.4</v>
      </c>
      <c r="T575" s="13">
        <v>1.6</v>
      </c>
      <c r="U575" s="13">
        <v>0.844</v>
      </c>
      <c r="V575" s="13">
        <v>0.7</v>
      </c>
      <c r="W575" s="13">
        <v>2.6</v>
      </c>
      <c r="X575" s="13">
        <v>3.3</v>
      </c>
      <c r="Y575" s="13">
        <v>0.9</v>
      </c>
      <c r="Z575" s="13">
        <v>0.4</v>
      </c>
      <c r="AA575" s="13">
        <v>0.1</v>
      </c>
      <c r="AB575" s="13">
        <v>1.0</v>
      </c>
      <c r="AC575" s="13">
        <v>1.5</v>
      </c>
      <c r="AD575" s="13">
        <v>7.4</v>
      </c>
    </row>
    <row r="576">
      <c r="A576" s="4">
        <v>431.0</v>
      </c>
      <c r="B576" s="5" t="s">
        <v>491</v>
      </c>
      <c r="C576" s="6" t="s">
        <v>47</v>
      </c>
      <c r="D576" s="7">
        <v>23.0</v>
      </c>
      <c r="E576" s="5" t="s">
        <v>55</v>
      </c>
      <c r="F576" s="7">
        <v>9.0</v>
      </c>
      <c r="G576" s="7">
        <v>1.0</v>
      </c>
      <c r="H576" s="7">
        <v>12.7</v>
      </c>
      <c r="I576" s="7">
        <v>1.7</v>
      </c>
      <c r="J576" s="7">
        <v>3.3</v>
      </c>
      <c r="K576" s="7">
        <v>0.5</v>
      </c>
      <c r="L576" s="7">
        <v>0.1</v>
      </c>
      <c r="M576" s="7">
        <v>0.9</v>
      </c>
      <c r="N576" s="7">
        <v>0.125</v>
      </c>
      <c r="O576" s="7">
        <v>1.6</v>
      </c>
      <c r="P576" s="7">
        <v>2.4</v>
      </c>
      <c r="Q576" s="7">
        <v>0.636</v>
      </c>
      <c r="R576" s="7">
        <v>0.517</v>
      </c>
      <c r="S576" s="7">
        <v>0.6</v>
      </c>
      <c r="T576" s="7">
        <v>0.8</v>
      </c>
      <c r="U576" s="7">
        <v>0.714</v>
      </c>
      <c r="V576" s="7">
        <v>1.3</v>
      </c>
      <c r="W576" s="7">
        <v>2.1</v>
      </c>
      <c r="X576" s="7">
        <v>3.4</v>
      </c>
      <c r="Y576" s="7">
        <v>0.4</v>
      </c>
      <c r="Z576" s="7">
        <v>0.1</v>
      </c>
      <c r="AA576" s="7">
        <v>0.6</v>
      </c>
      <c r="AB576" s="7">
        <v>0.4</v>
      </c>
      <c r="AC576" s="7">
        <v>1.9</v>
      </c>
      <c r="AD576" s="7">
        <v>4.0</v>
      </c>
    </row>
    <row r="577">
      <c r="A577" s="4">
        <v>432.0</v>
      </c>
      <c r="B577" s="5" t="s">
        <v>356</v>
      </c>
      <c r="C577" s="6" t="s">
        <v>40</v>
      </c>
      <c r="D577" s="7">
        <v>24.0</v>
      </c>
      <c r="E577" s="5" t="s">
        <v>45</v>
      </c>
      <c r="F577" s="7">
        <v>2.0</v>
      </c>
      <c r="G577" s="7">
        <v>0.0</v>
      </c>
      <c r="H577" s="7">
        <v>3.0</v>
      </c>
      <c r="I577" s="7">
        <v>0.5</v>
      </c>
      <c r="J577" s="7">
        <v>1.0</v>
      </c>
      <c r="K577" s="7">
        <v>0.5</v>
      </c>
      <c r="L577" s="7">
        <v>0.5</v>
      </c>
      <c r="M577" s="7">
        <v>0.5</v>
      </c>
      <c r="N577" s="7">
        <v>1.0</v>
      </c>
      <c r="O577" s="7">
        <v>0.0</v>
      </c>
      <c r="P577" s="7">
        <v>0.5</v>
      </c>
      <c r="Q577" s="7">
        <v>0.0</v>
      </c>
      <c r="R577" s="7">
        <v>0.75</v>
      </c>
      <c r="S577" s="7">
        <v>0.0</v>
      </c>
      <c r="T577" s="7">
        <v>0.0</v>
      </c>
      <c r="U577" s="15"/>
      <c r="V577" s="7">
        <v>0.0</v>
      </c>
      <c r="W577" s="7">
        <v>0.0</v>
      </c>
      <c r="X577" s="7">
        <v>0.0</v>
      </c>
      <c r="Y577" s="7">
        <v>0.5</v>
      </c>
      <c r="Z577" s="7">
        <v>0.5</v>
      </c>
      <c r="AA577" s="7">
        <v>0.0</v>
      </c>
      <c r="AB577" s="7">
        <v>0.0</v>
      </c>
      <c r="AC577" s="7">
        <v>0.5</v>
      </c>
      <c r="AD577" s="7">
        <v>1.5</v>
      </c>
    </row>
    <row r="578">
      <c r="A578" s="4">
        <v>433.0</v>
      </c>
      <c r="B578" s="5" t="s">
        <v>49</v>
      </c>
      <c r="C578" s="6" t="s">
        <v>44</v>
      </c>
      <c r="D578" s="7">
        <v>25.0</v>
      </c>
      <c r="E578" s="5" t="s">
        <v>50</v>
      </c>
      <c r="F578" s="7">
        <v>37.0</v>
      </c>
      <c r="G578" s="7">
        <v>0.0</v>
      </c>
      <c r="H578" s="7">
        <v>12.2</v>
      </c>
      <c r="I578" s="7">
        <v>1.5</v>
      </c>
      <c r="J578" s="7">
        <v>3.3</v>
      </c>
      <c r="K578" s="7">
        <v>0.451</v>
      </c>
      <c r="L578" s="7">
        <v>0.6</v>
      </c>
      <c r="M578" s="7">
        <v>2.0</v>
      </c>
      <c r="N578" s="7">
        <v>0.324</v>
      </c>
      <c r="O578" s="7">
        <v>0.8</v>
      </c>
      <c r="P578" s="7">
        <v>1.3</v>
      </c>
      <c r="Q578" s="7">
        <v>0.646</v>
      </c>
      <c r="R578" s="7">
        <v>0.549</v>
      </c>
      <c r="S578" s="7">
        <v>0.6</v>
      </c>
      <c r="T578" s="7">
        <v>0.6</v>
      </c>
      <c r="U578" s="7">
        <v>0.913</v>
      </c>
      <c r="V578" s="7">
        <v>0.6</v>
      </c>
      <c r="W578" s="7">
        <v>1.1</v>
      </c>
      <c r="X578" s="7">
        <v>1.7</v>
      </c>
      <c r="Y578" s="7">
        <v>0.8</v>
      </c>
      <c r="Z578" s="7">
        <v>0.2</v>
      </c>
      <c r="AA578" s="7">
        <v>0.1</v>
      </c>
      <c r="AB578" s="7">
        <v>0.4</v>
      </c>
      <c r="AC578" s="7">
        <v>1.6</v>
      </c>
      <c r="AD578" s="7">
        <v>4.2</v>
      </c>
    </row>
    <row r="579">
      <c r="A579" s="4">
        <v>434.0</v>
      </c>
      <c r="B579" s="5" t="s">
        <v>523</v>
      </c>
      <c r="C579" s="6" t="s">
        <v>71</v>
      </c>
      <c r="D579" s="7">
        <v>29.0</v>
      </c>
      <c r="E579" s="5" t="s">
        <v>112</v>
      </c>
      <c r="F579" s="7">
        <v>66.0</v>
      </c>
      <c r="G579" s="7">
        <v>50.0</v>
      </c>
      <c r="H579" s="7">
        <v>30.1</v>
      </c>
      <c r="I579" s="7">
        <v>4.1</v>
      </c>
      <c r="J579" s="7">
        <v>9.8</v>
      </c>
      <c r="K579" s="7">
        <v>0.415</v>
      </c>
      <c r="L579" s="7">
        <v>1.1</v>
      </c>
      <c r="M579" s="7">
        <v>3.4</v>
      </c>
      <c r="N579" s="7">
        <v>0.329</v>
      </c>
      <c r="O579" s="7">
        <v>3.0</v>
      </c>
      <c r="P579" s="7">
        <v>6.4</v>
      </c>
      <c r="Q579" s="7">
        <v>0.461</v>
      </c>
      <c r="R579" s="7">
        <v>0.472</v>
      </c>
      <c r="S579" s="7">
        <v>3.3</v>
      </c>
      <c r="T579" s="7">
        <v>3.8</v>
      </c>
      <c r="U579" s="7">
        <v>0.857</v>
      </c>
      <c r="V579" s="7">
        <v>0.3</v>
      </c>
      <c r="W579" s="7">
        <v>2.2</v>
      </c>
      <c r="X579" s="7">
        <v>2.5</v>
      </c>
      <c r="Y579" s="7">
        <v>4.5</v>
      </c>
      <c r="Z579" s="7">
        <v>0.8</v>
      </c>
      <c r="AA579" s="7">
        <v>0.2</v>
      </c>
      <c r="AB579" s="7">
        <v>1.7</v>
      </c>
      <c r="AC579" s="7">
        <v>2.2</v>
      </c>
      <c r="AD579" s="7">
        <v>12.6</v>
      </c>
    </row>
    <row r="580">
      <c r="A580" s="4">
        <v>435.0</v>
      </c>
      <c r="B580" s="5" t="s">
        <v>320</v>
      </c>
      <c r="C580" s="6" t="s">
        <v>33</v>
      </c>
      <c r="D580" s="7">
        <v>22.0</v>
      </c>
      <c r="E580" s="5" t="s">
        <v>50</v>
      </c>
      <c r="F580" s="7">
        <v>2.0</v>
      </c>
      <c r="G580" s="7">
        <v>0.0</v>
      </c>
      <c r="H580" s="7">
        <v>15.0</v>
      </c>
      <c r="I580" s="7">
        <v>2.5</v>
      </c>
      <c r="J580" s="7">
        <v>3.5</v>
      </c>
      <c r="K580" s="7">
        <v>0.714</v>
      </c>
      <c r="L580" s="7">
        <v>1.0</v>
      </c>
      <c r="M580" s="7">
        <v>1.0</v>
      </c>
      <c r="N580" s="7">
        <v>1.0</v>
      </c>
      <c r="O580" s="7">
        <v>1.5</v>
      </c>
      <c r="P580" s="7">
        <v>2.5</v>
      </c>
      <c r="Q580" s="7">
        <v>0.6</v>
      </c>
      <c r="R580" s="7">
        <v>0.857</v>
      </c>
      <c r="S580" s="7">
        <v>0.5</v>
      </c>
      <c r="T580" s="7">
        <v>1.0</v>
      </c>
      <c r="U580" s="7">
        <v>0.5</v>
      </c>
      <c r="V580" s="7">
        <v>0.0</v>
      </c>
      <c r="W580" s="7">
        <v>3.0</v>
      </c>
      <c r="X580" s="7">
        <v>3.0</v>
      </c>
      <c r="Y580" s="7">
        <v>0.5</v>
      </c>
      <c r="Z580" s="7">
        <v>1.0</v>
      </c>
      <c r="AA580" s="7">
        <v>0.0</v>
      </c>
      <c r="AB580" s="7">
        <v>1.5</v>
      </c>
      <c r="AC580" s="7">
        <v>1.0</v>
      </c>
      <c r="AD580" s="7">
        <v>6.5</v>
      </c>
    </row>
    <row r="581">
      <c r="A581" s="4">
        <v>436.0</v>
      </c>
      <c r="B581" s="5" t="s">
        <v>197</v>
      </c>
      <c r="C581" s="6" t="s">
        <v>33</v>
      </c>
      <c r="D581" s="7">
        <v>22.0</v>
      </c>
      <c r="E581" s="5" t="s">
        <v>116</v>
      </c>
      <c r="F581" s="7">
        <v>5.0</v>
      </c>
      <c r="G581" s="7">
        <v>0.0</v>
      </c>
      <c r="H581" s="7">
        <v>2.4</v>
      </c>
      <c r="I581" s="7">
        <v>0.4</v>
      </c>
      <c r="J581" s="7">
        <v>1.0</v>
      </c>
      <c r="K581" s="7">
        <v>0.4</v>
      </c>
      <c r="L581" s="7">
        <v>0.0</v>
      </c>
      <c r="M581" s="7">
        <v>0.0</v>
      </c>
      <c r="N581" s="15"/>
      <c r="O581" s="7">
        <v>0.4</v>
      </c>
      <c r="P581" s="7">
        <v>1.0</v>
      </c>
      <c r="Q581" s="7">
        <v>0.4</v>
      </c>
      <c r="R581" s="7">
        <v>0.4</v>
      </c>
      <c r="S581" s="7">
        <v>0.0</v>
      </c>
      <c r="T581" s="7">
        <v>0.0</v>
      </c>
      <c r="U581" s="15"/>
      <c r="V581" s="7">
        <v>0.2</v>
      </c>
      <c r="W581" s="7">
        <v>0.0</v>
      </c>
      <c r="X581" s="7">
        <v>0.2</v>
      </c>
      <c r="Y581" s="7">
        <v>0.0</v>
      </c>
      <c r="Z581" s="7">
        <v>0.0</v>
      </c>
      <c r="AA581" s="7">
        <v>0.0</v>
      </c>
      <c r="AB581" s="7">
        <v>0.0</v>
      </c>
      <c r="AC581" s="7">
        <v>0.2</v>
      </c>
      <c r="AD581" s="7">
        <v>0.8</v>
      </c>
    </row>
    <row r="582">
      <c r="A582" s="4">
        <v>437.0</v>
      </c>
      <c r="B582" s="5" t="s">
        <v>158</v>
      </c>
      <c r="C582" s="6" t="s">
        <v>47</v>
      </c>
      <c r="D582" s="7">
        <v>20.0</v>
      </c>
      <c r="E582" s="5" t="s">
        <v>93</v>
      </c>
      <c r="F582" s="7">
        <v>75.0</v>
      </c>
      <c r="G582" s="7">
        <v>72.0</v>
      </c>
      <c r="H582" s="7">
        <v>28.9</v>
      </c>
      <c r="I582" s="7">
        <v>5.9</v>
      </c>
      <c r="J582" s="7">
        <v>10.7</v>
      </c>
      <c r="K582" s="7">
        <v>0.553</v>
      </c>
      <c r="L582" s="7">
        <v>0.3</v>
      </c>
      <c r="M582" s="7">
        <v>0.8</v>
      </c>
      <c r="N582" s="7">
        <v>0.333</v>
      </c>
      <c r="O582" s="7">
        <v>5.6</v>
      </c>
      <c r="P582" s="7">
        <v>9.9</v>
      </c>
      <c r="Q582" s="7">
        <v>0.57</v>
      </c>
      <c r="R582" s="7">
        <v>0.565</v>
      </c>
      <c r="S582" s="7">
        <v>2.7</v>
      </c>
      <c r="T582" s="7">
        <v>3.8</v>
      </c>
      <c r="U582" s="7">
        <v>0.715</v>
      </c>
      <c r="V582" s="7">
        <v>3.2</v>
      </c>
      <c r="W582" s="7">
        <v>5.8</v>
      </c>
      <c r="X582" s="7">
        <v>9.0</v>
      </c>
      <c r="Y582" s="7">
        <v>3.9</v>
      </c>
      <c r="Z582" s="7">
        <v>0.9</v>
      </c>
      <c r="AA582" s="7">
        <v>0.9</v>
      </c>
      <c r="AB582" s="7">
        <v>2.6</v>
      </c>
      <c r="AC582" s="7">
        <v>3.4</v>
      </c>
      <c r="AD582" s="7">
        <v>14.8</v>
      </c>
    </row>
    <row r="583">
      <c r="A583" s="4">
        <v>438.0</v>
      </c>
      <c r="B583" s="5" t="s">
        <v>521</v>
      </c>
      <c r="C583" s="6" t="s">
        <v>71</v>
      </c>
      <c r="D583" s="7">
        <v>24.0</v>
      </c>
      <c r="E583" s="5" t="s">
        <v>48</v>
      </c>
      <c r="F583" s="7">
        <v>48.0</v>
      </c>
      <c r="G583" s="7">
        <v>15.0</v>
      </c>
      <c r="H583" s="7">
        <v>23.9</v>
      </c>
      <c r="I583" s="7">
        <v>4.9</v>
      </c>
      <c r="J583" s="7">
        <v>9.8</v>
      </c>
      <c r="K583" s="7">
        <v>0.506</v>
      </c>
      <c r="L583" s="7">
        <v>1.0</v>
      </c>
      <c r="M583" s="7">
        <v>2.5</v>
      </c>
      <c r="N583" s="7">
        <v>0.393</v>
      </c>
      <c r="O583" s="7">
        <v>3.9</v>
      </c>
      <c r="P583" s="7">
        <v>7.2</v>
      </c>
      <c r="Q583" s="7">
        <v>0.546</v>
      </c>
      <c r="R583" s="7">
        <v>0.558</v>
      </c>
      <c r="S583" s="7">
        <v>3.4</v>
      </c>
      <c r="T583" s="7">
        <v>4.1</v>
      </c>
      <c r="U583" s="7">
        <v>0.819</v>
      </c>
      <c r="V583" s="7">
        <v>0.8</v>
      </c>
      <c r="W583" s="7">
        <v>1.4</v>
      </c>
      <c r="X583" s="7">
        <v>2.2</v>
      </c>
      <c r="Y583" s="7">
        <v>2.9</v>
      </c>
      <c r="Z583" s="7">
        <v>0.6</v>
      </c>
      <c r="AA583" s="7">
        <v>0.1</v>
      </c>
      <c r="AB583" s="7">
        <v>1.8</v>
      </c>
      <c r="AC583" s="7">
        <v>2.3</v>
      </c>
      <c r="AD583" s="7">
        <v>14.3</v>
      </c>
    </row>
    <row r="584">
      <c r="A584" s="4">
        <v>439.0</v>
      </c>
      <c r="B584" s="5" t="s">
        <v>172</v>
      </c>
      <c r="C584" s="6" t="s">
        <v>33</v>
      </c>
      <c r="D584" s="7">
        <v>25.0</v>
      </c>
      <c r="E584" s="5" t="s">
        <v>91</v>
      </c>
      <c r="F584" s="7">
        <v>40.0</v>
      </c>
      <c r="G584" s="7">
        <v>9.0</v>
      </c>
      <c r="H584" s="7">
        <v>20.2</v>
      </c>
      <c r="I584" s="7">
        <v>2.8</v>
      </c>
      <c r="J584" s="7">
        <v>7.5</v>
      </c>
      <c r="K584" s="7">
        <v>0.377</v>
      </c>
      <c r="L584" s="7">
        <v>1.9</v>
      </c>
      <c r="M584" s="7">
        <v>5.0</v>
      </c>
      <c r="N584" s="7">
        <v>0.377</v>
      </c>
      <c r="O584" s="7">
        <v>1.0</v>
      </c>
      <c r="P584" s="7">
        <v>2.5</v>
      </c>
      <c r="Q584" s="7">
        <v>0.376</v>
      </c>
      <c r="R584" s="7">
        <v>0.502</v>
      </c>
      <c r="S584" s="7">
        <v>1.1</v>
      </c>
      <c r="T584" s="7">
        <v>1.3</v>
      </c>
      <c r="U584" s="7">
        <v>0.882</v>
      </c>
      <c r="V584" s="7">
        <v>0.3</v>
      </c>
      <c r="W584" s="7">
        <v>1.4</v>
      </c>
      <c r="X584" s="7">
        <v>1.7</v>
      </c>
      <c r="Y584" s="7">
        <v>2.3</v>
      </c>
      <c r="Z584" s="7">
        <v>0.7</v>
      </c>
      <c r="AA584" s="7">
        <v>0.1</v>
      </c>
      <c r="AB584" s="7">
        <v>0.9</v>
      </c>
      <c r="AC584" s="7">
        <v>1.5</v>
      </c>
      <c r="AD584" s="7">
        <v>8.7</v>
      </c>
    </row>
    <row r="585">
      <c r="A585" s="4">
        <v>440.0</v>
      </c>
      <c r="B585" s="5" t="s">
        <v>193</v>
      </c>
      <c r="C585" s="6" t="s">
        <v>47</v>
      </c>
      <c r="D585" s="7">
        <v>21.0</v>
      </c>
      <c r="E585" s="5" t="s">
        <v>63</v>
      </c>
      <c r="F585" s="7">
        <v>48.0</v>
      </c>
      <c r="G585" s="7">
        <v>3.0</v>
      </c>
      <c r="H585" s="7">
        <v>11.5</v>
      </c>
      <c r="I585" s="7">
        <v>1.9</v>
      </c>
      <c r="J585" s="7">
        <v>3.6</v>
      </c>
      <c r="K585" s="7">
        <v>0.544</v>
      </c>
      <c r="L585" s="7">
        <v>0.1</v>
      </c>
      <c r="M585" s="7">
        <v>0.2</v>
      </c>
      <c r="N585" s="7">
        <v>0.545</v>
      </c>
      <c r="O585" s="7">
        <v>1.8</v>
      </c>
      <c r="P585" s="7">
        <v>3.3</v>
      </c>
      <c r="Q585" s="7">
        <v>0.544</v>
      </c>
      <c r="R585" s="7">
        <v>0.561</v>
      </c>
      <c r="S585" s="7">
        <v>0.7</v>
      </c>
      <c r="T585" s="7">
        <v>1.1</v>
      </c>
      <c r="U585" s="7">
        <v>0.636</v>
      </c>
      <c r="V585" s="7">
        <v>2.1</v>
      </c>
      <c r="W585" s="7">
        <v>2.1</v>
      </c>
      <c r="X585" s="7">
        <v>4.2</v>
      </c>
      <c r="Y585" s="7">
        <v>0.8</v>
      </c>
      <c r="Z585" s="7">
        <v>0.3</v>
      </c>
      <c r="AA585" s="7">
        <v>0.7</v>
      </c>
      <c r="AB585" s="7">
        <v>0.9</v>
      </c>
      <c r="AC585" s="7">
        <v>1.9</v>
      </c>
      <c r="AD585" s="7">
        <v>4.7</v>
      </c>
    </row>
    <row r="586">
      <c r="A586" s="52" t="s">
        <v>705</v>
      </c>
      <c r="B586" s="53" t="s">
        <v>0</v>
      </c>
      <c r="C586" s="53" t="s">
        <v>1</v>
      </c>
      <c r="D586" s="53" t="s">
        <v>5</v>
      </c>
      <c r="E586" s="53" t="s">
        <v>706</v>
      </c>
      <c r="F586" s="53" t="s">
        <v>7</v>
      </c>
      <c r="G586" s="53" t="s">
        <v>707</v>
      </c>
      <c r="H586" s="53" t="s">
        <v>8</v>
      </c>
      <c r="I586" s="53" t="s">
        <v>708</v>
      </c>
      <c r="J586" s="53" t="s">
        <v>709</v>
      </c>
      <c r="K586" s="53" t="s">
        <v>710</v>
      </c>
      <c r="L586" s="53" t="s">
        <v>711</v>
      </c>
      <c r="M586" s="53" t="s">
        <v>712</v>
      </c>
      <c r="N586" s="53" t="s">
        <v>713</v>
      </c>
      <c r="O586" s="53" t="s">
        <v>714</v>
      </c>
      <c r="P586" s="53" t="s">
        <v>715</v>
      </c>
      <c r="Q586" s="53" t="s">
        <v>716</v>
      </c>
      <c r="R586" s="53" t="s">
        <v>731</v>
      </c>
      <c r="S586" s="53" t="s">
        <v>717</v>
      </c>
      <c r="T586" s="53" t="s">
        <v>718</v>
      </c>
      <c r="U586" s="53" t="s">
        <v>719</v>
      </c>
      <c r="V586" s="53" t="s">
        <v>720</v>
      </c>
      <c r="W586" s="53" t="s">
        <v>721</v>
      </c>
      <c r="X586" s="53" t="s">
        <v>722</v>
      </c>
      <c r="Y586" s="53" t="s">
        <v>723</v>
      </c>
      <c r="Z586" s="53" t="s">
        <v>724</v>
      </c>
      <c r="AA586" s="53" t="s">
        <v>725</v>
      </c>
      <c r="AB586" s="53" t="s">
        <v>726</v>
      </c>
      <c r="AC586" s="53" t="s">
        <v>44</v>
      </c>
      <c r="AD586" s="53" t="s">
        <v>727</v>
      </c>
    </row>
    <row r="587">
      <c r="A587" s="4">
        <v>441.0</v>
      </c>
      <c r="B587" s="5" t="s">
        <v>558</v>
      </c>
      <c r="C587" s="6" t="s">
        <v>33</v>
      </c>
      <c r="D587" s="7">
        <v>19.0</v>
      </c>
      <c r="E587" s="5" t="s">
        <v>126</v>
      </c>
      <c r="F587" s="7">
        <v>80.0</v>
      </c>
      <c r="G587" s="7">
        <v>15.0</v>
      </c>
      <c r="H587" s="7">
        <v>22.2</v>
      </c>
      <c r="I587" s="7">
        <v>3.8</v>
      </c>
      <c r="J587" s="7">
        <v>8.1</v>
      </c>
      <c r="K587" s="7">
        <v>0.472</v>
      </c>
      <c r="L587" s="7">
        <v>1.3</v>
      </c>
      <c r="M587" s="7">
        <v>3.5</v>
      </c>
      <c r="N587" s="7">
        <v>0.36</v>
      </c>
      <c r="O587" s="7">
        <v>2.6</v>
      </c>
      <c r="P587" s="7">
        <v>4.6</v>
      </c>
      <c r="Q587" s="7">
        <v>0.559</v>
      </c>
      <c r="R587" s="7">
        <v>0.551</v>
      </c>
      <c r="S587" s="7">
        <v>0.9</v>
      </c>
      <c r="T587" s="7">
        <v>1.3</v>
      </c>
      <c r="U587" s="7">
        <v>0.714</v>
      </c>
      <c r="V587" s="7">
        <v>0.8</v>
      </c>
      <c r="W587" s="7">
        <v>2.2</v>
      </c>
      <c r="X587" s="7">
        <v>3.0</v>
      </c>
      <c r="Y587" s="7">
        <v>1.2</v>
      </c>
      <c r="Z587" s="7">
        <v>0.5</v>
      </c>
      <c r="AA587" s="7">
        <v>0.3</v>
      </c>
      <c r="AB587" s="7">
        <v>1.0</v>
      </c>
      <c r="AC587" s="7">
        <v>1.7</v>
      </c>
      <c r="AD587" s="7">
        <v>9.9</v>
      </c>
    </row>
    <row r="588">
      <c r="A588" s="4">
        <v>442.0</v>
      </c>
      <c r="B588" s="5" t="s">
        <v>552</v>
      </c>
      <c r="C588" s="6" t="s">
        <v>44</v>
      </c>
      <c r="D588" s="7">
        <v>28.0</v>
      </c>
      <c r="E588" s="5" t="s">
        <v>88</v>
      </c>
      <c r="F588" s="7">
        <v>71.0</v>
      </c>
      <c r="G588" s="7">
        <v>71.0</v>
      </c>
      <c r="H588" s="7">
        <v>37.4</v>
      </c>
      <c r="I588" s="7">
        <v>8.9</v>
      </c>
      <c r="J588" s="7">
        <v>18.5</v>
      </c>
      <c r="K588" s="7">
        <v>0.48</v>
      </c>
      <c r="L588" s="7">
        <v>1.3</v>
      </c>
      <c r="M588" s="7">
        <v>4.0</v>
      </c>
      <c r="N588" s="7">
        <v>0.324</v>
      </c>
      <c r="O588" s="7">
        <v>7.6</v>
      </c>
      <c r="P588" s="7">
        <v>14.5</v>
      </c>
      <c r="Q588" s="7">
        <v>0.523</v>
      </c>
      <c r="R588" s="7">
        <v>0.515</v>
      </c>
      <c r="S588" s="7">
        <v>5.2</v>
      </c>
      <c r="T588" s="7">
        <v>6.7</v>
      </c>
      <c r="U588" s="7">
        <v>0.774</v>
      </c>
      <c r="V588" s="7">
        <v>1.8</v>
      </c>
      <c r="W588" s="7">
        <v>6.0</v>
      </c>
      <c r="X588" s="7">
        <v>7.8</v>
      </c>
      <c r="Y588" s="7">
        <v>5.8</v>
      </c>
      <c r="Z588" s="7">
        <v>0.9</v>
      </c>
      <c r="AA588" s="7">
        <v>0.5</v>
      </c>
      <c r="AB588" s="7">
        <v>2.4</v>
      </c>
      <c r="AC588" s="7">
        <v>3.2</v>
      </c>
      <c r="AD588" s="7">
        <v>24.2</v>
      </c>
    </row>
    <row r="589">
      <c r="A589" s="4">
        <v>443.0</v>
      </c>
      <c r="B589" s="5" t="s">
        <v>143</v>
      </c>
      <c r="C589" s="6" t="s">
        <v>44</v>
      </c>
      <c r="D589" s="7">
        <v>26.0</v>
      </c>
      <c r="E589" s="5" t="s">
        <v>38</v>
      </c>
      <c r="F589" s="7">
        <v>1.0</v>
      </c>
      <c r="G589" s="7">
        <v>0.0</v>
      </c>
      <c r="H589" s="7">
        <v>3.0</v>
      </c>
      <c r="I589" s="7">
        <v>1.0</v>
      </c>
      <c r="J589" s="7">
        <v>1.0</v>
      </c>
      <c r="K589" s="7">
        <v>1.0</v>
      </c>
      <c r="L589" s="7">
        <v>0.0</v>
      </c>
      <c r="M589" s="7">
        <v>0.0</v>
      </c>
      <c r="N589" s="15"/>
      <c r="O589" s="7">
        <v>1.0</v>
      </c>
      <c r="P589" s="7">
        <v>1.0</v>
      </c>
      <c r="Q589" s="7">
        <v>1.0</v>
      </c>
      <c r="R589" s="7">
        <v>1.0</v>
      </c>
      <c r="S589" s="7">
        <v>0.0</v>
      </c>
      <c r="T589" s="7">
        <v>0.0</v>
      </c>
      <c r="U589" s="15"/>
      <c r="V589" s="7">
        <v>0.0</v>
      </c>
      <c r="W589" s="7">
        <v>0.0</v>
      </c>
      <c r="X589" s="7">
        <v>0.0</v>
      </c>
      <c r="Y589" s="7">
        <v>0.0</v>
      </c>
      <c r="Z589" s="7">
        <v>0.0</v>
      </c>
      <c r="AA589" s="7">
        <v>0.0</v>
      </c>
      <c r="AB589" s="7">
        <v>1.0</v>
      </c>
      <c r="AC589" s="7">
        <v>2.0</v>
      </c>
      <c r="AD589" s="7">
        <v>2.0</v>
      </c>
    </row>
    <row r="590">
      <c r="A590" s="4">
        <v>444.0</v>
      </c>
      <c r="B590" s="5" t="s">
        <v>239</v>
      </c>
      <c r="C590" s="6" t="s">
        <v>71</v>
      </c>
      <c r="D590" s="7">
        <v>26.0</v>
      </c>
      <c r="E590" s="5" t="s">
        <v>63</v>
      </c>
      <c r="F590" s="7">
        <v>42.0</v>
      </c>
      <c r="G590" s="7">
        <v>33.0</v>
      </c>
      <c r="H590" s="7">
        <v>26.3</v>
      </c>
      <c r="I590" s="7">
        <v>3.2</v>
      </c>
      <c r="J590" s="7">
        <v>5.6</v>
      </c>
      <c r="K590" s="7">
        <v>0.566</v>
      </c>
      <c r="L590" s="7">
        <v>0.0</v>
      </c>
      <c r="M590" s="7">
        <v>0.0</v>
      </c>
      <c r="N590" s="7">
        <v>0.0</v>
      </c>
      <c r="O590" s="7">
        <v>3.2</v>
      </c>
      <c r="P590" s="7">
        <v>5.5</v>
      </c>
      <c r="Q590" s="7">
        <v>0.571</v>
      </c>
      <c r="R590" s="7">
        <v>0.566</v>
      </c>
      <c r="S590" s="7">
        <v>0.6</v>
      </c>
      <c r="T590" s="7">
        <v>1.4</v>
      </c>
      <c r="U590" s="7">
        <v>0.439</v>
      </c>
      <c r="V590" s="7">
        <v>1.0</v>
      </c>
      <c r="W590" s="7">
        <v>5.3</v>
      </c>
      <c r="X590" s="7">
        <v>6.3</v>
      </c>
      <c r="Y590" s="7">
        <v>6.1</v>
      </c>
      <c r="Z590" s="7">
        <v>1.3</v>
      </c>
      <c r="AA590" s="7">
        <v>0.6</v>
      </c>
      <c r="AB590" s="7">
        <v>2.3</v>
      </c>
      <c r="AC590" s="7">
        <v>3.3</v>
      </c>
      <c r="AD590" s="7">
        <v>6.9</v>
      </c>
    </row>
    <row r="591">
      <c r="A591" s="4">
        <v>445.0</v>
      </c>
      <c r="B591" s="5" t="s">
        <v>407</v>
      </c>
      <c r="C591" s="6" t="s">
        <v>33</v>
      </c>
      <c r="D591" s="7">
        <v>25.0</v>
      </c>
      <c r="E591" s="5" t="s">
        <v>74</v>
      </c>
      <c r="F591" s="7">
        <v>5.0</v>
      </c>
      <c r="G591" s="7">
        <v>0.0</v>
      </c>
      <c r="H591" s="7">
        <v>5.6</v>
      </c>
      <c r="I591" s="7">
        <v>0.2</v>
      </c>
      <c r="J591" s="7">
        <v>1.2</v>
      </c>
      <c r="K591" s="7">
        <v>0.167</v>
      </c>
      <c r="L591" s="7">
        <v>0.2</v>
      </c>
      <c r="M591" s="7">
        <v>1.0</v>
      </c>
      <c r="N591" s="7">
        <v>0.2</v>
      </c>
      <c r="O591" s="7">
        <v>0.0</v>
      </c>
      <c r="P591" s="7">
        <v>0.2</v>
      </c>
      <c r="Q591" s="7">
        <v>0.0</v>
      </c>
      <c r="R591" s="7">
        <v>0.25</v>
      </c>
      <c r="S591" s="7">
        <v>0.4</v>
      </c>
      <c r="T591" s="7">
        <v>0.4</v>
      </c>
      <c r="U591" s="7">
        <v>1.0</v>
      </c>
      <c r="V591" s="7">
        <v>0.2</v>
      </c>
      <c r="W591" s="7">
        <v>0.6</v>
      </c>
      <c r="X591" s="7">
        <v>0.8</v>
      </c>
      <c r="Y591" s="7">
        <v>1.0</v>
      </c>
      <c r="Z591" s="7">
        <v>0.0</v>
      </c>
      <c r="AA591" s="7">
        <v>0.4</v>
      </c>
      <c r="AB591" s="7">
        <v>0.2</v>
      </c>
      <c r="AC591" s="7">
        <v>0.0</v>
      </c>
      <c r="AD591" s="7">
        <v>1.0</v>
      </c>
    </row>
    <row r="592">
      <c r="A592" s="4">
        <v>446.0</v>
      </c>
      <c r="B592" s="5" t="s">
        <v>445</v>
      </c>
      <c r="C592" s="6" t="s">
        <v>47</v>
      </c>
      <c r="D592" s="7">
        <v>23.0</v>
      </c>
      <c r="E592" s="5" t="s">
        <v>107</v>
      </c>
      <c r="F592" s="7">
        <v>7.0</v>
      </c>
      <c r="G592" s="7">
        <v>0.0</v>
      </c>
      <c r="H592" s="7">
        <v>2.9</v>
      </c>
      <c r="I592" s="7">
        <v>0.3</v>
      </c>
      <c r="J592" s="7">
        <v>1.0</v>
      </c>
      <c r="K592" s="7">
        <v>0.286</v>
      </c>
      <c r="L592" s="7">
        <v>0.1</v>
      </c>
      <c r="M592" s="7">
        <v>0.6</v>
      </c>
      <c r="N592" s="7">
        <v>0.25</v>
      </c>
      <c r="O592" s="7">
        <v>0.1</v>
      </c>
      <c r="P592" s="7">
        <v>0.4</v>
      </c>
      <c r="Q592" s="7">
        <v>0.333</v>
      </c>
      <c r="R592" s="7">
        <v>0.357</v>
      </c>
      <c r="S592" s="7">
        <v>0.1</v>
      </c>
      <c r="T592" s="7">
        <v>0.3</v>
      </c>
      <c r="U592" s="7">
        <v>0.5</v>
      </c>
      <c r="V592" s="7">
        <v>0.1</v>
      </c>
      <c r="W592" s="7">
        <v>0.1</v>
      </c>
      <c r="X592" s="7">
        <v>0.3</v>
      </c>
      <c r="Y592" s="7">
        <v>0.0</v>
      </c>
      <c r="Z592" s="7">
        <v>0.0</v>
      </c>
      <c r="AA592" s="7">
        <v>0.0</v>
      </c>
      <c r="AB592" s="7">
        <v>0.0</v>
      </c>
      <c r="AC592" s="7">
        <v>0.7</v>
      </c>
      <c r="AD592" s="7">
        <v>0.9</v>
      </c>
    </row>
    <row r="593">
      <c r="A593" s="4">
        <v>447.0</v>
      </c>
      <c r="B593" s="5" t="s">
        <v>546</v>
      </c>
      <c r="C593" s="6" t="s">
        <v>33</v>
      </c>
      <c r="D593" s="7">
        <v>23.0</v>
      </c>
      <c r="E593" s="5" t="s">
        <v>126</v>
      </c>
      <c r="F593" s="7">
        <v>62.0</v>
      </c>
      <c r="G593" s="7">
        <v>62.0</v>
      </c>
      <c r="H593" s="7">
        <v>35.0</v>
      </c>
      <c r="I593" s="7">
        <v>7.5</v>
      </c>
      <c r="J593" s="7">
        <v>16.9</v>
      </c>
      <c r="K593" s="7">
        <v>0.447</v>
      </c>
      <c r="L593" s="7">
        <v>3.4</v>
      </c>
      <c r="M593" s="7">
        <v>9.1</v>
      </c>
      <c r="N593" s="7">
        <v>0.377</v>
      </c>
      <c r="O593" s="7">
        <v>4.1</v>
      </c>
      <c r="P593" s="7">
        <v>7.8</v>
      </c>
      <c r="Q593" s="7">
        <v>0.528</v>
      </c>
      <c r="R593" s="7">
        <v>0.548</v>
      </c>
      <c r="S593" s="7">
        <v>2.6</v>
      </c>
      <c r="T593" s="7">
        <v>2.9</v>
      </c>
      <c r="U593" s="7">
        <v>0.894</v>
      </c>
      <c r="V593" s="7">
        <v>0.3</v>
      </c>
      <c r="W593" s="7">
        <v>2.3</v>
      </c>
      <c r="X593" s="7">
        <v>2.6</v>
      </c>
      <c r="Y593" s="7">
        <v>4.1</v>
      </c>
      <c r="Z593" s="7">
        <v>0.7</v>
      </c>
      <c r="AA593" s="7">
        <v>0.2</v>
      </c>
      <c r="AB593" s="7">
        <v>2.1</v>
      </c>
      <c r="AC593" s="7">
        <v>2.3</v>
      </c>
      <c r="AD593" s="7">
        <v>21.1</v>
      </c>
    </row>
    <row r="594">
      <c r="A594" s="4">
        <v>448.0</v>
      </c>
      <c r="B594" s="5" t="s">
        <v>332</v>
      </c>
      <c r="C594" s="6" t="s">
        <v>47</v>
      </c>
      <c r="D594" s="7">
        <v>24.0</v>
      </c>
      <c r="E594" s="5" t="s">
        <v>83</v>
      </c>
      <c r="F594" s="7">
        <v>52.0</v>
      </c>
      <c r="G594" s="7">
        <v>16.0</v>
      </c>
      <c r="H594" s="7">
        <v>15.6</v>
      </c>
      <c r="I594" s="7">
        <v>1.6</v>
      </c>
      <c r="J594" s="7">
        <v>2.1</v>
      </c>
      <c r="K594" s="7">
        <v>0.776</v>
      </c>
      <c r="L594" s="7">
        <v>0.0</v>
      </c>
      <c r="M594" s="7">
        <v>0.0</v>
      </c>
      <c r="N594" s="7">
        <v>0.0</v>
      </c>
      <c r="O594" s="7">
        <v>1.6</v>
      </c>
      <c r="P594" s="7">
        <v>2.0</v>
      </c>
      <c r="Q594" s="7">
        <v>0.783</v>
      </c>
      <c r="R594" s="7">
        <v>0.776</v>
      </c>
      <c r="S594" s="7">
        <v>0.2</v>
      </c>
      <c r="T594" s="7">
        <v>0.3</v>
      </c>
      <c r="U594" s="7">
        <v>0.75</v>
      </c>
      <c r="V594" s="7">
        <v>1.9</v>
      </c>
      <c r="W594" s="7">
        <v>2.8</v>
      </c>
      <c r="X594" s="7">
        <v>4.7</v>
      </c>
      <c r="Y594" s="7">
        <v>0.5</v>
      </c>
      <c r="Z594" s="7">
        <v>0.3</v>
      </c>
      <c r="AA594" s="7">
        <v>0.5</v>
      </c>
      <c r="AB594" s="7">
        <v>0.5</v>
      </c>
      <c r="AC594" s="7">
        <v>1.8</v>
      </c>
      <c r="AD594" s="7">
        <v>3.4</v>
      </c>
    </row>
    <row r="595">
      <c r="A595" s="4">
        <v>449.0</v>
      </c>
      <c r="B595" s="5" t="s">
        <v>556</v>
      </c>
      <c r="C595" s="6" t="s">
        <v>71</v>
      </c>
      <c r="D595" s="7">
        <v>28.0</v>
      </c>
      <c r="E595" s="5" t="s">
        <v>148</v>
      </c>
      <c r="F595" s="7">
        <v>61.0</v>
      </c>
      <c r="G595" s="7">
        <v>61.0</v>
      </c>
      <c r="H595" s="7">
        <v>32.1</v>
      </c>
      <c r="I595" s="7">
        <v>4.1</v>
      </c>
      <c r="J595" s="7">
        <v>9.9</v>
      </c>
      <c r="K595" s="7">
        <v>0.415</v>
      </c>
      <c r="L595" s="7">
        <v>1.9</v>
      </c>
      <c r="M595" s="7">
        <v>5.6</v>
      </c>
      <c r="N595" s="7">
        <v>0.336</v>
      </c>
      <c r="O595" s="7">
        <v>2.2</v>
      </c>
      <c r="P595" s="7">
        <v>4.3</v>
      </c>
      <c r="Q595" s="7">
        <v>0.519</v>
      </c>
      <c r="R595" s="7">
        <v>0.511</v>
      </c>
      <c r="S595" s="7">
        <v>1.4</v>
      </c>
      <c r="T595" s="7">
        <v>1.9</v>
      </c>
      <c r="U595" s="7">
        <v>0.746</v>
      </c>
      <c r="V595" s="7">
        <v>0.8</v>
      </c>
      <c r="W595" s="7">
        <v>2.4</v>
      </c>
      <c r="X595" s="7">
        <v>3.1</v>
      </c>
      <c r="Y595" s="7">
        <v>6.3</v>
      </c>
      <c r="Z595" s="7">
        <v>1.5</v>
      </c>
      <c r="AA595" s="7">
        <v>0.4</v>
      </c>
      <c r="AB595" s="7">
        <v>2.3</v>
      </c>
      <c r="AC595" s="7">
        <v>2.8</v>
      </c>
      <c r="AD595" s="7">
        <v>11.5</v>
      </c>
    </row>
    <row r="596">
      <c r="A596" s="4">
        <v>450.0</v>
      </c>
      <c r="B596" s="5" t="s">
        <v>110</v>
      </c>
      <c r="C596" s="6" t="s">
        <v>71</v>
      </c>
      <c r="D596" s="7">
        <v>25.0</v>
      </c>
      <c r="E596" s="5" t="s">
        <v>74</v>
      </c>
      <c r="F596" s="7">
        <v>54.0</v>
      </c>
      <c r="G596" s="7">
        <v>15.0</v>
      </c>
      <c r="H596" s="7">
        <v>25.7</v>
      </c>
      <c r="I596" s="7">
        <v>3.4</v>
      </c>
      <c r="J596" s="7">
        <v>8.4</v>
      </c>
      <c r="K596" s="7">
        <v>0.412</v>
      </c>
      <c r="L596" s="7">
        <v>0.4</v>
      </c>
      <c r="M596" s="7">
        <v>2.1</v>
      </c>
      <c r="N596" s="7">
        <v>0.216</v>
      </c>
      <c r="O596" s="7">
        <v>3.0</v>
      </c>
      <c r="P596" s="7">
        <v>6.3</v>
      </c>
      <c r="Q596" s="7">
        <v>0.475</v>
      </c>
      <c r="R596" s="7">
        <v>0.438</v>
      </c>
      <c r="S596" s="7">
        <v>1.4</v>
      </c>
      <c r="T596" s="7">
        <v>2.0</v>
      </c>
      <c r="U596" s="7">
        <v>0.736</v>
      </c>
      <c r="V596" s="7">
        <v>0.5</v>
      </c>
      <c r="W596" s="7">
        <v>2.6</v>
      </c>
      <c r="X596" s="7">
        <v>3.1</v>
      </c>
      <c r="Y596" s="7">
        <v>4.8</v>
      </c>
      <c r="Z596" s="7">
        <v>1.4</v>
      </c>
      <c r="AA596" s="7">
        <v>0.5</v>
      </c>
      <c r="AB596" s="7">
        <v>1.5</v>
      </c>
      <c r="AC596" s="7">
        <v>2.3</v>
      </c>
      <c r="AD596" s="7">
        <v>8.8</v>
      </c>
    </row>
    <row r="597">
      <c r="A597" s="4">
        <v>451.0</v>
      </c>
      <c r="B597" s="5" t="s">
        <v>220</v>
      </c>
      <c r="C597" s="6" t="s">
        <v>33</v>
      </c>
      <c r="D597" s="7">
        <v>25.0</v>
      </c>
      <c r="E597" s="9" t="s">
        <v>36</v>
      </c>
      <c r="F597" s="7">
        <v>15.0</v>
      </c>
      <c r="G597" s="7">
        <v>1.0</v>
      </c>
      <c r="H597" s="7">
        <v>10.5</v>
      </c>
      <c r="I597" s="7">
        <v>1.2</v>
      </c>
      <c r="J597" s="7">
        <v>3.0</v>
      </c>
      <c r="K597" s="7">
        <v>0.4</v>
      </c>
      <c r="L597" s="7">
        <v>0.3</v>
      </c>
      <c r="M597" s="7">
        <v>1.3</v>
      </c>
      <c r="N597" s="7">
        <v>0.263</v>
      </c>
      <c r="O597" s="7">
        <v>0.9</v>
      </c>
      <c r="P597" s="7">
        <v>1.7</v>
      </c>
      <c r="Q597" s="7">
        <v>0.5</v>
      </c>
      <c r="R597" s="7">
        <v>0.456</v>
      </c>
      <c r="S597" s="7">
        <v>0.2</v>
      </c>
      <c r="T597" s="7">
        <v>0.2</v>
      </c>
      <c r="U597" s="7">
        <v>1.0</v>
      </c>
      <c r="V597" s="7">
        <v>0.1</v>
      </c>
      <c r="W597" s="7">
        <v>1.5</v>
      </c>
      <c r="X597" s="7">
        <v>1.6</v>
      </c>
      <c r="Y597" s="7">
        <v>1.5</v>
      </c>
      <c r="Z597" s="7">
        <v>0.7</v>
      </c>
      <c r="AA597" s="7">
        <v>0.3</v>
      </c>
      <c r="AB597" s="7">
        <v>0.2</v>
      </c>
      <c r="AC597" s="7">
        <v>1.5</v>
      </c>
      <c r="AD597" s="7">
        <v>2.9</v>
      </c>
    </row>
    <row r="598">
      <c r="A598" s="10">
        <v>451.0</v>
      </c>
      <c r="B598" s="11" t="s">
        <v>220</v>
      </c>
      <c r="C598" s="12" t="s">
        <v>33</v>
      </c>
      <c r="D598" s="13">
        <v>25.0</v>
      </c>
      <c r="E598" s="11" t="s">
        <v>42</v>
      </c>
      <c r="F598" s="13">
        <v>5.0</v>
      </c>
      <c r="G598" s="13">
        <v>1.0</v>
      </c>
      <c r="H598" s="13">
        <v>13.4</v>
      </c>
      <c r="I598" s="13">
        <v>1.0</v>
      </c>
      <c r="J598" s="13">
        <v>2.8</v>
      </c>
      <c r="K598" s="13">
        <v>0.357</v>
      </c>
      <c r="L598" s="13">
        <v>0.2</v>
      </c>
      <c r="M598" s="13">
        <v>1.2</v>
      </c>
      <c r="N598" s="13">
        <v>0.167</v>
      </c>
      <c r="O598" s="13">
        <v>0.8</v>
      </c>
      <c r="P598" s="13">
        <v>1.6</v>
      </c>
      <c r="Q598" s="13">
        <v>0.5</v>
      </c>
      <c r="R598" s="13">
        <v>0.393</v>
      </c>
      <c r="S598" s="13">
        <v>0.0</v>
      </c>
      <c r="T598" s="13">
        <v>0.0</v>
      </c>
      <c r="U598" s="21"/>
      <c r="V598" s="13">
        <v>0.2</v>
      </c>
      <c r="W598" s="13">
        <v>1.6</v>
      </c>
      <c r="X598" s="13">
        <v>1.8</v>
      </c>
      <c r="Y598" s="13">
        <v>1.0</v>
      </c>
      <c r="Z598" s="13">
        <v>0.8</v>
      </c>
      <c r="AA598" s="13">
        <v>0.6</v>
      </c>
      <c r="AB598" s="13">
        <v>0.2</v>
      </c>
      <c r="AC598" s="13">
        <v>2.0</v>
      </c>
      <c r="AD598" s="13">
        <v>2.2</v>
      </c>
    </row>
    <row r="599">
      <c r="A599" s="10">
        <v>451.0</v>
      </c>
      <c r="B599" s="11" t="s">
        <v>220</v>
      </c>
      <c r="C599" s="12" t="s">
        <v>33</v>
      </c>
      <c r="D599" s="13">
        <v>25.0</v>
      </c>
      <c r="E599" s="11" t="s">
        <v>63</v>
      </c>
      <c r="F599" s="13">
        <v>10.0</v>
      </c>
      <c r="G599" s="13">
        <v>0.0</v>
      </c>
      <c r="H599" s="13">
        <v>9.1</v>
      </c>
      <c r="I599" s="13">
        <v>1.3</v>
      </c>
      <c r="J599" s="13">
        <v>3.1</v>
      </c>
      <c r="K599" s="13">
        <v>0.419</v>
      </c>
      <c r="L599" s="13">
        <v>0.4</v>
      </c>
      <c r="M599" s="13">
        <v>1.3</v>
      </c>
      <c r="N599" s="13">
        <v>0.308</v>
      </c>
      <c r="O599" s="13">
        <v>0.9</v>
      </c>
      <c r="P599" s="13">
        <v>1.8</v>
      </c>
      <c r="Q599" s="13">
        <v>0.5</v>
      </c>
      <c r="R599" s="13">
        <v>0.484</v>
      </c>
      <c r="S599" s="13">
        <v>0.3</v>
      </c>
      <c r="T599" s="13">
        <v>0.3</v>
      </c>
      <c r="U599" s="13">
        <v>1.0</v>
      </c>
      <c r="V599" s="13">
        <v>0.1</v>
      </c>
      <c r="W599" s="13">
        <v>1.4</v>
      </c>
      <c r="X599" s="13">
        <v>1.5</v>
      </c>
      <c r="Y599" s="13">
        <v>1.7</v>
      </c>
      <c r="Z599" s="13">
        <v>0.6</v>
      </c>
      <c r="AA599" s="13">
        <v>0.1</v>
      </c>
      <c r="AB599" s="13">
        <v>0.2</v>
      </c>
      <c r="AC599" s="13">
        <v>1.3</v>
      </c>
      <c r="AD599" s="13">
        <v>3.3</v>
      </c>
    </row>
    <row r="600">
      <c r="A600" s="4">
        <v>452.0</v>
      </c>
      <c r="B600" s="5" t="s">
        <v>427</v>
      </c>
      <c r="C600" s="6" t="s">
        <v>71</v>
      </c>
      <c r="D600" s="7">
        <v>34.0</v>
      </c>
      <c r="E600" s="5" t="s">
        <v>81</v>
      </c>
      <c r="F600" s="7">
        <v>43.0</v>
      </c>
      <c r="G600" s="7">
        <v>0.0</v>
      </c>
      <c r="H600" s="7">
        <v>9.3</v>
      </c>
      <c r="I600" s="7">
        <v>1.2</v>
      </c>
      <c r="J600" s="7">
        <v>3.0</v>
      </c>
      <c r="K600" s="7">
        <v>0.397</v>
      </c>
      <c r="L600" s="7">
        <v>0.0</v>
      </c>
      <c r="M600" s="7">
        <v>0.3</v>
      </c>
      <c r="N600" s="7">
        <v>0.167</v>
      </c>
      <c r="O600" s="7">
        <v>1.2</v>
      </c>
      <c r="P600" s="7">
        <v>2.8</v>
      </c>
      <c r="Q600" s="7">
        <v>0.42</v>
      </c>
      <c r="R600" s="7">
        <v>0.405</v>
      </c>
      <c r="S600" s="7">
        <v>0.0</v>
      </c>
      <c r="T600" s="7">
        <v>0.1</v>
      </c>
      <c r="U600" s="7">
        <v>0.5</v>
      </c>
      <c r="V600" s="7">
        <v>0.1</v>
      </c>
      <c r="W600" s="7">
        <v>1.1</v>
      </c>
      <c r="X600" s="7">
        <v>1.3</v>
      </c>
      <c r="Y600" s="7">
        <v>2.3</v>
      </c>
      <c r="Z600" s="7">
        <v>0.2</v>
      </c>
      <c r="AA600" s="7">
        <v>0.2</v>
      </c>
      <c r="AB600" s="7">
        <v>1.0</v>
      </c>
      <c r="AC600" s="7">
        <v>0.8</v>
      </c>
      <c r="AD600" s="7">
        <v>2.5</v>
      </c>
    </row>
    <row r="601">
      <c r="A601" s="4">
        <v>453.0</v>
      </c>
      <c r="B601" s="5" t="s">
        <v>152</v>
      </c>
      <c r="C601" s="6" t="s">
        <v>44</v>
      </c>
      <c r="D601" s="7">
        <v>19.0</v>
      </c>
      <c r="E601" s="5" t="s">
        <v>93</v>
      </c>
      <c r="F601" s="7">
        <v>79.0</v>
      </c>
      <c r="G601" s="7">
        <v>79.0</v>
      </c>
      <c r="H601" s="7">
        <v>31.0</v>
      </c>
      <c r="I601" s="7">
        <v>4.6</v>
      </c>
      <c r="J601" s="7">
        <v>11.3</v>
      </c>
      <c r="K601" s="7">
        <v>0.408</v>
      </c>
      <c r="L601" s="7">
        <v>1.5</v>
      </c>
      <c r="M601" s="7">
        <v>4.9</v>
      </c>
      <c r="N601" s="7">
        <v>0.307</v>
      </c>
      <c r="O601" s="7">
        <v>3.1</v>
      </c>
      <c r="P601" s="7">
        <v>6.3</v>
      </c>
      <c r="Q601" s="7">
        <v>0.487</v>
      </c>
      <c r="R601" s="7">
        <v>0.475</v>
      </c>
      <c r="S601" s="7">
        <v>2.1</v>
      </c>
      <c r="T601" s="7">
        <v>2.6</v>
      </c>
      <c r="U601" s="7">
        <v>0.786</v>
      </c>
      <c r="V601" s="7">
        <v>1.5</v>
      </c>
      <c r="W601" s="7">
        <v>5.7</v>
      </c>
      <c r="X601" s="7">
        <v>7.2</v>
      </c>
      <c r="Y601" s="7">
        <v>1.3</v>
      </c>
      <c r="Z601" s="7">
        <v>0.5</v>
      </c>
      <c r="AA601" s="7">
        <v>0.9</v>
      </c>
      <c r="AB601" s="7">
        <v>1.3</v>
      </c>
      <c r="AC601" s="7">
        <v>2.9</v>
      </c>
      <c r="AD601" s="7">
        <v>12.8</v>
      </c>
    </row>
    <row r="602">
      <c r="A602" s="4">
        <v>454.0</v>
      </c>
      <c r="B602" s="5" t="s">
        <v>392</v>
      </c>
      <c r="C602" s="6" t="s">
        <v>47</v>
      </c>
      <c r="D602" s="7">
        <v>22.0</v>
      </c>
      <c r="E602" s="5" t="s">
        <v>98</v>
      </c>
      <c r="F602" s="7">
        <v>68.0</v>
      </c>
      <c r="G602" s="7">
        <v>31.0</v>
      </c>
      <c r="H602" s="7">
        <v>18.8</v>
      </c>
      <c r="I602" s="7">
        <v>3.6</v>
      </c>
      <c r="J602" s="7">
        <v>7.5</v>
      </c>
      <c r="K602" s="7">
        <v>0.476</v>
      </c>
      <c r="L602" s="7">
        <v>0.8</v>
      </c>
      <c r="M602" s="7">
        <v>2.8</v>
      </c>
      <c r="N602" s="7">
        <v>0.283</v>
      </c>
      <c r="O602" s="7">
        <v>2.8</v>
      </c>
      <c r="P602" s="7">
        <v>4.7</v>
      </c>
      <c r="Q602" s="7">
        <v>0.593</v>
      </c>
      <c r="R602" s="7">
        <v>0.53</v>
      </c>
      <c r="S602" s="7">
        <v>1.5</v>
      </c>
      <c r="T602" s="7">
        <v>2.0</v>
      </c>
      <c r="U602" s="7">
        <v>0.759</v>
      </c>
      <c r="V602" s="7">
        <v>1.9</v>
      </c>
      <c r="W602" s="7">
        <v>3.9</v>
      </c>
      <c r="X602" s="7">
        <v>5.8</v>
      </c>
      <c r="Y602" s="7">
        <v>1.0</v>
      </c>
      <c r="Z602" s="7">
        <v>0.3</v>
      </c>
      <c r="AA602" s="7">
        <v>0.9</v>
      </c>
      <c r="AB602" s="7">
        <v>1.1</v>
      </c>
      <c r="AC602" s="7">
        <v>2.3</v>
      </c>
      <c r="AD602" s="7">
        <v>9.4</v>
      </c>
    </row>
    <row r="603">
      <c r="A603" s="4">
        <v>455.0</v>
      </c>
      <c r="B603" s="5" t="s">
        <v>606</v>
      </c>
      <c r="C603" s="6" t="s">
        <v>40</v>
      </c>
      <c r="D603" s="7">
        <v>25.0</v>
      </c>
      <c r="E603" s="5" t="s">
        <v>74</v>
      </c>
      <c r="F603" s="7">
        <v>4.0</v>
      </c>
      <c r="G603" s="7">
        <v>0.0</v>
      </c>
      <c r="H603" s="7">
        <v>12.0</v>
      </c>
      <c r="I603" s="7">
        <v>1.3</v>
      </c>
      <c r="J603" s="7">
        <v>2.5</v>
      </c>
      <c r="K603" s="7">
        <v>0.5</v>
      </c>
      <c r="L603" s="7">
        <v>0.8</v>
      </c>
      <c r="M603" s="7">
        <v>1.5</v>
      </c>
      <c r="N603" s="7">
        <v>0.5</v>
      </c>
      <c r="O603" s="7">
        <v>0.5</v>
      </c>
      <c r="P603" s="7">
        <v>1.0</v>
      </c>
      <c r="Q603" s="7">
        <v>0.5</v>
      </c>
      <c r="R603" s="7">
        <v>0.65</v>
      </c>
      <c r="S603" s="7">
        <v>1.0</v>
      </c>
      <c r="T603" s="7">
        <v>1.0</v>
      </c>
      <c r="U603" s="7">
        <v>1.0</v>
      </c>
      <c r="V603" s="7">
        <v>0.0</v>
      </c>
      <c r="W603" s="7">
        <v>1.3</v>
      </c>
      <c r="X603" s="7">
        <v>1.3</v>
      </c>
      <c r="Y603" s="7">
        <v>1.3</v>
      </c>
      <c r="Z603" s="7">
        <v>0.0</v>
      </c>
      <c r="AA603" s="7">
        <v>0.3</v>
      </c>
      <c r="AB603" s="7">
        <v>0.8</v>
      </c>
      <c r="AC603" s="7">
        <v>1.8</v>
      </c>
      <c r="AD603" s="7">
        <v>4.3</v>
      </c>
    </row>
    <row r="604">
      <c r="A604" s="4">
        <v>456.0</v>
      </c>
      <c r="B604" s="5" t="s">
        <v>229</v>
      </c>
      <c r="C604" s="6" t="s">
        <v>44</v>
      </c>
      <c r="D604" s="7">
        <v>19.0</v>
      </c>
      <c r="E604" s="5" t="s">
        <v>61</v>
      </c>
      <c r="F604" s="7">
        <v>56.0</v>
      </c>
      <c r="G604" s="7">
        <v>53.0</v>
      </c>
      <c r="H604" s="7">
        <v>26.0</v>
      </c>
      <c r="I604" s="7">
        <v>4.5</v>
      </c>
      <c r="J604" s="7">
        <v>9.9</v>
      </c>
      <c r="K604" s="7">
        <v>0.453</v>
      </c>
      <c r="L604" s="7">
        <v>0.6</v>
      </c>
      <c r="M604" s="7">
        <v>2.4</v>
      </c>
      <c r="N604" s="7">
        <v>0.246</v>
      </c>
      <c r="O604" s="7">
        <v>3.9</v>
      </c>
      <c r="P604" s="7">
        <v>7.5</v>
      </c>
      <c r="Q604" s="7">
        <v>0.519</v>
      </c>
      <c r="R604" s="7">
        <v>0.483</v>
      </c>
      <c r="S604" s="7">
        <v>1.4</v>
      </c>
      <c r="T604" s="7">
        <v>2.1</v>
      </c>
      <c r="U604" s="7">
        <v>0.698</v>
      </c>
      <c r="V604" s="7">
        <v>1.7</v>
      </c>
      <c r="W604" s="7">
        <v>3.6</v>
      </c>
      <c r="X604" s="7">
        <v>5.3</v>
      </c>
      <c r="Y604" s="7">
        <v>2.5</v>
      </c>
      <c r="Z604" s="7">
        <v>0.8</v>
      </c>
      <c r="AA604" s="7">
        <v>0.4</v>
      </c>
      <c r="AB604" s="7">
        <v>1.7</v>
      </c>
      <c r="AC604" s="7">
        <v>2.5</v>
      </c>
      <c r="AD604" s="7">
        <v>11.0</v>
      </c>
    </row>
    <row r="605">
      <c r="A605" s="4">
        <v>457.0</v>
      </c>
      <c r="B605" s="5" t="s">
        <v>380</v>
      </c>
      <c r="C605" s="6" t="s">
        <v>33</v>
      </c>
      <c r="D605" s="7">
        <v>20.0</v>
      </c>
      <c r="E605" s="5" t="s">
        <v>129</v>
      </c>
      <c r="F605" s="7">
        <v>16.0</v>
      </c>
      <c r="G605" s="7">
        <v>2.0</v>
      </c>
      <c r="H605" s="7">
        <v>5.6</v>
      </c>
      <c r="I605" s="7">
        <v>1.1</v>
      </c>
      <c r="J605" s="7">
        <v>2.2</v>
      </c>
      <c r="K605" s="7">
        <v>0.486</v>
      </c>
      <c r="L605" s="7">
        <v>0.1</v>
      </c>
      <c r="M605" s="7">
        <v>0.3</v>
      </c>
      <c r="N605" s="7">
        <v>0.4</v>
      </c>
      <c r="O605" s="7">
        <v>0.9</v>
      </c>
      <c r="P605" s="7">
        <v>1.9</v>
      </c>
      <c r="Q605" s="7">
        <v>0.5</v>
      </c>
      <c r="R605" s="7">
        <v>0.514</v>
      </c>
      <c r="S605" s="7">
        <v>0.4</v>
      </c>
      <c r="T605" s="7">
        <v>0.5</v>
      </c>
      <c r="U605" s="7">
        <v>0.75</v>
      </c>
      <c r="V605" s="7">
        <v>0.4</v>
      </c>
      <c r="W605" s="7">
        <v>0.5</v>
      </c>
      <c r="X605" s="7">
        <v>0.9</v>
      </c>
      <c r="Y605" s="7">
        <v>0.5</v>
      </c>
      <c r="Z605" s="7">
        <v>0.4</v>
      </c>
      <c r="AA605" s="7">
        <v>0.2</v>
      </c>
      <c r="AB605" s="7">
        <v>0.2</v>
      </c>
      <c r="AC605" s="7">
        <v>0.9</v>
      </c>
      <c r="AD605" s="7">
        <v>2.6</v>
      </c>
    </row>
    <row r="606">
      <c r="A606" s="4">
        <v>458.0</v>
      </c>
      <c r="B606" s="5" t="s">
        <v>209</v>
      </c>
      <c r="C606" s="6" t="s">
        <v>40</v>
      </c>
      <c r="D606" s="7">
        <v>25.0</v>
      </c>
      <c r="E606" s="5" t="s">
        <v>77</v>
      </c>
      <c r="F606" s="7">
        <v>62.0</v>
      </c>
      <c r="G606" s="7">
        <v>25.0</v>
      </c>
      <c r="H606" s="7">
        <v>18.1</v>
      </c>
      <c r="I606" s="7">
        <v>2.1</v>
      </c>
      <c r="J606" s="7">
        <v>4.6</v>
      </c>
      <c r="K606" s="7">
        <v>0.448</v>
      </c>
      <c r="L606" s="7">
        <v>0.5</v>
      </c>
      <c r="M606" s="7">
        <v>1.5</v>
      </c>
      <c r="N606" s="7">
        <v>0.316</v>
      </c>
      <c r="O606" s="7">
        <v>1.6</v>
      </c>
      <c r="P606" s="7">
        <v>3.1</v>
      </c>
      <c r="Q606" s="7">
        <v>0.513</v>
      </c>
      <c r="R606" s="7">
        <v>0.5</v>
      </c>
      <c r="S606" s="7">
        <v>0.6</v>
      </c>
      <c r="T606" s="7">
        <v>0.9</v>
      </c>
      <c r="U606" s="7">
        <v>0.702</v>
      </c>
      <c r="V606" s="7">
        <v>0.8</v>
      </c>
      <c r="W606" s="7">
        <v>2.6</v>
      </c>
      <c r="X606" s="7">
        <v>3.3</v>
      </c>
      <c r="Y606" s="7">
        <v>0.5</v>
      </c>
      <c r="Z606" s="7">
        <v>0.4</v>
      </c>
      <c r="AA606" s="7">
        <v>0.3</v>
      </c>
      <c r="AB606" s="7">
        <v>0.4</v>
      </c>
      <c r="AC606" s="7">
        <v>1.3</v>
      </c>
      <c r="AD606" s="7">
        <v>5.3</v>
      </c>
    </row>
    <row r="607">
      <c r="A607" s="4">
        <v>459.0</v>
      </c>
      <c r="B607" s="5" t="s">
        <v>610</v>
      </c>
      <c r="C607" s="6" t="s">
        <v>47</v>
      </c>
      <c r="D607" s="7">
        <v>21.0</v>
      </c>
      <c r="E607" s="5" t="s">
        <v>100</v>
      </c>
      <c r="F607" s="7">
        <v>50.0</v>
      </c>
      <c r="G607" s="7">
        <v>47.0</v>
      </c>
      <c r="H607" s="7">
        <v>28.3</v>
      </c>
      <c r="I607" s="7">
        <v>3.9</v>
      </c>
      <c r="J607" s="7">
        <v>8.8</v>
      </c>
      <c r="K607" s="7">
        <v>0.442</v>
      </c>
      <c r="L607" s="7">
        <v>1.3</v>
      </c>
      <c r="M607" s="7">
        <v>4.1</v>
      </c>
      <c r="N607" s="7">
        <v>0.327</v>
      </c>
      <c r="O607" s="7">
        <v>2.6</v>
      </c>
      <c r="P607" s="7">
        <v>4.7</v>
      </c>
      <c r="Q607" s="7">
        <v>0.542</v>
      </c>
      <c r="R607" s="7">
        <v>0.518</v>
      </c>
      <c r="S607" s="7">
        <v>2.2</v>
      </c>
      <c r="T607" s="7">
        <v>3.0</v>
      </c>
      <c r="U607" s="7">
        <v>0.738</v>
      </c>
      <c r="V607" s="7">
        <v>2.3</v>
      </c>
      <c r="W607" s="7">
        <v>5.8</v>
      </c>
      <c r="X607" s="7">
        <v>8.1</v>
      </c>
      <c r="Y607" s="7">
        <v>1.4</v>
      </c>
      <c r="Z607" s="7">
        <v>0.4</v>
      </c>
      <c r="AA607" s="7">
        <v>0.7</v>
      </c>
      <c r="AB607" s="7">
        <v>1.4</v>
      </c>
      <c r="AC607" s="7">
        <v>2.7</v>
      </c>
      <c r="AD607" s="7">
        <v>11.3</v>
      </c>
    </row>
    <row r="608">
      <c r="A608" s="4">
        <v>460.0</v>
      </c>
      <c r="B608" s="5" t="s">
        <v>157</v>
      </c>
      <c r="C608" s="6" t="s">
        <v>40</v>
      </c>
      <c r="D608" s="7">
        <v>26.0</v>
      </c>
      <c r="E608" s="5" t="s">
        <v>42</v>
      </c>
      <c r="F608" s="7">
        <v>80.0</v>
      </c>
      <c r="G608" s="7">
        <v>33.0</v>
      </c>
      <c r="H608" s="7">
        <v>28.4</v>
      </c>
      <c r="I608" s="7">
        <v>4.1</v>
      </c>
      <c r="J608" s="7">
        <v>9.9</v>
      </c>
      <c r="K608" s="7">
        <v>0.41</v>
      </c>
      <c r="L608" s="7">
        <v>2.5</v>
      </c>
      <c r="M608" s="7">
        <v>7.0</v>
      </c>
      <c r="N608" s="7">
        <v>0.35</v>
      </c>
      <c r="O608" s="7">
        <v>1.6</v>
      </c>
      <c r="P608" s="7">
        <v>2.8</v>
      </c>
      <c r="Q608" s="7">
        <v>0.559</v>
      </c>
      <c r="R608" s="7">
        <v>0.535</v>
      </c>
      <c r="S608" s="7">
        <v>1.0</v>
      </c>
      <c r="T608" s="7">
        <v>1.1</v>
      </c>
      <c r="U608" s="7">
        <v>0.876</v>
      </c>
      <c r="V608" s="7">
        <v>0.6</v>
      </c>
      <c r="W608" s="7">
        <v>2.6</v>
      </c>
      <c r="X608" s="7">
        <v>3.2</v>
      </c>
      <c r="Y608" s="7">
        <v>2.1</v>
      </c>
      <c r="Z608" s="7">
        <v>0.5</v>
      </c>
      <c r="AA608" s="7">
        <v>0.2</v>
      </c>
      <c r="AB608" s="7">
        <v>0.9</v>
      </c>
      <c r="AC608" s="7">
        <v>2.1</v>
      </c>
      <c r="AD608" s="7">
        <v>11.5</v>
      </c>
    </row>
    <row r="609">
      <c r="A609" s="52" t="s">
        <v>705</v>
      </c>
      <c r="B609" s="53" t="s">
        <v>0</v>
      </c>
      <c r="C609" s="53" t="s">
        <v>1</v>
      </c>
      <c r="D609" s="53" t="s">
        <v>5</v>
      </c>
      <c r="E609" s="53" t="s">
        <v>706</v>
      </c>
      <c r="F609" s="53" t="s">
        <v>7</v>
      </c>
      <c r="G609" s="53" t="s">
        <v>707</v>
      </c>
      <c r="H609" s="53" t="s">
        <v>8</v>
      </c>
      <c r="I609" s="53" t="s">
        <v>708</v>
      </c>
      <c r="J609" s="53" t="s">
        <v>709</v>
      </c>
      <c r="K609" s="53" t="s">
        <v>710</v>
      </c>
      <c r="L609" s="53" t="s">
        <v>711</v>
      </c>
      <c r="M609" s="53" t="s">
        <v>712</v>
      </c>
      <c r="N609" s="53" t="s">
        <v>713</v>
      </c>
      <c r="O609" s="53" t="s">
        <v>714</v>
      </c>
      <c r="P609" s="53" t="s">
        <v>715</v>
      </c>
      <c r="Q609" s="53" t="s">
        <v>716</v>
      </c>
      <c r="R609" s="53" t="s">
        <v>731</v>
      </c>
      <c r="S609" s="53" t="s">
        <v>717</v>
      </c>
      <c r="T609" s="53" t="s">
        <v>718</v>
      </c>
      <c r="U609" s="53" t="s">
        <v>719</v>
      </c>
      <c r="V609" s="53" t="s">
        <v>720</v>
      </c>
      <c r="W609" s="53" t="s">
        <v>721</v>
      </c>
      <c r="X609" s="53" t="s">
        <v>722</v>
      </c>
      <c r="Y609" s="53" t="s">
        <v>723</v>
      </c>
      <c r="Z609" s="53" t="s">
        <v>724</v>
      </c>
      <c r="AA609" s="53" t="s">
        <v>725</v>
      </c>
      <c r="AB609" s="53" t="s">
        <v>726</v>
      </c>
      <c r="AC609" s="53" t="s">
        <v>44</v>
      </c>
      <c r="AD609" s="53" t="s">
        <v>727</v>
      </c>
    </row>
    <row r="610">
      <c r="A610" s="4">
        <v>461.0</v>
      </c>
      <c r="B610" s="5" t="s">
        <v>121</v>
      </c>
      <c r="C610" s="6" t="s">
        <v>33</v>
      </c>
      <c r="D610" s="7">
        <v>21.0</v>
      </c>
      <c r="E610" s="5" t="s">
        <v>50</v>
      </c>
      <c r="F610" s="7">
        <v>53.0</v>
      </c>
      <c r="G610" s="7">
        <v>19.0</v>
      </c>
      <c r="H610" s="7">
        <v>23.5</v>
      </c>
      <c r="I610" s="7">
        <v>3.5</v>
      </c>
      <c r="J610" s="7">
        <v>8.4</v>
      </c>
      <c r="K610" s="7">
        <v>0.419</v>
      </c>
      <c r="L610" s="7">
        <v>1.2</v>
      </c>
      <c r="M610" s="7">
        <v>3.8</v>
      </c>
      <c r="N610" s="7">
        <v>0.327</v>
      </c>
      <c r="O610" s="7">
        <v>2.3</v>
      </c>
      <c r="P610" s="7">
        <v>4.6</v>
      </c>
      <c r="Q610" s="7">
        <v>0.496</v>
      </c>
      <c r="R610" s="7">
        <v>0.493</v>
      </c>
      <c r="S610" s="7">
        <v>1.6</v>
      </c>
      <c r="T610" s="7">
        <v>2.2</v>
      </c>
      <c r="U610" s="7">
        <v>0.723</v>
      </c>
      <c r="V610" s="7">
        <v>1.0</v>
      </c>
      <c r="W610" s="7">
        <v>2.0</v>
      </c>
      <c r="X610" s="7">
        <v>3.0</v>
      </c>
      <c r="Y610" s="7">
        <v>2.9</v>
      </c>
      <c r="Z610" s="7">
        <v>1.3</v>
      </c>
      <c r="AA610" s="7">
        <v>0.5</v>
      </c>
      <c r="AB610" s="7">
        <v>1.8</v>
      </c>
      <c r="AC610" s="7">
        <v>2.3</v>
      </c>
      <c r="AD610" s="7">
        <v>9.9</v>
      </c>
    </row>
    <row r="611">
      <c r="A611" s="4">
        <v>462.0</v>
      </c>
      <c r="B611" s="5" t="s">
        <v>227</v>
      </c>
      <c r="C611" s="6" t="s">
        <v>33</v>
      </c>
      <c r="D611" s="7">
        <v>27.0</v>
      </c>
      <c r="E611" s="5" t="s">
        <v>63</v>
      </c>
      <c r="F611" s="7">
        <v>53.0</v>
      </c>
      <c r="G611" s="7">
        <v>12.0</v>
      </c>
      <c r="H611" s="7">
        <v>13.9</v>
      </c>
      <c r="I611" s="7">
        <v>2.3</v>
      </c>
      <c r="J611" s="7">
        <v>5.1</v>
      </c>
      <c r="K611" s="7">
        <v>0.461</v>
      </c>
      <c r="L611" s="7">
        <v>0.6</v>
      </c>
      <c r="M611" s="7">
        <v>1.6</v>
      </c>
      <c r="N611" s="7">
        <v>0.356</v>
      </c>
      <c r="O611" s="7">
        <v>1.8</v>
      </c>
      <c r="P611" s="7">
        <v>3.4</v>
      </c>
      <c r="Q611" s="7">
        <v>0.511</v>
      </c>
      <c r="R611" s="7">
        <v>0.519</v>
      </c>
      <c r="S611" s="7">
        <v>1.9</v>
      </c>
      <c r="T611" s="7">
        <v>2.0</v>
      </c>
      <c r="U611" s="7">
        <v>0.917</v>
      </c>
      <c r="V611" s="7">
        <v>0.2</v>
      </c>
      <c r="W611" s="7">
        <v>1.2</v>
      </c>
      <c r="X611" s="7">
        <v>1.5</v>
      </c>
      <c r="Y611" s="7">
        <v>1.3</v>
      </c>
      <c r="Z611" s="7">
        <v>0.6</v>
      </c>
      <c r="AA611" s="7">
        <v>0.2</v>
      </c>
      <c r="AB611" s="7">
        <v>0.9</v>
      </c>
      <c r="AC611" s="7">
        <v>1.6</v>
      </c>
      <c r="AD611" s="7">
        <v>7.1</v>
      </c>
    </row>
    <row r="612">
      <c r="A612" s="4">
        <v>463.0</v>
      </c>
      <c r="B612" s="5" t="s">
        <v>155</v>
      </c>
      <c r="C612" s="6" t="s">
        <v>40</v>
      </c>
      <c r="D612" s="7">
        <v>23.0</v>
      </c>
      <c r="E612" s="5" t="s">
        <v>112</v>
      </c>
      <c r="F612" s="7">
        <v>7.0</v>
      </c>
      <c r="G612" s="7">
        <v>0.0</v>
      </c>
      <c r="H612" s="7">
        <v>5.9</v>
      </c>
      <c r="I612" s="7">
        <v>0.4</v>
      </c>
      <c r="J612" s="7">
        <v>1.3</v>
      </c>
      <c r="K612" s="7">
        <v>0.333</v>
      </c>
      <c r="L612" s="7">
        <v>0.4</v>
      </c>
      <c r="M612" s="7">
        <v>1.1</v>
      </c>
      <c r="N612" s="7">
        <v>0.375</v>
      </c>
      <c r="O612" s="7">
        <v>0.0</v>
      </c>
      <c r="P612" s="7">
        <v>0.1</v>
      </c>
      <c r="Q612" s="7">
        <v>0.0</v>
      </c>
      <c r="R612" s="7">
        <v>0.5</v>
      </c>
      <c r="S612" s="7">
        <v>0.0</v>
      </c>
      <c r="T612" s="7">
        <v>0.0</v>
      </c>
      <c r="U612" s="15"/>
      <c r="V612" s="7">
        <v>0.1</v>
      </c>
      <c r="W612" s="7">
        <v>0.9</v>
      </c>
      <c r="X612" s="7">
        <v>1.0</v>
      </c>
      <c r="Y612" s="7">
        <v>0.6</v>
      </c>
      <c r="Z612" s="7">
        <v>0.0</v>
      </c>
      <c r="AA612" s="7">
        <v>0.0</v>
      </c>
      <c r="AB612" s="7">
        <v>0.0</v>
      </c>
      <c r="AC612" s="7">
        <v>0.4</v>
      </c>
      <c r="AD612" s="7">
        <v>1.3</v>
      </c>
    </row>
    <row r="613">
      <c r="A613" s="4">
        <v>464.0</v>
      </c>
      <c r="B613" s="5" t="s">
        <v>280</v>
      </c>
      <c r="C613" s="6" t="s">
        <v>40</v>
      </c>
      <c r="D613" s="7">
        <v>27.0</v>
      </c>
      <c r="E613" s="5" t="s">
        <v>93</v>
      </c>
      <c r="F613" s="7">
        <v>31.0</v>
      </c>
      <c r="G613" s="7">
        <v>7.0</v>
      </c>
      <c r="H613" s="7">
        <v>21.8</v>
      </c>
      <c r="I613" s="7">
        <v>3.5</v>
      </c>
      <c r="J613" s="7">
        <v>7.4</v>
      </c>
      <c r="K613" s="7">
        <v>0.48</v>
      </c>
      <c r="L613" s="7">
        <v>0.4</v>
      </c>
      <c r="M613" s="7">
        <v>1.5</v>
      </c>
      <c r="N613" s="7">
        <v>0.283</v>
      </c>
      <c r="O613" s="7">
        <v>3.1</v>
      </c>
      <c r="P613" s="7">
        <v>5.9</v>
      </c>
      <c r="Q613" s="7">
        <v>0.53</v>
      </c>
      <c r="R613" s="7">
        <v>0.509</v>
      </c>
      <c r="S613" s="7">
        <v>1.6</v>
      </c>
      <c r="T613" s="7">
        <v>2.2</v>
      </c>
      <c r="U613" s="7">
        <v>0.725</v>
      </c>
      <c r="V613" s="7">
        <v>1.3</v>
      </c>
      <c r="W613" s="7">
        <v>2.5</v>
      </c>
      <c r="X613" s="7">
        <v>3.8</v>
      </c>
      <c r="Y613" s="7">
        <v>2.7</v>
      </c>
      <c r="Z613" s="7">
        <v>0.7</v>
      </c>
      <c r="AA613" s="7">
        <v>0.2</v>
      </c>
      <c r="AB613" s="7">
        <v>1.5</v>
      </c>
      <c r="AC613" s="7">
        <v>3.4</v>
      </c>
      <c r="AD613" s="7">
        <v>9.1</v>
      </c>
    </row>
    <row r="614">
      <c r="A614" s="4">
        <v>465.0</v>
      </c>
      <c r="B614" s="5" t="s">
        <v>244</v>
      </c>
      <c r="C614" s="6" t="s">
        <v>40</v>
      </c>
      <c r="D614" s="7">
        <v>24.0</v>
      </c>
      <c r="E614" s="5" t="s">
        <v>148</v>
      </c>
      <c r="F614" s="7">
        <v>74.0</v>
      </c>
      <c r="G614" s="7">
        <v>74.0</v>
      </c>
      <c r="H614" s="7">
        <v>36.9</v>
      </c>
      <c r="I614" s="7">
        <v>9.8</v>
      </c>
      <c r="J614" s="7">
        <v>21.1</v>
      </c>
      <c r="K614" s="7">
        <v>0.466</v>
      </c>
      <c r="L614" s="7">
        <v>3.2</v>
      </c>
      <c r="M614" s="7">
        <v>9.3</v>
      </c>
      <c r="N614" s="7">
        <v>0.35</v>
      </c>
      <c r="O614" s="7">
        <v>6.6</v>
      </c>
      <c r="P614" s="7">
        <v>11.8</v>
      </c>
      <c r="Q614" s="7">
        <v>0.558</v>
      </c>
      <c r="R614" s="7">
        <v>0.543</v>
      </c>
      <c r="S614" s="7">
        <v>7.2</v>
      </c>
      <c r="T614" s="7">
        <v>8.4</v>
      </c>
      <c r="U614" s="7">
        <v>0.854</v>
      </c>
      <c r="V614" s="7">
        <v>1.1</v>
      </c>
      <c r="W614" s="7">
        <v>7.7</v>
      </c>
      <c r="X614" s="7">
        <v>8.8</v>
      </c>
      <c r="Y614" s="7">
        <v>4.6</v>
      </c>
      <c r="Z614" s="7">
        <v>1.1</v>
      </c>
      <c r="AA614" s="7">
        <v>0.7</v>
      </c>
      <c r="AB614" s="7">
        <v>2.9</v>
      </c>
      <c r="AC614" s="7">
        <v>2.2</v>
      </c>
      <c r="AD614" s="7">
        <v>30.1</v>
      </c>
    </row>
    <row r="615">
      <c r="A615" s="4">
        <v>466.0</v>
      </c>
      <c r="B615" s="5" t="s">
        <v>519</v>
      </c>
      <c r="C615" s="6" t="s">
        <v>44</v>
      </c>
      <c r="D615" s="7">
        <v>23.0</v>
      </c>
      <c r="E615" s="9" t="s">
        <v>36</v>
      </c>
      <c r="F615" s="7">
        <v>31.0</v>
      </c>
      <c r="G615" s="7">
        <v>2.0</v>
      </c>
      <c r="H615" s="7">
        <v>8.5</v>
      </c>
      <c r="I615" s="7">
        <v>1.3</v>
      </c>
      <c r="J615" s="7">
        <v>2.4</v>
      </c>
      <c r="K615" s="7">
        <v>0.52</v>
      </c>
      <c r="L615" s="7">
        <v>0.2</v>
      </c>
      <c r="M615" s="7">
        <v>0.6</v>
      </c>
      <c r="N615" s="7">
        <v>0.263</v>
      </c>
      <c r="O615" s="7">
        <v>1.1</v>
      </c>
      <c r="P615" s="7">
        <v>1.8</v>
      </c>
      <c r="Q615" s="7">
        <v>0.607</v>
      </c>
      <c r="R615" s="7">
        <v>0.553</v>
      </c>
      <c r="S615" s="7">
        <v>0.2</v>
      </c>
      <c r="T615" s="7">
        <v>0.4</v>
      </c>
      <c r="U615" s="7">
        <v>0.545</v>
      </c>
      <c r="V615" s="7">
        <v>0.9</v>
      </c>
      <c r="W615" s="7">
        <v>0.6</v>
      </c>
      <c r="X615" s="7">
        <v>1.5</v>
      </c>
      <c r="Y615" s="7">
        <v>0.3</v>
      </c>
      <c r="Z615" s="7">
        <v>0.1</v>
      </c>
      <c r="AA615" s="7">
        <v>0.2</v>
      </c>
      <c r="AB615" s="7">
        <v>0.3</v>
      </c>
      <c r="AC615" s="7">
        <v>0.8</v>
      </c>
      <c r="AD615" s="7">
        <v>2.9</v>
      </c>
    </row>
    <row r="616">
      <c r="A616" s="10">
        <v>466.0</v>
      </c>
      <c r="B616" s="11" t="s">
        <v>519</v>
      </c>
      <c r="C616" s="12" t="s">
        <v>44</v>
      </c>
      <c r="D616" s="13">
        <v>23.0</v>
      </c>
      <c r="E616" s="11" t="s">
        <v>98</v>
      </c>
      <c r="F616" s="13">
        <v>26.0</v>
      </c>
      <c r="G616" s="13">
        <v>2.0</v>
      </c>
      <c r="H616" s="13">
        <v>8.8</v>
      </c>
      <c r="I616" s="13">
        <v>1.2</v>
      </c>
      <c r="J616" s="13">
        <v>2.5</v>
      </c>
      <c r="K616" s="13">
        <v>0.462</v>
      </c>
      <c r="L616" s="13">
        <v>0.2</v>
      </c>
      <c r="M616" s="13">
        <v>0.7</v>
      </c>
      <c r="N616" s="13">
        <v>0.222</v>
      </c>
      <c r="O616" s="13">
        <v>1.0</v>
      </c>
      <c r="P616" s="13">
        <v>1.8</v>
      </c>
      <c r="Q616" s="13">
        <v>0.553</v>
      </c>
      <c r="R616" s="13">
        <v>0.492</v>
      </c>
      <c r="S616" s="13">
        <v>0.2</v>
      </c>
      <c r="T616" s="13">
        <v>0.3</v>
      </c>
      <c r="U616" s="13">
        <v>0.714</v>
      </c>
      <c r="V616" s="13">
        <v>0.8</v>
      </c>
      <c r="W616" s="13">
        <v>0.7</v>
      </c>
      <c r="X616" s="13">
        <v>1.5</v>
      </c>
      <c r="Y616" s="13">
        <v>0.4</v>
      </c>
      <c r="Z616" s="13">
        <v>0.1</v>
      </c>
      <c r="AA616" s="13">
        <v>0.2</v>
      </c>
      <c r="AB616" s="13">
        <v>0.3</v>
      </c>
      <c r="AC616" s="13">
        <v>0.9</v>
      </c>
      <c r="AD616" s="13">
        <v>2.7</v>
      </c>
    </row>
    <row r="617">
      <c r="A617" s="10">
        <v>466.0</v>
      </c>
      <c r="B617" s="11" t="s">
        <v>519</v>
      </c>
      <c r="C617" s="12" t="s">
        <v>44</v>
      </c>
      <c r="D617" s="13">
        <v>23.0</v>
      </c>
      <c r="E617" s="11" t="s">
        <v>107</v>
      </c>
      <c r="F617" s="13">
        <v>5.0</v>
      </c>
      <c r="G617" s="13">
        <v>0.0</v>
      </c>
      <c r="H617" s="13">
        <v>7.2</v>
      </c>
      <c r="I617" s="13">
        <v>1.8</v>
      </c>
      <c r="J617" s="13">
        <v>2.0</v>
      </c>
      <c r="K617" s="13">
        <v>0.9</v>
      </c>
      <c r="L617" s="13">
        <v>0.2</v>
      </c>
      <c r="M617" s="13">
        <v>0.2</v>
      </c>
      <c r="N617" s="13">
        <v>1.0</v>
      </c>
      <c r="O617" s="13">
        <v>1.6</v>
      </c>
      <c r="P617" s="13">
        <v>1.8</v>
      </c>
      <c r="Q617" s="13">
        <v>0.889</v>
      </c>
      <c r="R617" s="13">
        <v>0.95</v>
      </c>
      <c r="S617" s="13">
        <v>0.2</v>
      </c>
      <c r="T617" s="13">
        <v>0.8</v>
      </c>
      <c r="U617" s="13">
        <v>0.25</v>
      </c>
      <c r="V617" s="13">
        <v>1.0</v>
      </c>
      <c r="W617" s="13">
        <v>0.6</v>
      </c>
      <c r="X617" s="13">
        <v>1.6</v>
      </c>
      <c r="Y617" s="13">
        <v>0.0</v>
      </c>
      <c r="Z617" s="13">
        <v>0.0</v>
      </c>
      <c r="AA617" s="13">
        <v>0.2</v>
      </c>
      <c r="AB617" s="13">
        <v>0.0</v>
      </c>
      <c r="AC617" s="13">
        <v>0.4</v>
      </c>
      <c r="AD617" s="13">
        <v>4.0</v>
      </c>
    </row>
    <row r="618">
      <c r="A618" s="4">
        <v>467.0</v>
      </c>
      <c r="B618" s="5" t="s">
        <v>242</v>
      </c>
      <c r="C618" s="6" t="s">
        <v>33</v>
      </c>
      <c r="D618" s="7">
        <v>36.0</v>
      </c>
      <c r="E618" s="5" t="s">
        <v>116</v>
      </c>
      <c r="F618" s="7">
        <v>25.0</v>
      </c>
      <c r="G618" s="7">
        <v>0.0</v>
      </c>
      <c r="H618" s="7">
        <v>6.5</v>
      </c>
      <c r="I618" s="7">
        <v>0.7</v>
      </c>
      <c r="J618" s="7">
        <v>1.8</v>
      </c>
      <c r="K618" s="7">
        <v>0.4</v>
      </c>
      <c r="L618" s="7">
        <v>0.4</v>
      </c>
      <c r="M618" s="7">
        <v>1.0</v>
      </c>
      <c r="N618" s="7">
        <v>0.423</v>
      </c>
      <c r="O618" s="7">
        <v>0.3</v>
      </c>
      <c r="P618" s="7">
        <v>0.8</v>
      </c>
      <c r="Q618" s="7">
        <v>0.368</v>
      </c>
      <c r="R618" s="7">
        <v>0.522</v>
      </c>
      <c r="S618" s="7">
        <v>0.1</v>
      </c>
      <c r="T618" s="7">
        <v>0.2</v>
      </c>
      <c r="U618" s="7">
        <v>0.75</v>
      </c>
      <c r="V618" s="7">
        <v>0.2</v>
      </c>
      <c r="W618" s="7">
        <v>0.5</v>
      </c>
      <c r="X618" s="7">
        <v>0.7</v>
      </c>
      <c r="Y618" s="7">
        <v>0.5</v>
      </c>
      <c r="Z618" s="7">
        <v>0.4</v>
      </c>
      <c r="AA618" s="7">
        <v>0.1</v>
      </c>
      <c r="AB618" s="7">
        <v>0.2</v>
      </c>
      <c r="AC618" s="7">
        <v>0.6</v>
      </c>
      <c r="AD618" s="7">
        <v>2.0</v>
      </c>
    </row>
    <row r="619">
      <c r="A619" s="4">
        <v>468.0</v>
      </c>
      <c r="B619" s="5" t="s">
        <v>524</v>
      </c>
      <c r="C619" s="6" t="s">
        <v>33</v>
      </c>
      <c r="D619" s="7">
        <v>20.0</v>
      </c>
      <c r="E619" s="5" t="s">
        <v>107</v>
      </c>
      <c r="F619" s="7">
        <v>38.0</v>
      </c>
      <c r="G619" s="7">
        <v>0.0</v>
      </c>
      <c r="H619" s="7">
        <v>5.6</v>
      </c>
      <c r="I619" s="7">
        <v>0.8</v>
      </c>
      <c r="J619" s="7">
        <v>1.9</v>
      </c>
      <c r="K619" s="7">
        <v>0.444</v>
      </c>
      <c r="L619" s="7">
        <v>0.2</v>
      </c>
      <c r="M619" s="7">
        <v>0.7</v>
      </c>
      <c r="N619" s="7">
        <v>0.259</v>
      </c>
      <c r="O619" s="7">
        <v>0.7</v>
      </c>
      <c r="P619" s="7">
        <v>1.2</v>
      </c>
      <c r="Q619" s="7">
        <v>0.556</v>
      </c>
      <c r="R619" s="7">
        <v>0.493</v>
      </c>
      <c r="S619" s="7">
        <v>0.4</v>
      </c>
      <c r="T619" s="7">
        <v>0.6</v>
      </c>
      <c r="U619" s="7">
        <v>0.667</v>
      </c>
      <c r="V619" s="7">
        <v>0.3</v>
      </c>
      <c r="W619" s="7">
        <v>0.7</v>
      </c>
      <c r="X619" s="7">
        <v>1.0</v>
      </c>
      <c r="Y619" s="7">
        <v>0.6</v>
      </c>
      <c r="Z619" s="7">
        <v>0.3</v>
      </c>
      <c r="AA619" s="7">
        <v>0.1</v>
      </c>
      <c r="AB619" s="7">
        <v>0.2</v>
      </c>
      <c r="AC619" s="7">
        <v>0.6</v>
      </c>
      <c r="AD619" s="7">
        <v>2.2</v>
      </c>
    </row>
    <row r="620">
      <c r="A620" s="4">
        <v>469.0</v>
      </c>
      <c r="B620" s="5" t="s">
        <v>169</v>
      </c>
      <c r="C620" s="6" t="s">
        <v>47</v>
      </c>
      <c r="D620" s="7">
        <v>30.0</v>
      </c>
      <c r="E620" s="5" t="s">
        <v>98</v>
      </c>
      <c r="F620" s="7">
        <v>7.0</v>
      </c>
      <c r="G620" s="7">
        <v>1.0</v>
      </c>
      <c r="H620" s="7">
        <v>15.6</v>
      </c>
      <c r="I620" s="7">
        <v>3.0</v>
      </c>
      <c r="J620" s="7">
        <v>6.3</v>
      </c>
      <c r="K620" s="7">
        <v>0.477</v>
      </c>
      <c r="L620" s="7">
        <v>0.3</v>
      </c>
      <c r="M620" s="7">
        <v>1.6</v>
      </c>
      <c r="N620" s="7">
        <v>0.182</v>
      </c>
      <c r="O620" s="7">
        <v>2.7</v>
      </c>
      <c r="P620" s="7">
        <v>4.7</v>
      </c>
      <c r="Q620" s="7">
        <v>0.576</v>
      </c>
      <c r="R620" s="7">
        <v>0.5</v>
      </c>
      <c r="S620" s="7">
        <v>0.7</v>
      </c>
      <c r="T620" s="7">
        <v>1.7</v>
      </c>
      <c r="U620" s="7">
        <v>0.417</v>
      </c>
      <c r="V620" s="7">
        <v>1.0</v>
      </c>
      <c r="W620" s="7">
        <v>2.1</v>
      </c>
      <c r="X620" s="7">
        <v>3.1</v>
      </c>
      <c r="Y620" s="7">
        <v>1.3</v>
      </c>
      <c r="Z620" s="7">
        <v>0.3</v>
      </c>
      <c r="AA620" s="7">
        <v>0.9</v>
      </c>
      <c r="AB620" s="7">
        <v>0.4</v>
      </c>
      <c r="AC620" s="7">
        <v>1.0</v>
      </c>
      <c r="AD620" s="7">
        <v>7.0</v>
      </c>
    </row>
    <row r="621">
      <c r="A621" s="4">
        <v>470.0</v>
      </c>
      <c r="B621" s="5" t="s">
        <v>237</v>
      </c>
      <c r="C621" s="6" t="s">
        <v>33</v>
      </c>
      <c r="D621" s="7">
        <v>21.0</v>
      </c>
      <c r="E621" s="5" t="s">
        <v>63</v>
      </c>
      <c r="F621" s="7">
        <v>57.0</v>
      </c>
      <c r="G621" s="7">
        <v>4.0</v>
      </c>
      <c r="H621" s="7">
        <v>16.6</v>
      </c>
      <c r="I621" s="7">
        <v>3.5</v>
      </c>
      <c r="J621" s="7">
        <v>8.0</v>
      </c>
      <c r="K621" s="7">
        <v>0.441</v>
      </c>
      <c r="L621" s="7">
        <v>0.9</v>
      </c>
      <c r="M621" s="7">
        <v>2.3</v>
      </c>
      <c r="N621" s="7">
        <v>0.383</v>
      </c>
      <c r="O621" s="7">
        <v>2.6</v>
      </c>
      <c r="P621" s="7">
        <v>5.7</v>
      </c>
      <c r="Q621" s="7">
        <v>0.464</v>
      </c>
      <c r="R621" s="7">
        <v>0.497</v>
      </c>
      <c r="S621" s="7">
        <v>2.6</v>
      </c>
      <c r="T621" s="7">
        <v>3.1</v>
      </c>
      <c r="U621" s="7">
        <v>0.868</v>
      </c>
      <c r="V621" s="7">
        <v>0.1</v>
      </c>
      <c r="W621" s="7">
        <v>1.5</v>
      </c>
      <c r="X621" s="7">
        <v>1.7</v>
      </c>
      <c r="Y621" s="7">
        <v>1.4</v>
      </c>
      <c r="Z621" s="7">
        <v>0.4</v>
      </c>
      <c r="AA621" s="7">
        <v>0.1</v>
      </c>
      <c r="AB621" s="7">
        <v>1.1</v>
      </c>
      <c r="AC621" s="7">
        <v>1.0</v>
      </c>
      <c r="AD621" s="7">
        <v>10.6</v>
      </c>
    </row>
    <row r="622">
      <c r="A622" s="4">
        <v>471.0</v>
      </c>
      <c r="B622" s="5" t="s">
        <v>216</v>
      </c>
      <c r="C622" s="6" t="s">
        <v>40</v>
      </c>
      <c r="D622" s="7">
        <v>32.0</v>
      </c>
      <c r="E622" s="5" t="s">
        <v>58</v>
      </c>
      <c r="F622" s="7">
        <v>69.0</v>
      </c>
      <c r="G622" s="7">
        <v>69.0</v>
      </c>
      <c r="H622" s="7">
        <v>33.0</v>
      </c>
      <c r="I622" s="7">
        <v>7.9</v>
      </c>
      <c r="J622" s="7">
        <v>18.1</v>
      </c>
      <c r="K622" s="7">
        <v>0.436</v>
      </c>
      <c r="L622" s="7">
        <v>4.4</v>
      </c>
      <c r="M622" s="7">
        <v>10.6</v>
      </c>
      <c r="N622" s="7">
        <v>0.412</v>
      </c>
      <c r="O622" s="7">
        <v>3.6</v>
      </c>
      <c r="P622" s="7">
        <v>7.6</v>
      </c>
      <c r="Q622" s="7">
        <v>0.47</v>
      </c>
      <c r="R622" s="7">
        <v>0.556</v>
      </c>
      <c r="S622" s="7">
        <v>1.7</v>
      </c>
      <c r="T622" s="7">
        <v>1.9</v>
      </c>
      <c r="U622" s="7">
        <v>0.879</v>
      </c>
      <c r="V622" s="7">
        <v>0.6</v>
      </c>
      <c r="W622" s="7">
        <v>3.6</v>
      </c>
      <c r="X622" s="7">
        <v>4.1</v>
      </c>
      <c r="Y622" s="7">
        <v>2.4</v>
      </c>
      <c r="Z622" s="7">
        <v>0.7</v>
      </c>
      <c r="AA622" s="7">
        <v>0.4</v>
      </c>
      <c r="AB622" s="7">
        <v>1.8</v>
      </c>
      <c r="AC622" s="7">
        <v>1.9</v>
      </c>
      <c r="AD622" s="7">
        <v>21.9</v>
      </c>
    </row>
    <row r="623">
      <c r="A623" s="4">
        <v>472.0</v>
      </c>
      <c r="B623" s="5" t="s">
        <v>529</v>
      </c>
      <c r="C623" s="6" t="s">
        <v>44</v>
      </c>
      <c r="D623" s="7">
        <v>20.0</v>
      </c>
      <c r="E623" s="5" t="s">
        <v>74</v>
      </c>
      <c r="F623" s="7">
        <v>69.0</v>
      </c>
      <c r="G623" s="7">
        <v>8.0</v>
      </c>
      <c r="H623" s="7">
        <v>14.0</v>
      </c>
      <c r="I623" s="7">
        <v>1.4</v>
      </c>
      <c r="J623" s="7">
        <v>3.4</v>
      </c>
      <c r="K623" s="7">
        <v>0.399</v>
      </c>
      <c r="L623" s="7">
        <v>0.6</v>
      </c>
      <c r="M623" s="7">
        <v>1.8</v>
      </c>
      <c r="N623" s="7">
        <v>0.317</v>
      </c>
      <c r="O623" s="7">
        <v>0.8</v>
      </c>
      <c r="P623" s="7">
        <v>1.7</v>
      </c>
      <c r="Q623" s="7">
        <v>0.487</v>
      </c>
      <c r="R623" s="7">
        <v>0.481</v>
      </c>
      <c r="S623" s="7">
        <v>0.5</v>
      </c>
      <c r="T623" s="7">
        <v>0.7</v>
      </c>
      <c r="U623" s="7">
        <v>0.702</v>
      </c>
      <c r="V623" s="7">
        <v>0.5</v>
      </c>
      <c r="W623" s="7">
        <v>1.7</v>
      </c>
      <c r="X623" s="7">
        <v>2.2</v>
      </c>
      <c r="Y623" s="7">
        <v>0.5</v>
      </c>
      <c r="Z623" s="7">
        <v>0.3</v>
      </c>
      <c r="AA623" s="7">
        <v>0.3</v>
      </c>
      <c r="AB623" s="7">
        <v>0.6</v>
      </c>
      <c r="AC623" s="7">
        <v>1.0</v>
      </c>
      <c r="AD623" s="7">
        <v>3.8</v>
      </c>
    </row>
    <row r="624">
      <c r="A624" s="4">
        <v>473.0</v>
      </c>
      <c r="B624" s="5" t="s">
        <v>449</v>
      </c>
      <c r="C624" s="6" t="s">
        <v>506</v>
      </c>
      <c r="D624" s="7">
        <v>25.0</v>
      </c>
      <c r="E624" s="9" t="s">
        <v>36</v>
      </c>
      <c r="F624" s="7">
        <v>71.0</v>
      </c>
      <c r="G624" s="7">
        <v>28.0</v>
      </c>
      <c r="H624" s="7">
        <v>16.9</v>
      </c>
      <c r="I624" s="7">
        <v>1.5</v>
      </c>
      <c r="J624" s="7">
        <v>3.6</v>
      </c>
      <c r="K624" s="7">
        <v>0.435</v>
      </c>
      <c r="L624" s="7">
        <v>0.8</v>
      </c>
      <c r="M624" s="7">
        <v>2.1</v>
      </c>
      <c r="N624" s="7">
        <v>0.365</v>
      </c>
      <c r="O624" s="7">
        <v>0.8</v>
      </c>
      <c r="P624" s="7">
        <v>1.5</v>
      </c>
      <c r="Q624" s="7">
        <v>0.533</v>
      </c>
      <c r="R624" s="7">
        <v>0.542</v>
      </c>
      <c r="S624" s="7">
        <v>0.3</v>
      </c>
      <c r="T624" s="7">
        <v>0.4</v>
      </c>
      <c r="U624" s="7">
        <v>0.679</v>
      </c>
      <c r="V624" s="7">
        <v>0.6</v>
      </c>
      <c r="W624" s="7">
        <v>1.4</v>
      </c>
      <c r="X624" s="7">
        <v>2.0</v>
      </c>
      <c r="Y624" s="7">
        <v>0.7</v>
      </c>
      <c r="Z624" s="7">
        <v>1.2</v>
      </c>
      <c r="AA624" s="7">
        <v>0.5</v>
      </c>
      <c r="AB624" s="7">
        <v>0.3</v>
      </c>
      <c r="AC624" s="7">
        <v>1.6</v>
      </c>
      <c r="AD624" s="7">
        <v>4.1</v>
      </c>
    </row>
    <row r="625">
      <c r="A625" s="10">
        <v>473.0</v>
      </c>
      <c r="B625" s="11" t="s">
        <v>449</v>
      </c>
      <c r="C625" s="12" t="s">
        <v>40</v>
      </c>
      <c r="D625" s="13">
        <v>25.0</v>
      </c>
      <c r="E625" s="11" t="s">
        <v>129</v>
      </c>
      <c r="F625" s="13">
        <v>49.0</v>
      </c>
      <c r="G625" s="13">
        <v>6.0</v>
      </c>
      <c r="H625" s="13">
        <v>12.1</v>
      </c>
      <c r="I625" s="13">
        <v>1.0</v>
      </c>
      <c r="J625" s="13">
        <v>2.4</v>
      </c>
      <c r="K625" s="13">
        <v>0.431</v>
      </c>
      <c r="L625" s="13">
        <v>0.4</v>
      </c>
      <c r="M625" s="13">
        <v>1.3</v>
      </c>
      <c r="N625" s="13">
        <v>0.333</v>
      </c>
      <c r="O625" s="13">
        <v>0.6</v>
      </c>
      <c r="P625" s="13">
        <v>1.1</v>
      </c>
      <c r="Q625" s="13">
        <v>0.547</v>
      </c>
      <c r="R625" s="13">
        <v>0.522</v>
      </c>
      <c r="S625" s="13">
        <v>0.2</v>
      </c>
      <c r="T625" s="13">
        <v>0.2</v>
      </c>
      <c r="U625" s="13">
        <v>0.75</v>
      </c>
      <c r="V625" s="13">
        <v>0.4</v>
      </c>
      <c r="W625" s="13">
        <v>0.9</v>
      </c>
      <c r="X625" s="13">
        <v>1.3</v>
      </c>
      <c r="Y625" s="13">
        <v>0.5</v>
      </c>
      <c r="Z625" s="13">
        <v>0.9</v>
      </c>
      <c r="AA625" s="13">
        <v>0.3</v>
      </c>
      <c r="AB625" s="13">
        <v>0.2</v>
      </c>
      <c r="AC625" s="13">
        <v>1.3</v>
      </c>
      <c r="AD625" s="13">
        <v>2.7</v>
      </c>
    </row>
    <row r="626">
      <c r="A626" s="10">
        <v>473.0</v>
      </c>
      <c r="B626" s="11" t="s">
        <v>449</v>
      </c>
      <c r="C626" s="12" t="s">
        <v>33</v>
      </c>
      <c r="D626" s="13">
        <v>25.0</v>
      </c>
      <c r="E626" s="11" t="s">
        <v>126</v>
      </c>
      <c r="F626" s="13">
        <v>22.0</v>
      </c>
      <c r="G626" s="13">
        <v>22.0</v>
      </c>
      <c r="H626" s="13">
        <v>27.7</v>
      </c>
      <c r="I626" s="13">
        <v>2.7</v>
      </c>
      <c r="J626" s="13">
        <v>6.2</v>
      </c>
      <c r="K626" s="13">
        <v>0.438</v>
      </c>
      <c r="L626" s="13">
        <v>1.5</v>
      </c>
      <c r="M626" s="13">
        <v>3.9</v>
      </c>
      <c r="N626" s="13">
        <v>0.388</v>
      </c>
      <c r="O626" s="13">
        <v>1.2</v>
      </c>
      <c r="P626" s="13">
        <v>2.4</v>
      </c>
      <c r="Q626" s="13">
        <v>0.519</v>
      </c>
      <c r="R626" s="13">
        <v>0.558</v>
      </c>
      <c r="S626" s="13">
        <v>0.5</v>
      </c>
      <c r="T626" s="13">
        <v>0.7</v>
      </c>
      <c r="U626" s="13">
        <v>0.625</v>
      </c>
      <c r="V626" s="13">
        <v>0.9</v>
      </c>
      <c r="W626" s="13">
        <v>2.6</v>
      </c>
      <c r="X626" s="13">
        <v>3.5</v>
      </c>
      <c r="Y626" s="13">
        <v>1.4</v>
      </c>
      <c r="Z626" s="13">
        <v>1.7</v>
      </c>
      <c r="AA626" s="13">
        <v>0.8</v>
      </c>
      <c r="AB626" s="13">
        <v>0.7</v>
      </c>
      <c r="AC626" s="13">
        <v>2.2</v>
      </c>
      <c r="AD626" s="13">
        <v>7.4</v>
      </c>
    </row>
    <row r="627">
      <c r="A627" s="4">
        <v>474.0</v>
      </c>
      <c r="B627" s="5" t="s">
        <v>509</v>
      </c>
      <c r="C627" s="6" t="s">
        <v>47</v>
      </c>
      <c r="D627" s="7">
        <v>24.0</v>
      </c>
      <c r="E627" s="5" t="s">
        <v>52</v>
      </c>
      <c r="F627" s="7">
        <v>61.0</v>
      </c>
      <c r="G627" s="7">
        <v>29.0</v>
      </c>
      <c r="H627" s="7">
        <v>19.3</v>
      </c>
      <c r="I627" s="7">
        <v>3.1</v>
      </c>
      <c r="J627" s="7">
        <v>5.0</v>
      </c>
      <c r="K627" s="7">
        <v>0.614</v>
      </c>
      <c r="L627" s="7">
        <v>0.1</v>
      </c>
      <c r="M627" s="7">
        <v>0.2</v>
      </c>
      <c r="N627" s="7">
        <v>0.267</v>
      </c>
      <c r="O627" s="7">
        <v>3.0</v>
      </c>
      <c r="P627" s="7">
        <v>4.8</v>
      </c>
      <c r="Q627" s="7">
        <v>0.632</v>
      </c>
      <c r="R627" s="7">
        <v>0.621</v>
      </c>
      <c r="S627" s="7">
        <v>0.8</v>
      </c>
      <c r="T627" s="7">
        <v>1.5</v>
      </c>
      <c r="U627" s="7">
        <v>0.551</v>
      </c>
      <c r="V627" s="7">
        <v>2.0</v>
      </c>
      <c r="W627" s="7">
        <v>3.0</v>
      </c>
      <c r="X627" s="7">
        <v>5.0</v>
      </c>
      <c r="Y627" s="7">
        <v>1.6</v>
      </c>
      <c r="Z627" s="7">
        <v>1.0</v>
      </c>
      <c r="AA627" s="7">
        <v>0.5</v>
      </c>
      <c r="AB627" s="7">
        <v>0.7</v>
      </c>
      <c r="AC627" s="7">
        <v>1.6</v>
      </c>
      <c r="AD627" s="7">
        <v>7.0</v>
      </c>
    </row>
    <row r="628">
      <c r="A628" s="4">
        <v>475.0</v>
      </c>
      <c r="B628" s="5" t="s">
        <v>329</v>
      </c>
      <c r="C628" s="6" t="s">
        <v>44</v>
      </c>
      <c r="D628" s="7">
        <v>21.0</v>
      </c>
      <c r="E628" s="5" t="s">
        <v>45</v>
      </c>
      <c r="F628" s="7">
        <v>6.0</v>
      </c>
      <c r="G628" s="7">
        <v>1.0</v>
      </c>
      <c r="H628" s="7">
        <v>10.2</v>
      </c>
      <c r="I628" s="7">
        <v>0.5</v>
      </c>
      <c r="J628" s="7">
        <v>3.2</v>
      </c>
      <c r="K628" s="7">
        <v>0.158</v>
      </c>
      <c r="L628" s="7">
        <v>0.2</v>
      </c>
      <c r="M628" s="7">
        <v>1.7</v>
      </c>
      <c r="N628" s="7">
        <v>0.1</v>
      </c>
      <c r="O628" s="7">
        <v>0.3</v>
      </c>
      <c r="P628" s="7">
        <v>1.5</v>
      </c>
      <c r="Q628" s="7">
        <v>0.222</v>
      </c>
      <c r="R628" s="7">
        <v>0.184</v>
      </c>
      <c r="S628" s="7">
        <v>0.3</v>
      </c>
      <c r="T628" s="7">
        <v>0.3</v>
      </c>
      <c r="U628" s="7">
        <v>1.0</v>
      </c>
      <c r="V628" s="7">
        <v>0.3</v>
      </c>
      <c r="W628" s="7">
        <v>1.7</v>
      </c>
      <c r="X628" s="7">
        <v>2.0</v>
      </c>
      <c r="Y628" s="7">
        <v>0.7</v>
      </c>
      <c r="Z628" s="7">
        <v>0.2</v>
      </c>
      <c r="AA628" s="7">
        <v>0.0</v>
      </c>
      <c r="AB628" s="7">
        <v>0.3</v>
      </c>
      <c r="AC628" s="7">
        <v>0.7</v>
      </c>
      <c r="AD628" s="7">
        <v>1.5</v>
      </c>
    </row>
    <row r="629">
      <c r="A629" s="4">
        <v>476.0</v>
      </c>
      <c r="B629" s="5" t="s">
        <v>404</v>
      </c>
      <c r="C629" s="6" t="s">
        <v>44</v>
      </c>
      <c r="D629" s="7">
        <v>24.0</v>
      </c>
      <c r="E629" s="5" t="s">
        <v>83</v>
      </c>
      <c r="F629" s="7">
        <v>67.0</v>
      </c>
      <c r="G629" s="7">
        <v>5.0</v>
      </c>
      <c r="H629" s="7">
        <v>15.7</v>
      </c>
      <c r="I629" s="7">
        <v>2.8</v>
      </c>
      <c r="J629" s="7">
        <v>6.3</v>
      </c>
      <c r="K629" s="7">
        <v>0.446</v>
      </c>
      <c r="L629" s="7">
        <v>1.3</v>
      </c>
      <c r="M629" s="7">
        <v>3.7</v>
      </c>
      <c r="N629" s="7">
        <v>0.344</v>
      </c>
      <c r="O629" s="7">
        <v>1.5</v>
      </c>
      <c r="P629" s="7">
        <v>2.6</v>
      </c>
      <c r="Q629" s="7">
        <v>0.593</v>
      </c>
      <c r="R629" s="7">
        <v>0.548</v>
      </c>
      <c r="S629" s="7">
        <v>0.6</v>
      </c>
      <c r="T629" s="7">
        <v>0.7</v>
      </c>
      <c r="U629" s="7">
        <v>0.809</v>
      </c>
      <c r="V629" s="7">
        <v>0.4</v>
      </c>
      <c r="W629" s="7">
        <v>2.4</v>
      </c>
      <c r="X629" s="7">
        <v>2.8</v>
      </c>
      <c r="Y629" s="7">
        <v>1.0</v>
      </c>
      <c r="Z629" s="7">
        <v>0.3</v>
      </c>
      <c r="AA629" s="7">
        <v>0.2</v>
      </c>
      <c r="AB629" s="7">
        <v>0.6</v>
      </c>
      <c r="AC629" s="7">
        <v>1.0</v>
      </c>
      <c r="AD629" s="7">
        <v>7.4</v>
      </c>
    </row>
    <row r="630">
      <c r="A630" s="4">
        <v>477.0</v>
      </c>
      <c r="B630" s="5" t="s">
        <v>367</v>
      </c>
      <c r="C630" s="6" t="s">
        <v>40</v>
      </c>
      <c r="D630" s="7">
        <v>29.0</v>
      </c>
      <c r="E630" s="9" t="s">
        <v>36</v>
      </c>
      <c r="F630" s="7">
        <v>52.0</v>
      </c>
      <c r="G630" s="7">
        <v>9.0</v>
      </c>
      <c r="H630" s="7">
        <v>13.5</v>
      </c>
      <c r="I630" s="7">
        <v>1.2</v>
      </c>
      <c r="J630" s="7">
        <v>2.8</v>
      </c>
      <c r="K630" s="7">
        <v>0.448</v>
      </c>
      <c r="L630" s="7">
        <v>0.2</v>
      </c>
      <c r="M630" s="7">
        <v>0.8</v>
      </c>
      <c r="N630" s="7">
        <v>0.186</v>
      </c>
      <c r="O630" s="7">
        <v>1.1</v>
      </c>
      <c r="P630" s="7">
        <v>1.9</v>
      </c>
      <c r="Q630" s="7">
        <v>0.56</v>
      </c>
      <c r="R630" s="7">
        <v>0.476</v>
      </c>
      <c r="S630" s="7">
        <v>0.4</v>
      </c>
      <c r="T630" s="7">
        <v>0.5</v>
      </c>
      <c r="U630" s="7">
        <v>0.792</v>
      </c>
      <c r="V630" s="7">
        <v>0.5</v>
      </c>
      <c r="W630" s="7">
        <v>1.8</v>
      </c>
      <c r="X630" s="7">
        <v>2.4</v>
      </c>
      <c r="Y630" s="7">
        <v>1.3</v>
      </c>
      <c r="Z630" s="7">
        <v>0.3</v>
      </c>
      <c r="AA630" s="7">
        <v>0.2</v>
      </c>
      <c r="AB630" s="7">
        <v>0.7</v>
      </c>
      <c r="AC630" s="7">
        <v>1.5</v>
      </c>
      <c r="AD630" s="7">
        <v>3.0</v>
      </c>
    </row>
    <row r="631">
      <c r="A631" s="10">
        <v>477.0</v>
      </c>
      <c r="B631" s="11" t="s">
        <v>367</v>
      </c>
      <c r="C631" s="12" t="s">
        <v>40</v>
      </c>
      <c r="D631" s="13">
        <v>29.0</v>
      </c>
      <c r="E631" s="11" t="s">
        <v>112</v>
      </c>
      <c r="F631" s="13">
        <v>30.0</v>
      </c>
      <c r="G631" s="13">
        <v>7.0</v>
      </c>
      <c r="H631" s="13">
        <v>12.2</v>
      </c>
      <c r="I631" s="13">
        <v>1.1</v>
      </c>
      <c r="J631" s="13">
        <v>2.2</v>
      </c>
      <c r="K631" s="13">
        <v>0.5</v>
      </c>
      <c r="L631" s="13">
        <v>0.1</v>
      </c>
      <c r="M631" s="13">
        <v>0.7</v>
      </c>
      <c r="N631" s="13">
        <v>0.2</v>
      </c>
      <c r="O631" s="13">
        <v>1.0</v>
      </c>
      <c r="P631" s="13">
        <v>1.5</v>
      </c>
      <c r="Q631" s="13">
        <v>0.63</v>
      </c>
      <c r="R631" s="13">
        <v>0.53</v>
      </c>
      <c r="S631" s="13">
        <v>0.4</v>
      </c>
      <c r="T631" s="13">
        <v>0.5</v>
      </c>
      <c r="U631" s="13">
        <v>0.733</v>
      </c>
      <c r="V631" s="13">
        <v>0.5</v>
      </c>
      <c r="W631" s="13">
        <v>1.6</v>
      </c>
      <c r="X631" s="13">
        <v>2.0</v>
      </c>
      <c r="Y631" s="13">
        <v>0.8</v>
      </c>
      <c r="Z631" s="13">
        <v>0.3</v>
      </c>
      <c r="AA631" s="13">
        <v>0.2</v>
      </c>
      <c r="AB631" s="13">
        <v>0.6</v>
      </c>
      <c r="AC631" s="13">
        <v>1.5</v>
      </c>
      <c r="AD631" s="13">
        <v>2.7</v>
      </c>
    </row>
    <row r="632">
      <c r="A632" s="10">
        <v>477.0</v>
      </c>
      <c r="B632" s="11" t="s">
        <v>367</v>
      </c>
      <c r="C632" s="12" t="s">
        <v>40</v>
      </c>
      <c r="D632" s="13">
        <v>29.0</v>
      </c>
      <c r="E632" s="11" t="s">
        <v>48</v>
      </c>
      <c r="F632" s="13">
        <v>22.0</v>
      </c>
      <c r="G632" s="13">
        <v>2.0</v>
      </c>
      <c r="H632" s="13">
        <v>15.2</v>
      </c>
      <c r="I632" s="13">
        <v>1.4</v>
      </c>
      <c r="J632" s="13">
        <v>3.5</v>
      </c>
      <c r="K632" s="13">
        <v>0.403</v>
      </c>
      <c r="L632" s="13">
        <v>0.2</v>
      </c>
      <c r="M632" s="13">
        <v>1.0</v>
      </c>
      <c r="N632" s="13">
        <v>0.174</v>
      </c>
      <c r="O632" s="13">
        <v>1.2</v>
      </c>
      <c r="P632" s="13">
        <v>2.5</v>
      </c>
      <c r="Q632" s="13">
        <v>0.5</v>
      </c>
      <c r="R632" s="13">
        <v>0.429</v>
      </c>
      <c r="S632" s="13">
        <v>0.4</v>
      </c>
      <c r="T632" s="13">
        <v>0.4</v>
      </c>
      <c r="U632" s="13">
        <v>0.889</v>
      </c>
      <c r="V632" s="13">
        <v>0.6</v>
      </c>
      <c r="W632" s="13">
        <v>2.2</v>
      </c>
      <c r="X632" s="13">
        <v>2.9</v>
      </c>
      <c r="Y632" s="13">
        <v>1.8</v>
      </c>
      <c r="Z632" s="13">
        <v>0.3</v>
      </c>
      <c r="AA632" s="13">
        <v>0.1</v>
      </c>
      <c r="AB632" s="13">
        <v>0.8</v>
      </c>
      <c r="AC632" s="13">
        <v>1.5</v>
      </c>
      <c r="AD632" s="13">
        <v>3.4</v>
      </c>
    </row>
    <row r="633">
      <c r="A633" s="4">
        <v>478.0</v>
      </c>
      <c r="B633" s="5" t="s">
        <v>330</v>
      </c>
      <c r="C633" s="6" t="s">
        <v>44</v>
      </c>
      <c r="D633" s="7">
        <v>27.0</v>
      </c>
      <c r="E633" s="5" t="s">
        <v>37</v>
      </c>
      <c r="F633" s="7">
        <v>29.0</v>
      </c>
      <c r="G633" s="7">
        <v>29.0</v>
      </c>
      <c r="H633" s="7">
        <v>33.0</v>
      </c>
      <c r="I633" s="7">
        <v>7.3</v>
      </c>
      <c r="J633" s="7">
        <v>14.8</v>
      </c>
      <c r="K633" s="7">
        <v>0.495</v>
      </c>
      <c r="L633" s="7">
        <v>2.1</v>
      </c>
      <c r="M633" s="7">
        <v>5.7</v>
      </c>
      <c r="N633" s="7">
        <v>0.366</v>
      </c>
      <c r="O633" s="7">
        <v>5.2</v>
      </c>
      <c r="P633" s="7">
        <v>9.1</v>
      </c>
      <c r="Q633" s="7">
        <v>0.576</v>
      </c>
      <c r="R633" s="7">
        <v>0.565</v>
      </c>
      <c r="S633" s="7">
        <v>4.1</v>
      </c>
      <c r="T633" s="7">
        <v>4.7</v>
      </c>
      <c r="U633" s="7">
        <v>0.874</v>
      </c>
      <c r="V633" s="7">
        <v>1.7</v>
      </c>
      <c r="W633" s="7">
        <v>6.5</v>
      </c>
      <c r="X633" s="7">
        <v>8.1</v>
      </c>
      <c r="Y633" s="7">
        <v>4.8</v>
      </c>
      <c r="Z633" s="7">
        <v>0.7</v>
      </c>
      <c r="AA633" s="7">
        <v>0.6</v>
      </c>
      <c r="AB633" s="7">
        <v>3.0</v>
      </c>
      <c r="AC633" s="7">
        <v>3.8</v>
      </c>
      <c r="AD633" s="7">
        <v>20.8</v>
      </c>
    </row>
    <row r="634">
      <c r="A634" s="4">
        <v>479.0</v>
      </c>
      <c r="B634" s="5" t="s">
        <v>357</v>
      </c>
      <c r="C634" s="6" t="s">
        <v>33</v>
      </c>
      <c r="D634" s="7">
        <v>24.0</v>
      </c>
      <c r="E634" s="5" t="s">
        <v>88</v>
      </c>
      <c r="F634" s="7">
        <v>66.0</v>
      </c>
      <c r="G634" s="7">
        <v>44.0</v>
      </c>
      <c r="H634" s="7">
        <v>32.1</v>
      </c>
      <c r="I634" s="7">
        <v>6.1</v>
      </c>
      <c r="J634" s="7">
        <v>14.2</v>
      </c>
      <c r="K634" s="7">
        <v>0.433</v>
      </c>
      <c r="L634" s="7">
        <v>2.5</v>
      </c>
      <c r="M634" s="7">
        <v>6.8</v>
      </c>
      <c r="N634" s="7">
        <v>0.369</v>
      </c>
      <c r="O634" s="7">
        <v>3.6</v>
      </c>
      <c r="P634" s="7">
        <v>7.3</v>
      </c>
      <c r="Q634" s="7">
        <v>0.493</v>
      </c>
      <c r="R634" s="7">
        <v>0.522</v>
      </c>
      <c r="S634" s="7">
        <v>2.6</v>
      </c>
      <c r="T634" s="7">
        <v>3.1</v>
      </c>
      <c r="U634" s="7">
        <v>0.839</v>
      </c>
      <c r="V634" s="7">
        <v>0.5</v>
      </c>
      <c r="W634" s="7">
        <v>2.2</v>
      </c>
      <c r="X634" s="7">
        <v>2.6</v>
      </c>
      <c r="Y634" s="7">
        <v>1.6</v>
      </c>
      <c r="Z634" s="7">
        <v>1.6</v>
      </c>
      <c r="AA634" s="7">
        <v>0.2</v>
      </c>
      <c r="AB634" s="7">
        <v>0.8</v>
      </c>
      <c r="AC634" s="7">
        <v>1.5</v>
      </c>
      <c r="AD634" s="7">
        <v>17.4</v>
      </c>
    </row>
    <row r="635">
      <c r="A635" s="4">
        <v>480.0</v>
      </c>
      <c r="B635" s="5" t="s">
        <v>543</v>
      </c>
      <c r="C635" s="6" t="s">
        <v>44</v>
      </c>
      <c r="D635" s="7">
        <v>37.0</v>
      </c>
      <c r="E635" s="5" t="s">
        <v>129</v>
      </c>
      <c r="F635" s="7">
        <v>75.0</v>
      </c>
      <c r="G635" s="7">
        <v>75.0</v>
      </c>
      <c r="H635" s="7">
        <v>25.6</v>
      </c>
      <c r="I635" s="7">
        <v>1.3</v>
      </c>
      <c r="J635" s="7">
        <v>3.0</v>
      </c>
      <c r="K635" s="7">
        <v>0.427</v>
      </c>
      <c r="L635" s="7">
        <v>0.7</v>
      </c>
      <c r="M635" s="7">
        <v>1.9</v>
      </c>
      <c r="N635" s="7">
        <v>0.393</v>
      </c>
      <c r="O635" s="7">
        <v>0.5</v>
      </c>
      <c r="P635" s="7">
        <v>1.1</v>
      </c>
      <c r="Q635" s="7">
        <v>0.482</v>
      </c>
      <c r="R635" s="7">
        <v>0.549</v>
      </c>
      <c r="S635" s="7">
        <v>0.3</v>
      </c>
      <c r="T635" s="7">
        <v>0.3</v>
      </c>
      <c r="U635" s="7">
        <v>0.826</v>
      </c>
      <c r="V635" s="7">
        <v>1.3</v>
      </c>
      <c r="W635" s="7">
        <v>2.7</v>
      </c>
      <c r="X635" s="7">
        <v>3.9</v>
      </c>
      <c r="Y635" s="7">
        <v>0.8</v>
      </c>
      <c r="Z635" s="7">
        <v>0.5</v>
      </c>
      <c r="AA635" s="7">
        <v>0.2</v>
      </c>
      <c r="AB635" s="7">
        <v>0.6</v>
      </c>
      <c r="AC635" s="7">
        <v>2.4</v>
      </c>
      <c r="AD635" s="7">
        <v>3.5</v>
      </c>
    </row>
    <row r="636">
      <c r="A636" s="52" t="s">
        <v>705</v>
      </c>
      <c r="B636" s="53" t="s">
        <v>0</v>
      </c>
      <c r="C636" s="53" t="s">
        <v>1</v>
      </c>
      <c r="D636" s="53" t="s">
        <v>5</v>
      </c>
      <c r="E636" s="53" t="s">
        <v>706</v>
      </c>
      <c r="F636" s="53" t="s">
        <v>7</v>
      </c>
      <c r="G636" s="53" t="s">
        <v>707</v>
      </c>
      <c r="H636" s="53" t="s">
        <v>8</v>
      </c>
      <c r="I636" s="53" t="s">
        <v>708</v>
      </c>
      <c r="J636" s="53" t="s">
        <v>709</v>
      </c>
      <c r="K636" s="53" t="s">
        <v>710</v>
      </c>
      <c r="L636" s="53" t="s">
        <v>711</v>
      </c>
      <c r="M636" s="53" t="s">
        <v>712</v>
      </c>
      <c r="N636" s="53" t="s">
        <v>713</v>
      </c>
      <c r="O636" s="53" t="s">
        <v>714</v>
      </c>
      <c r="P636" s="53" t="s">
        <v>715</v>
      </c>
      <c r="Q636" s="53" t="s">
        <v>716</v>
      </c>
      <c r="R636" s="53" t="s">
        <v>731</v>
      </c>
      <c r="S636" s="53" t="s">
        <v>717</v>
      </c>
      <c r="T636" s="53" t="s">
        <v>718</v>
      </c>
      <c r="U636" s="53" t="s">
        <v>719</v>
      </c>
      <c r="V636" s="53" t="s">
        <v>720</v>
      </c>
      <c r="W636" s="53" t="s">
        <v>721</v>
      </c>
      <c r="X636" s="53" t="s">
        <v>722</v>
      </c>
      <c r="Y636" s="53" t="s">
        <v>723</v>
      </c>
      <c r="Z636" s="53" t="s">
        <v>724</v>
      </c>
      <c r="AA636" s="53" t="s">
        <v>725</v>
      </c>
      <c r="AB636" s="53" t="s">
        <v>726</v>
      </c>
      <c r="AC636" s="53" t="s">
        <v>44</v>
      </c>
      <c r="AD636" s="53" t="s">
        <v>727</v>
      </c>
    </row>
    <row r="637">
      <c r="A637" s="4">
        <v>481.0</v>
      </c>
      <c r="B637" s="5" t="s">
        <v>499</v>
      </c>
      <c r="C637" s="6" t="s">
        <v>47</v>
      </c>
      <c r="D637" s="7">
        <v>26.0</v>
      </c>
      <c r="E637" s="5" t="s">
        <v>98</v>
      </c>
      <c r="F637" s="7">
        <v>62.0</v>
      </c>
      <c r="G637" s="7">
        <v>62.0</v>
      </c>
      <c r="H637" s="7">
        <v>29.4</v>
      </c>
      <c r="I637" s="7">
        <v>6.5</v>
      </c>
      <c r="J637" s="7">
        <v>11.8</v>
      </c>
      <c r="K637" s="7">
        <v>0.548</v>
      </c>
      <c r="L637" s="7">
        <v>1.5</v>
      </c>
      <c r="M637" s="7">
        <v>4.0</v>
      </c>
      <c r="N637" s="7">
        <v>0.373</v>
      </c>
      <c r="O637" s="7">
        <v>5.0</v>
      </c>
      <c r="P637" s="7">
        <v>7.8</v>
      </c>
      <c r="Q637" s="7">
        <v>0.638</v>
      </c>
      <c r="R637" s="7">
        <v>0.612</v>
      </c>
      <c r="S637" s="7">
        <v>3.5</v>
      </c>
      <c r="T637" s="7">
        <v>4.5</v>
      </c>
      <c r="U637" s="7">
        <v>0.783</v>
      </c>
      <c r="V637" s="7">
        <v>1.4</v>
      </c>
      <c r="W637" s="7">
        <v>6.1</v>
      </c>
      <c r="X637" s="7">
        <v>7.5</v>
      </c>
      <c r="Y637" s="7">
        <v>1.4</v>
      </c>
      <c r="Z637" s="7">
        <v>0.6</v>
      </c>
      <c r="AA637" s="7">
        <v>2.3</v>
      </c>
      <c r="AB637" s="7">
        <v>1.7</v>
      </c>
      <c r="AC637" s="7">
        <v>3.5</v>
      </c>
      <c r="AD637" s="7">
        <v>18.0</v>
      </c>
    </row>
    <row r="638">
      <c r="A638" s="4">
        <v>482.0</v>
      </c>
      <c r="B638" s="5" t="s">
        <v>551</v>
      </c>
      <c r="C638" s="6" t="s">
        <v>33</v>
      </c>
      <c r="D638" s="7">
        <v>23.0</v>
      </c>
      <c r="E638" s="5" t="s">
        <v>100</v>
      </c>
      <c r="F638" s="7">
        <v>1.0</v>
      </c>
      <c r="G638" s="7">
        <v>0.0</v>
      </c>
      <c r="H638" s="7">
        <v>2.0</v>
      </c>
      <c r="I638" s="7">
        <v>0.0</v>
      </c>
      <c r="J638" s="7">
        <v>1.0</v>
      </c>
      <c r="K638" s="7">
        <v>0.0</v>
      </c>
      <c r="L638" s="7">
        <v>0.0</v>
      </c>
      <c r="M638" s="7">
        <v>1.0</v>
      </c>
      <c r="N638" s="7">
        <v>0.0</v>
      </c>
      <c r="O638" s="7">
        <v>0.0</v>
      </c>
      <c r="P638" s="7">
        <v>0.0</v>
      </c>
      <c r="Q638" s="15"/>
      <c r="R638" s="7">
        <v>0.0</v>
      </c>
      <c r="S638" s="7">
        <v>2.0</v>
      </c>
      <c r="T638" s="7">
        <v>2.0</v>
      </c>
      <c r="U638" s="7">
        <v>1.0</v>
      </c>
      <c r="V638" s="7">
        <v>0.0</v>
      </c>
      <c r="W638" s="7">
        <v>0.0</v>
      </c>
      <c r="X638" s="7">
        <v>0.0</v>
      </c>
      <c r="Y638" s="7">
        <v>0.0</v>
      </c>
      <c r="Z638" s="7">
        <v>1.0</v>
      </c>
      <c r="AA638" s="7">
        <v>1.0</v>
      </c>
      <c r="AB638" s="7">
        <v>0.0</v>
      </c>
      <c r="AC638" s="7">
        <v>0.0</v>
      </c>
      <c r="AD638" s="7">
        <v>2.0</v>
      </c>
    </row>
    <row r="639">
      <c r="A639" s="4">
        <v>483.0</v>
      </c>
      <c r="B639" s="5" t="s">
        <v>484</v>
      </c>
      <c r="C639" s="6" t="s">
        <v>47</v>
      </c>
      <c r="D639" s="7">
        <v>30.0</v>
      </c>
      <c r="E639" s="5" t="s">
        <v>116</v>
      </c>
      <c r="F639" s="7">
        <v>79.0</v>
      </c>
      <c r="G639" s="7">
        <v>79.0</v>
      </c>
      <c r="H639" s="7">
        <v>24.9</v>
      </c>
      <c r="I639" s="7">
        <v>5.6</v>
      </c>
      <c r="J639" s="7">
        <v>10.3</v>
      </c>
      <c r="K639" s="7">
        <v>0.547</v>
      </c>
      <c r="L639" s="7">
        <v>0.5</v>
      </c>
      <c r="M639" s="7">
        <v>1.4</v>
      </c>
      <c r="N639" s="7">
        <v>0.349</v>
      </c>
      <c r="O639" s="7">
        <v>5.2</v>
      </c>
      <c r="P639" s="7">
        <v>8.9</v>
      </c>
      <c r="Q639" s="7">
        <v>0.577</v>
      </c>
      <c r="R639" s="7">
        <v>0.57</v>
      </c>
      <c r="S639" s="7">
        <v>2.3</v>
      </c>
      <c r="T639" s="7">
        <v>2.8</v>
      </c>
      <c r="U639" s="7">
        <v>0.826</v>
      </c>
      <c r="V639" s="7">
        <v>2.8</v>
      </c>
      <c r="W639" s="7">
        <v>7.3</v>
      </c>
      <c r="X639" s="7">
        <v>10.2</v>
      </c>
      <c r="Y639" s="7">
        <v>1.8</v>
      </c>
      <c r="Z639" s="7">
        <v>0.3</v>
      </c>
      <c r="AA639" s="7">
        <v>0.7</v>
      </c>
      <c r="AB639" s="7">
        <v>2.0</v>
      </c>
      <c r="AC639" s="7">
        <v>3.1</v>
      </c>
      <c r="AD639" s="7">
        <v>14.1</v>
      </c>
    </row>
    <row r="640">
      <c r="A640" s="4">
        <v>484.0</v>
      </c>
      <c r="B640" s="5" t="s">
        <v>312</v>
      </c>
      <c r="C640" s="6" t="s">
        <v>44</v>
      </c>
      <c r="D640" s="7">
        <v>23.0</v>
      </c>
      <c r="E640" s="9" t="s">
        <v>36</v>
      </c>
      <c r="F640" s="7">
        <v>78.0</v>
      </c>
      <c r="G640" s="7">
        <v>65.0</v>
      </c>
      <c r="H640" s="7">
        <v>24.1</v>
      </c>
      <c r="I640" s="7">
        <v>3.2</v>
      </c>
      <c r="J640" s="7">
        <v>5.8</v>
      </c>
      <c r="K640" s="7">
        <v>0.548</v>
      </c>
      <c r="L640" s="7">
        <v>0.4</v>
      </c>
      <c r="M640" s="7">
        <v>1.2</v>
      </c>
      <c r="N640" s="7">
        <v>0.322</v>
      </c>
      <c r="O640" s="7">
        <v>2.8</v>
      </c>
      <c r="P640" s="7">
        <v>4.6</v>
      </c>
      <c r="Q640" s="7">
        <v>0.604</v>
      </c>
      <c r="R640" s="7">
        <v>0.58</v>
      </c>
      <c r="S640" s="7">
        <v>1.2</v>
      </c>
      <c r="T640" s="7">
        <v>1.8</v>
      </c>
      <c r="U640" s="7">
        <v>0.691</v>
      </c>
      <c r="V640" s="7">
        <v>2.2</v>
      </c>
      <c r="W640" s="7">
        <v>5.3</v>
      </c>
      <c r="X640" s="7">
        <v>7.5</v>
      </c>
      <c r="Y640" s="7">
        <v>2.4</v>
      </c>
      <c r="Z640" s="7">
        <v>1.1</v>
      </c>
      <c r="AA640" s="7">
        <v>0.3</v>
      </c>
      <c r="AB640" s="7">
        <v>1.2</v>
      </c>
      <c r="AC640" s="7">
        <v>2.4</v>
      </c>
      <c r="AD640" s="7">
        <v>7.9</v>
      </c>
    </row>
    <row r="641">
      <c r="A641" s="10">
        <v>484.0</v>
      </c>
      <c r="B641" s="11" t="s">
        <v>312</v>
      </c>
      <c r="C641" s="12" t="s">
        <v>44</v>
      </c>
      <c r="D641" s="13">
        <v>23.0</v>
      </c>
      <c r="E641" s="11" t="s">
        <v>48</v>
      </c>
      <c r="F641" s="13">
        <v>52.0</v>
      </c>
      <c r="G641" s="13">
        <v>41.0</v>
      </c>
      <c r="H641" s="13">
        <v>24.1</v>
      </c>
      <c r="I641" s="13">
        <v>3.3</v>
      </c>
      <c r="J641" s="13">
        <v>6.0</v>
      </c>
      <c r="K641" s="13">
        <v>0.556</v>
      </c>
      <c r="L641" s="13">
        <v>0.4</v>
      </c>
      <c r="M641" s="13">
        <v>1.1</v>
      </c>
      <c r="N641" s="13">
        <v>0.333</v>
      </c>
      <c r="O641" s="13">
        <v>3.0</v>
      </c>
      <c r="P641" s="13">
        <v>4.9</v>
      </c>
      <c r="Q641" s="13">
        <v>0.606</v>
      </c>
      <c r="R641" s="13">
        <v>0.587</v>
      </c>
      <c r="S641" s="13">
        <v>1.3</v>
      </c>
      <c r="T641" s="13">
        <v>2.0</v>
      </c>
      <c r="U641" s="13">
        <v>0.657</v>
      </c>
      <c r="V641" s="13">
        <v>2.3</v>
      </c>
      <c r="W641" s="13">
        <v>5.5</v>
      </c>
      <c r="X641" s="13">
        <v>7.9</v>
      </c>
      <c r="Y641" s="13">
        <v>2.7</v>
      </c>
      <c r="Z641" s="13">
        <v>1.0</v>
      </c>
      <c r="AA641" s="13">
        <v>0.3</v>
      </c>
      <c r="AB641" s="13">
        <v>1.3</v>
      </c>
      <c r="AC641" s="13">
        <v>2.6</v>
      </c>
      <c r="AD641" s="13">
        <v>8.3</v>
      </c>
    </row>
    <row r="642">
      <c r="A642" s="10">
        <v>484.0</v>
      </c>
      <c r="B642" s="11" t="s">
        <v>312</v>
      </c>
      <c r="C642" s="12" t="s">
        <v>44</v>
      </c>
      <c r="D642" s="13">
        <v>23.0</v>
      </c>
      <c r="E642" s="11" t="s">
        <v>112</v>
      </c>
      <c r="F642" s="13">
        <v>26.0</v>
      </c>
      <c r="G642" s="13">
        <v>24.0</v>
      </c>
      <c r="H642" s="13">
        <v>24.0</v>
      </c>
      <c r="I642" s="13">
        <v>2.8</v>
      </c>
      <c r="J642" s="13">
        <v>5.4</v>
      </c>
      <c r="K642" s="13">
        <v>0.529</v>
      </c>
      <c r="L642" s="13">
        <v>0.4</v>
      </c>
      <c r="M642" s="13">
        <v>1.3</v>
      </c>
      <c r="N642" s="13">
        <v>0.303</v>
      </c>
      <c r="O642" s="13">
        <v>2.5</v>
      </c>
      <c r="P642" s="13">
        <v>4.1</v>
      </c>
      <c r="Q642" s="13">
        <v>0.598</v>
      </c>
      <c r="R642" s="13">
        <v>0.564</v>
      </c>
      <c r="S642" s="13">
        <v>1.1</v>
      </c>
      <c r="T642" s="13">
        <v>1.4</v>
      </c>
      <c r="U642" s="13">
        <v>0.784</v>
      </c>
      <c r="V642" s="13">
        <v>1.9</v>
      </c>
      <c r="W642" s="13">
        <v>4.8</v>
      </c>
      <c r="X642" s="13">
        <v>6.7</v>
      </c>
      <c r="Y642" s="13">
        <v>1.6</v>
      </c>
      <c r="Z642" s="13">
        <v>1.2</v>
      </c>
      <c r="AA642" s="13">
        <v>0.2</v>
      </c>
      <c r="AB642" s="13">
        <v>1.1</v>
      </c>
      <c r="AC642" s="13">
        <v>2.2</v>
      </c>
      <c r="AD642" s="13">
        <v>7.2</v>
      </c>
    </row>
    <row r="643">
      <c r="A643" s="4">
        <v>485.0</v>
      </c>
      <c r="B643" s="5" t="s">
        <v>132</v>
      </c>
      <c r="C643" s="6" t="s">
        <v>71</v>
      </c>
      <c r="D643" s="7">
        <v>28.0</v>
      </c>
      <c r="E643" s="5" t="s">
        <v>88</v>
      </c>
      <c r="F643" s="7">
        <v>69.0</v>
      </c>
      <c r="G643" s="7">
        <v>69.0</v>
      </c>
      <c r="H643" s="7">
        <v>36.7</v>
      </c>
      <c r="I643" s="7">
        <v>6.3</v>
      </c>
      <c r="J643" s="7">
        <v>16.1</v>
      </c>
      <c r="K643" s="7">
        <v>0.393</v>
      </c>
      <c r="L643" s="7">
        <v>3.0</v>
      </c>
      <c r="M643" s="7">
        <v>8.8</v>
      </c>
      <c r="N643" s="7">
        <v>0.342</v>
      </c>
      <c r="O643" s="7">
        <v>3.3</v>
      </c>
      <c r="P643" s="7">
        <v>7.3</v>
      </c>
      <c r="Q643" s="7">
        <v>0.455</v>
      </c>
      <c r="R643" s="7">
        <v>0.486</v>
      </c>
      <c r="S643" s="7">
        <v>3.7</v>
      </c>
      <c r="T643" s="7">
        <v>4.1</v>
      </c>
      <c r="U643" s="7">
        <v>0.898</v>
      </c>
      <c r="V643" s="7">
        <v>0.4</v>
      </c>
      <c r="W643" s="7">
        <v>3.6</v>
      </c>
      <c r="X643" s="7">
        <v>4.1</v>
      </c>
      <c r="Y643" s="7">
        <v>7.2</v>
      </c>
      <c r="Z643" s="7">
        <v>1.8</v>
      </c>
      <c r="AA643" s="7">
        <v>0.6</v>
      </c>
      <c r="AB643" s="7">
        <v>2.0</v>
      </c>
      <c r="AC643" s="7">
        <v>2.8</v>
      </c>
      <c r="AD643" s="7">
        <v>19.3</v>
      </c>
    </row>
    <row r="644">
      <c r="A644" s="4">
        <v>486.0</v>
      </c>
      <c r="B644" s="5" t="s">
        <v>398</v>
      </c>
      <c r="C644" s="6" t="s">
        <v>33</v>
      </c>
      <c r="D644" s="7">
        <v>22.0</v>
      </c>
      <c r="E644" s="5" t="s">
        <v>61</v>
      </c>
      <c r="F644" s="7">
        <v>38.0</v>
      </c>
      <c r="G644" s="7">
        <v>32.0</v>
      </c>
      <c r="H644" s="7">
        <v>31.0</v>
      </c>
      <c r="I644" s="7">
        <v>6.9</v>
      </c>
      <c r="J644" s="7">
        <v>15.7</v>
      </c>
      <c r="K644" s="7">
        <v>0.439</v>
      </c>
      <c r="L644" s="7">
        <v>2.7</v>
      </c>
      <c r="M644" s="7">
        <v>7.0</v>
      </c>
      <c r="N644" s="7">
        <v>0.387</v>
      </c>
      <c r="O644" s="7">
        <v>4.2</v>
      </c>
      <c r="P644" s="7">
        <v>8.7</v>
      </c>
      <c r="Q644" s="7">
        <v>0.48</v>
      </c>
      <c r="R644" s="7">
        <v>0.525</v>
      </c>
      <c r="S644" s="7">
        <v>2.1</v>
      </c>
      <c r="T644" s="7">
        <v>2.6</v>
      </c>
      <c r="U644" s="7">
        <v>0.78</v>
      </c>
      <c r="V644" s="7">
        <v>0.2</v>
      </c>
      <c r="W644" s="7">
        <v>3.7</v>
      </c>
      <c r="X644" s="7">
        <v>3.9</v>
      </c>
      <c r="Y644" s="7">
        <v>3.6</v>
      </c>
      <c r="Z644" s="7">
        <v>1.1</v>
      </c>
      <c r="AA644" s="7">
        <v>0.4</v>
      </c>
      <c r="AB644" s="7">
        <v>1.5</v>
      </c>
      <c r="AC644" s="7">
        <v>1.5</v>
      </c>
      <c r="AD644" s="7">
        <v>18.5</v>
      </c>
    </row>
    <row r="645">
      <c r="A645" s="4">
        <v>487.0</v>
      </c>
      <c r="B645" s="5" t="s">
        <v>240</v>
      </c>
      <c r="C645" s="6" t="s">
        <v>71</v>
      </c>
      <c r="D645" s="7">
        <v>26.0</v>
      </c>
      <c r="E645" s="5" t="s">
        <v>42</v>
      </c>
      <c r="F645" s="7">
        <v>68.0</v>
      </c>
      <c r="G645" s="7">
        <v>34.0</v>
      </c>
      <c r="H645" s="7">
        <v>25.9</v>
      </c>
      <c r="I645" s="7">
        <v>3.4</v>
      </c>
      <c r="J645" s="7">
        <v>8.3</v>
      </c>
      <c r="K645" s="7">
        <v>0.402</v>
      </c>
      <c r="L645" s="7">
        <v>1.7</v>
      </c>
      <c r="M645" s="7">
        <v>5.1</v>
      </c>
      <c r="N645" s="7">
        <v>0.334</v>
      </c>
      <c r="O645" s="7">
        <v>1.6</v>
      </c>
      <c r="P645" s="7">
        <v>3.2</v>
      </c>
      <c r="Q645" s="7">
        <v>0.512</v>
      </c>
      <c r="R645" s="7">
        <v>0.505</v>
      </c>
      <c r="S645" s="7">
        <v>1.0</v>
      </c>
      <c r="T645" s="7">
        <v>1.1</v>
      </c>
      <c r="U645" s="7">
        <v>0.872</v>
      </c>
      <c r="V645" s="7">
        <v>0.4</v>
      </c>
      <c r="W645" s="7">
        <v>1.7</v>
      </c>
      <c r="X645" s="7">
        <v>2.1</v>
      </c>
      <c r="Y645" s="7">
        <v>2.5</v>
      </c>
      <c r="Z645" s="7">
        <v>0.9</v>
      </c>
      <c r="AA645" s="7">
        <v>0.1</v>
      </c>
      <c r="AB645" s="7">
        <v>1.4</v>
      </c>
      <c r="AC645" s="7">
        <v>2.3</v>
      </c>
      <c r="AD645" s="7">
        <v>9.4</v>
      </c>
    </row>
    <row r="646">
      <c r="A646" s="4">
        <v>488.0</v>
      </c>
      <c r="B646" s="5" t="s">
        <v>487</v>
      </c>
      <c r="C646" s="6" t="s">
        <v>47</v>
      </c>
      <c r="D646" s="7">
        <v>27.0</v>
      </c>
      <c r="E646" s="5" t="s">
        <v>148</v>
      </c>
      <c r="F646" s="7">
        <v>23.0</v>
      </c>
      <c r="G646" s="7">
        <v>1.0</v>
      </c>
      <c r="H646" s="7">
        <v>7.4</v>
      </c>
      <c r="I646" s="7">
        <v>0.5</v>
      </c>
      <c r="J646" s="7">
        <v>1.0</v>
      </c>
      <c r="K646" s="7">
        <v>0.458</v>
      </c>
      <c r="L646" s="7">
        <v>0.0</v>
      </c>
      <c r="M646" s="7">
        <v>0.2</v>
      </c>
      <c r="N646" s="7">
        <v>0.25</v>
      </c>
      <c r="O646" s="7">
        <v>0.4</v>
      </c>
      <c r="P646" s="7">
        <v>0.9</v>
      </c>
      <c r="Q646" s="7">
        <v>0.5</v>
      </c>
      <c r="R646" s="7">
        <v>0.479</v>
      </c>
      <c r="S646" s="7">
        <v>0.1</v>
      </c>
      <c r="T646" s="7">
        <v>0.1</v>
      </c>
      <c r="U646" s="7">
        <v>1.0</v>
      </c>
      <c r="V646" s="7">
        <v>0.8</v>
      </c>
      <c r="W646" s="7">
        <v>1.3</v>
      </c>
      <c r="X646" s="7">
        <v>2.1</v>
      </c>
      <c r="Y646" s="7">
        <v>0.3</v>
      </c>
      <c r="Z646" s="7">
        <v>0.1</v>
      </c>
      <c r="AA646" s="7">
        <v>0.3</v>
      </c>
      <c r="AB646" s="7">
        <v>0.5</v>
      </c>
      <c r="AC646" s="7">
        <v>1.5</v>
      </c>
      <c r="AD646" s="7">
        <v>1.1</v>
      </c>
    </row>
    <row r="647">
      <c r="A647" s="4">
        <v>489.0</v>
      </c>
      <c r="B647" s="5" t="s">
        <v>501</v>
      </c>
      <c r="C647" s="6" t="s">
        <v>47</v>
      </c>
      <c r="D647" s="7">
        <v>32.0</v>
      </c>
      <c r="E647" s="5" t="s">
        <v>107</v>
      </c>
      <c r="F647" s="7">
        <v>82.0</v>
      </c>
      <c r="G647" s="7">
        <v>82.0</v>
      </c>
      <c r="H647" s="7">
        <v>33.5</v>
      </c>
      <c r="I647" s="7">
        <v>7.3</v>
      </c>
      <c r="J647" s="7">
        <v>14.0</v>
      </c>
      <c r="K647" s="7">
        <v>0.52</v>
      </c>
      <c r="L647" s="7">
        <v>1.5</v>
      </c>
      <c r="M647" s="7">
        <v>4.2</v>
      </c>
      <c r="N647" s="7">
        <v>0.349</v>
      </c>
      <c r="O647" s="7">
        <v>5.8</v>
      </c>
      <c r="P647" s="7">
        <v>9.8</v>
      </c>
      <c r="Q647" s="7">
        <v>0.594</v>
      </c>
      <c r="R647" s="7">
        <v>0.573</v>
      </c>
      <c r="S647" s="7">
        <v>1.6</v>
      </c>
      <c r="T647" s="7">
        <v>1.9</v>
      </c>
      <c r="U647" s="7">
        <v>0.835</v>
      </c>
      <c r="V647" s="7">
        <v>1.9</v>
      </c>
      <c r="W647" s="7">
        <v>9.1</v>
      </c>
      <c r="X647" s="7">
        <v>11.0</v>
      </c>
      <c r="Y647" s="7">
        <v>3.2</v>
      </c>
      <c r="Z647" s="7">
        <v>0.7</v>
      </c>
      <c r="AA647" s="7">
        <v>0.7</v>
      </c>
      <c r="AB647" s="7">
        <v>1.7</v>
      </c>
      <c r="AC647" s="7">
        <v>2.2</v>
      </c>
      <c r="AD647" s="7">
        <v>17.6</v>
      </c>
    </row>
    <row r="648">
      <c r="A648" s="4">
        <v>490.0</v>
      </c>
      <c r="B648" s="5" t="s">
        <v>76</v>
      </c>
      <c r="C648" s="6" t="s">
        <v>44</v>
      </c>
      <c r="D648" s="7">
        <v>26.0</v>
      </c>
      <c r="E648" s="5" t="s">
        <v>77</v>
      </c>
      <c r="F648" s="7">
        <v>44.0</v>
      </c>
      <c r="G648" s="7">
        <v>13.0</v>
      </c>
      <c r="H648" s="7">
        <v>20.3</v>
      </c>
      <c r="I648" s="7">
        <v>1.7</v>
      </c>
      <c r="J648" s="7">
        <v>4.0</v>
      </c>
      <c r="K648" s="7">
        <v>0.412</v>
      </c>
      <c r="L648" s="7">
        <v>1.0</v>
      </c>
      <c r="M648" s="7">
        <v>2.9</v>
      </c>
      <c r="N648" s="7">
        <v>0.354</v>
      </c>
      <c r="O648" s="7">
        <v>0.6</v>
      </c>
      <c r="P648" s="7">
        <v>1.1</v>
      </c>
      <c r="Q648" s="7">
        <v>0.56</v>
      </c>
      <c r="R648" s="7">
        <v>0.54</v>
      </c>
      <c r="S648" s="7">
        <v>0.3</v>
      </c>
      <c r="T648" s="7">
        <v>0.5</v>
      </c>
      <c r="U648" s="7">
        <v>0.652</v>
      </c>
      <c r="V648" s="7">
        <v>0.5</v>
      </c>
      <c r="W648" s="7">
        <v>3.0</v>
      </c>
      <c r="X648" s="7">
        <v>3.4</v>
      </c>
      <c r="Y648" s="7">
        <v>0.8</v>
      </c>
      <c r="Z648" s="7">
        <v>0.6</v>
      </c>
      <c r="AA648" s="7">
        <v>0.5</v>
      </c>
      <c r="AB648" s="7">
        <v>0.4</v>
      </c>
      <c r="AC648" s="7">
        <v>2.0</v>
      </c>
      <c r="AD648" s="7">
        <v>4.7</v>
      </c>
    </row>
    <row r="649">
      <c r="A649" s="4">
        <v>491.0</v>
      </c>
      <c r="B649" s="5" t="s">
        <v>154</v>
      </c>
      <c r="C649" s="6" t="s">
        <v>40</v>
      </c>
      <c r="D649" s="7">
        <v>21.0</v>
      </c>
      <c r="E649" s="5" t="s">
        <v>50</v>
      </c>
      <c r="F649" s="7">
        <v>80.0</v>
      </c>
      <c r="G649" s="7">
        <v>80.0</v>
      </c>
      <c r="H649" s="7">
        <v>32.6</v>
      </c>
      <c r="I649" s="7">
        <v>6.8</v>
      </c>
      <c r="J649" s="7">
        <v>14.0</v>
      </c>
      <c r="K649" s="7">
        <v>0.485</v>
      </c>
      <c r="L649" s="7">
        <v>1.6</v>
      </c>
      <c r="M649" s="7">
        <v>4.5</v>
      </c>
      <c r="N649" s="7">
        <v>0.361</v>
      </c>
      <c r="O649" s="7">
        <v>5.2</v>
      </c>
      <c r="P649" s="7">
        <v>9.5</v>
      </c>
      <c r="Q649" s="7">
        <v>0.544</v>
      </c>
      <c r="R649" s="7">
        <v>0.543</v>
      </c>
      <c r="S649" s="7">
        <v>3.4</v>
      </c>
      <c r="T649" s="7">
        <v>4.0</v>
      </c>
      <c r="U649" s="7">
        <v>0.842</v>
      </c>
      <c r="V649" s="7">
        <v>0.9</v>
      </c>
      <c r="W649" s="7">
        <v>3.2</v>
      </c>
      <c r="X649" s="7">
        <v>4.1</v>
      </c>
      <c r="Y649" s="7">
        <v>3.5</v>
      </c>
      <c r="Z649" s="7">
        <v>1.0</v>
      </c>
      <c r="AA649" s="7">
        <v>0.2</v>
      </c>
      <c r="AB649" s="7">
        <v>2.1</v>
      </c>
      <c r="AC649" s="7">
        <v>2.3</v>
      </c>
      <c r="AD649" s="7">
        <v>18.6</v>
      </c>
    </row>
    <row r="650">
      <c r="A650" s="4">
        <v>492.0</v>
      </c>
      <c r="B650" s="5" t="s">
        <v>134</v>
      </c>
      <c r="C650" s="6" t="s">
        <v>47</v>
      </c>
      <c r="D650" s="7">
        <v>25.0</v>
      </c>
      <c r="E650" s="5" t="s">
        <v>50</v>
      </c>
      <c r="F650" s="7">
        <v>57.0</v>
      </c>
      <c r="G650" s="7">
        <v>18.0</v>
      </c>
      <c r="H650" s="7">
        <v>19.5</v>
      </c>
      <c r="I650" s="7">
        <v>3.5</v>
      </c>
      <c r="J650" s="7">
        <v>6.9</v>
      </c>
      <c r="K650" s="7">
        <v>0.5</v>
      </c>
      <c r="L650" s="7">
        <v>0.9</v>
      </c>
      <c r="M650" s="7">
        <v>2.9</v>
      </c>
      <c r="N650" s="7">
        <v>0.313</v>
      </c>
      <c r="O650" s="7">
        <v>2.6</v>
      </c>
      <c r="P650" s="7">
        <v>4.1</v>
      </c>
      <c r="Q650" s="7">
        <v>0.631</v>
      </c>
      <c r="R650" s="7">
        <v>0.564</v>
      </c>
      <c r="S650" s="7">
        <v>2.7</v>
      </c>
      <c r="T650" s="7">
        <v>3.2</v>
      </c>
      <c r="U650" s="7">
        <v>0.841</v>
      </c>
      <c r="V650" s="7">
        <v>1.2</v>
      </c>
      <c r="W650" s="7">
        <v>3.3</v>
      </c>
      <c r="X650" s="7">
        <v>4.5</v>
      </c>
      <c r="Y650" s="7">
        <v>1.5</v>
      </c>
      <c r="Z650" s="7">
        <v>0.6</v>
      </c>
      <c r="AA650" s="7">
        <v>0.2</v>
      </c>
      <c r="AB650" s="7">
        <v>1.2</v>
      </c>
      <c r="AC650" s="7">
        <v>2.4</v>
      </c>
      <c r="AD650" s="7">
        <v>10.5</v>
      </c>
    </row>
    <row r="651">
      <c r="A651" s="4">
        <v>493.0</v>
      </c>
      <c r="B651" s="5" t="s">
        <v>276</v>
      </c>
      <c r="C651" s="6" t="s">
        <v>40</v>
      </c>
      <c r="D651" s="7">
        <v>28.0</v>
      </c>
      <c r="E651" s="5" t="s">
        <v>91</v>
      </c>
      <c r="F651" s="7">
        <v>60.0</v>
      </c>
      <c r="G651" s="7">
        <v>2.0</v>
      </c>
      <c r="H651" s="7">
        <v>15.3</v>
      </c>
      <c r="I651" s="7">
        <v>1.4</v>
      </c>
      <c r="J651" s="7">
        <v>3.8</v>
      </c>
      <c r="K651" s="7">
        <v>0.37</v>
      </c>
      <c r="L651" s="7">
        <v>1.0</v>
      </c>
      <c r="M651" s="7">
        <v>2.9</v>
      </c>
      <c r="N651" s="7">
        <v>0.329</v>
      </c>
      <c r="O651" s="7">
        <v>0.5</v>
      </c>
      <c r="P651" s="7">
        <v>0.9</v>
      </c>
      <c r="Q651" s="7">
        <v>0.5</v>
      </c>
      <c r="R651" s="7">
        <v>0.496</v>
      </c>
      <c r="S651" s="7">
        <v>0.4</v>
      </c>
      <c r="T651" s="7">
        <v>0.5</v>
      </c>
      <c r="U651" s="7">
        <v>0.839</v>
      </c>
      <c r="V651" s="7">
        <v>0.8</v>
      </c>
      <c r="W651" s="7">
        <v>1.6</v>
      </c>
      <c r="X651" s="7">
        <v>2.3</v>
      </c>
      <c r="Y651" s="7">
        <v>0.9</v>
      </c>
      <c r="Z651" s="7">
        <v>0.6</v>
      </c>
      <c r="AA651" s="7">
        <v>0.4</v>
      </c>
      <c r="AB651" s="7">
        <v>0.4</v>
      </c>
      <c r="AC651" s="7">
        <v>2.0</v>
      </c>
      <c r="AD651" s="7">
        <v>4.2</v>
      </c>
    </row>
    <row r="652">
      <c r="A652" s="4">
        <v>494.0</v>
      </c>
      <c r="B652" s="5" t="s">
        <v>296</v>
      </c>
      <c r="C652" s="6" t="s">
        <v>40</v>
      </c>
      <c r="D652" s="7">
        <v>20.0</v>
      </c>
      <c r="E652" s="5" t="s">
        <v>126</v>
      </c>
      <c r="F652" s="7">
        <v>56.0</v>
      </c>
      <c r="G652" s="7">
        <v>0.0</v>
      </c>
      <c r="H652" s="7">
        <v>11.1</v>
      </c>
      <c r="I652" s="7">
        <v>1.5</v>
      </c>
      <c r="J652" s="7">
        <v>3.5</v>
      </c>
      <c r="K652" s="7">
        <v>0.419</v>
      </c>
      <c r="L652" s="7">
        <v>0.3</v>
      </c>
      <c r="M652" s="7">
        <v>1.0</v>
      </c>
      <c r="N652" s="7">
        <v>0.286</v>
      </c>
      <c r="O652" s="7">
        <v>1.2</v>
      </c>
      <c r="P652" s="7">
        <v>2.5</v>
      </c>
      <c r="Q652" s="7">
        <v>0.472</v>
      </c>
      <c r="R652" s="7">
        <v>0.46</v>
      </c>
      <c r="S652" s="7">
        <v>0.6</v>
      </c>
      <c r="T652" s="7">
        <v>0.8</v>
      </c>
      <c r="U652" s="7">
        <v>0.756</v>
      </c>
      <c r="V652" s="7">
        <v>0.9</v>
      </c>
      <c r="W652" s="7">
        <v>1.5</v>
      </c>
      <c r="X652" s="7">
        <v>2.3</v>
      </c>
      <c r="Y652" s="7">
        <v>0.6</v>
      </c>
      <c r="Z652" s="7">
        <v>0.2</v>
      </c>
      <c r="AA652" s="7">
        <v>0.2</v>
      </c>
      <c r="AB652" s="7">
        <v>0.5</v>
      </c>
      <c r="AC652" s="7">
        <v>1.2</v>
      </c>
      <c r="AD652" s="7">
        <v>3.9</v>
      </c>
    </row>
    <row r="653">
      <c r="A653" s="4">
        <v>495.0</v>
      </c>
      <c r="B653" s="5" t="s">
        <v>385</v>
      </c>
      <c r="C653" s="6" t="s">
        <v>71</v>
      </c>
      <c r="D653" s="7">
        <v>32.0</v>
      </c>
      <c r="E653" s="5" t="s">
        <v>38</v>
      </c>
      <c r="F653" s="7">
        <v>9.0</v>
      </c>
      <c r="G653" s="7">
        <v>1.0</v>
      </c>
      <c r="H653" s="7">
        <v>16.0</v>
      </c>
      <c r="I653" s="7">
        <v>2.7</v>
      </c>
      <c r="J653" s="7">
        <v>6.3</v>
      </c>
      <c r="K653" s="7">
        <v>0.421</v>
      </c>
      <c r="L653" s="7">
        <v>0.8</v>
      </c>
      <c r="M653" s="7">
        <v>3.1</v>
      </c>
      <c r="N653" s="7">
        <v>0.25</v>
      </c>
      <c r="O653" s="7">
        <v>1.9</v>
      </c>
      <c r="P653" s="7">
        <v>3.2</v>
      </c>
      <c r="Q653" s="7">
        <v>0.586</v>
      </c>
      <c r="R653" s="7">
        <v>0.482</v>
      </c>
      <c r="S653" s="7">
        <v>1.9</v>
      </c>
      <c r="T653" s="7">
        <v>2.3</v>
      </c>
      <c r="U653" s="7">
        <v>0.81</v>
      </c>
      <c r="V653" s="7">
        <v>0.3</v>
      </c>
      <c r="W653" s="7">
        <v>1.4</v>
      </c>
      <c r="X653" s="7">
        <v>1.8</v>
      </c>
      <c r="Y653" s="7">
        <v>2.1</v>
      </c>
      <c r="Z653" s="7">
        <v>0.2</v>
      </c>
      <c r="AA653" s="7">
        <v>0.2</v>
      </c>
      <c r="AB653" s="7">
        <v>0.4</v>
      </c>
      <c r="AC653" s="7">
        <v>1.2</v>
      </c>
      <c r="AD653" s="7">
        <v>8.0</v>
      </c>
    </row>
    <row r="654">
      <c r="A654" s="4">
        <v>496.0</v>
      </c>
      <c r="B654" s="5" t="s">
        <v>530</v>
      </c>
      <c r="C654" s="6" t="s">
        <v>33</v>
      </c>
      <c r="D654" s="7">
        <v>24.0</v>
      </c>
      <c r="E654" s="5" t="s">
        <v>112</v>
      </c>
      <c r="F654" s="7">
        <v>56.0</v>
      </c>
      <c r="G654" s="7">
        <v>32.0</v>
      </c>
      <c r="H654" s="7">
        <v>23.2</v>
      </c>
      <c r="I654" s="7">
        <v>4.2</v>
      </c>
      <c r="J654" s="7">
        <v>9.4</v>
      </c>
      <c r="K654" s="7">
        <v>0.448</v>
      </c>
      <c r="L654" s="7">
        <v>1.6</v>
      </c>
      <c r="M654" s="7">
        <v>4.4</v>
      </c>
      <c r="N654" s="7">
        <v>0.365</v>
      </c>
      <c r="O654" s="7">
        <v>2.6</v>
      </c>
      <c r="P654" s="7">
        <v>5.0</v>
      </c>
      <c r="Q654" s="7">
        <v>0.522</v>
      </c>
      <c r="R654" s="7">
        <v>0.534</v>
      </c>
      <c r="S654" s="7">
        <v>1.6</v>
      </c>
      <c r="T654" s="7">
        <v>1.9</v>
      </c>
      <c r="U654" s="7">
        <v>0.858</v>
      </c>
      <c r="V654" s="7">
        <v>0.3</v>
      </c>
      <c r="W654" s="7">
        <v>1.7</v>
      </c>
      <c r="X654" s="7">
        <v>1.9</v>
      </c>
      <c r="Y654" s="7">
        <v>1.1</v>
      </c>
      <c r="Z654" s="7">
        <v>0.5</v>
      </c>
      <c r="AA654" s="7">
        <v>0.3</v>
      </c>
      <c r="AB654" s="7">
        <v>0.8</v>
      </c>
      <c r="AC654" s="7">
        <v>1.3</v>
      </c>
      <c r="AD654" s="7">
        <v>11.7</v>
      </c>
    </row>
    <row r="655">
      <c r="A655" s="4">
        <v>497.0</v>
      </c>
      <c r="B655" s="5" t="s">
        <v>343</v>
      </c>
      <c r="C655" s="6" t="s">
        <v>71</v>
      </c>
      <c r="D655" s="7">
        <v>32.0</v>
      </c>
      <c r="E655" s="5" t="s">
        <v>66</v>
      </c>
      <c r="F655" s="7">
        <v>34.0</v>
      </c>
      <c r="G655" s="7">
        <v>3.0</v>
      </c>
      <c r="H655" s="7">
        <v>22.2</v>
      </c>
      <c r="I655" s="7">
        <v>4.1</v>
      </c>
      <c r="J655" s="7">
        <v>9.9</v>
      </c>
      <c r="K655" s="7">
        <v>0.408</v>
      </c>
      <c r="L655" s="7">
        <v>1.0</v>
      </c>
      <c r="M655" s="7">
        <v>3.2</v>
      </c>
      <c r="N655" s="7">
        <v>0.303</v>
      </c>
      <c r="O655" s="7">
        <v>3.1</v>
      </c>
      <c r="P655" s="7">
        <v>6.7</v>
      </c>
      <c r="Q655" s="7">
        <v>0.459</v>
      </c>
      <c r="R655" s="7">
        <v>0.457</v>
      </c>
      <c r="S655" s="7">
        <v>2.3</v>
      </c>
      <c r="T655" s="7">
        <v>3.3</v>
      </c>
      <c r="U655" s="7">
        <v>0.681</v>
      </c>
      <c r="V655" s="7">
        <v>0.4</v>
      </c>
      <c r="W655" s="7">
        <v>2.3</v>
      </c>
      <c r="X655" s="7">
        <v>2.7</v>
      </c>
      <c r="Y655" s="7">
        <v>5.2</v>
      </c>
      <c r="Z655" s="7">
        <v>0.8</v>
      </c>
      <c r="AA655" s="7">
        <v>0.4</v>
      </c>
      <c r="AB655" s="7">
        <v>2.4</v>
      </c>
      <c r="AC655" s="7">
        <v>1.7</v>
      </c>
      <c r="AD655" s="7">
        <v>11.4</v>
      </c>
    </row>
    <row r="656">
      <c r="A656" s="4">
        <v>498.0</v>
      </c>
      <c r="B656" s="5" t="s">
        <v>223</v>
      </c>
      <c r="C656" s="6" t="s">
        <v>224</v>
      </c>
      <c r="D656" s="7">
        <v>29.0</v>
      </c>
      <c r="E656" s="9" t="s">
        <v>36</v>
      </c>
      <c r="F656" s="7">
        <v>42.0</v>
      </c>
      <c r="G656" s="7">
        <v>0.0</v>
      </c>
      <c r="H656" s="7">
        <v>16.4</v>
      </c>
      <c r="I656" s="7">
        <v>3.1</v>
      </c>
      <c r="J656" s="7">
        <v>6.4</v>
      </c>
      <c r="K656" s="7">
        <v>0.489</v>
      </c>
      <c r="L656" s="7">
        <v>0.5</v>
      </c>
      <c r="M656" s="7">
        <v>1.6</v>
      </c>
      <c r="N656" s="7">
        <v>0.328</v>
      </c>
      <c r="O656" s="7">
        <v>2.6</v>
      </c>
      <c r="P656" s="7">
        <v>4.8</v>
      </c>
      <c r="Q656" s="7">
        <v>0.542</v>
      </c>
      <c r="R656" s="7">
        <v>0.53</v>
      </c>
      <c r="S656" s="7">
        <v>0.7</v>
      </c>
      <c r="T656" s="7">
        <v>0.8</v>
      </c>
      <c r="U656" s="7">
        <v>0.8</v>
      </c>
      <c r="V656" s="7">
        <v>0.6</v>
      </c>
      <c r="W656" s="7">
        <v>2.3</v>
      </c>
      <c r="X656" s="7">
        <v>2.9</v>
      </c>
      <c r="Y656" s="7">
        <v>1.0</v>
      </c>
      <c r="Z656" s="7">
        <v>0.5</v>
      </c>
      <c r="AA656" s="7">
        <v>0.3</v>
      </c>
      <c r="AB656" s="7">
        <v>0.5</v>
      </c>
      <c r="AC656" s="7">
        <v>1.5</v>
      </c>
      <c r="AD656" s="7">
        <v>7.5</v>
      </c>
    </row>
    <row r="657">
      <c r="A657" s="10">
        <v>498.0</v>
      </c>
      <c r="B657" s="11" t="s">
        <v>223</v>
      </c>
      <c r="C657" s="12" t="s">
        <v>44</v>
      </c>
      <c r="D657" s="13">
        <v>29.0</v>
      </c>
      <c r="E657" s="11" t="s">
        <v>63</v>
      </c>
      <c r="F657" s="13">
        <v>26.0</v>
      </c>
      <c r="G657" s="13">
        <v>0.0</v>
      </c>
      <c r="H657" s="13">
        <v>18.8</v>
      </c>
      <c r="I657" s="13">
        <v>3.9</v>
      </c>
      <c r="J657" s="13">
        <v>7.7</v>
      </c>
      <c r="K657" s="13">
        <v>0.51</v>
      </c>
      <c r="L657" s="13">
        <v>0.6</v>
      </c>
      <c r="M657" s="13">
        <v>1.8</v>
      </c>
      <c r="N657" s="13">
        <v>0.333</v>
      </c>
      <c r="O657" s="13">
        <v>3.3</v>
      </c>
      <c r="P657" s="13">
        <v>5.8</v>
      </c>
      <c r="Q657" s="13">
        <v>0.566</v>
      </c>
      <c r="R657" s="13">
        <v>0.55</v>
      </c>
      <c r="S657" s="13">
        <v>1.0</v>
      </c>
      <c r="T657" s="13">
        <v>1.3</v>
      </c>
      <c r="U657" s="13">
        <v>0.818</v>
      </c>
      <c r="V657" s="13">
        <v>0.5</v>
      </c>
      <c r="W657" s="13">
        <v>2.3</v>
      </c>
      <c r="X657" s="13">
        <v>2.8</v>
      </c>
      <c r="Y657" s="13">
        <v>1.1</v>
      </c>
      <c r="Z657" s="13">
        <v>0.6</v>
      </c>
      <c r="AA657" s="13">
        <v>0.3</v>
      </c>
      <c r="AB657" s="13">
        <v>0.7</v>
      </c>
      <c r="AC657" s="13">
        <v>1.7</v>
      </c>
      <c r="AD657" s="13">
        <v>9.5</v>
      </c>
    </row>
    <row r="658">
      <c r="A658" s="10">
        <v>498.0</v>
      </c>
      <c r="B658" s="11" t="s">
        <v>223</v>
      </c>
      <c r="C658" s="12" t="s">
        <v>40</v>
      </c>
      <c r="D658" s="13">
        <v>29.0</v>
      </c>
      <c r="E658" s="11" t="s">
        <v>91</v>
      </c>
      <c r="F658" s="13">
        <v>16.0</v>
      </c>
      <c r="G658" s="13">
        <v>0.0</v>
      </c>
      <c r="H658" s="13">
        <v>12.3</v>
      </c>
      <c r="I658" s="13">
        <v>1.9</v>
      </c>
      <c r="J658" s="13">
        <v>4.4</v>
      </c>
      <c r="K658" s="13">
        <v>0.429</v>
      </c>
      <c r="L658" s="13">
        <v>0.4</v>
      </c>
      <c r="M658" s="13">
        <v>1.2</v>
      </c>
      <c r="N658" s="13">
        <v>0.316</v>
      </c>
      <c r="O658" s="13">
        <v>1.5</v>
      </c>
      <c r="P658" s="13">
        <v>3.2</v>
      </c>
      <c r="Q658" s="13">
        <v>0.471</v>
      </c>
      <c r="R658" s="13">
        <v>0.471</v>
      </c>
      <c r="S658" s="13">
        <v>0.1</v>
      </c>
      <c r="T658" s="13">
        <v>0.1</v>
      </c>
      <c r="U658" s="13">
        <v>0.5</v>
      </c>
      <c r="V658" s="13">
        <v>0.8</v>
      </c>
      <c r="W658" s="13">
        <v>2.3</v>
      </c>
      <c r="X658" s="13">
        <v>3.1</v>
      </c>
      <c r="Y658" s="13">
        <v>0.7</v>
      </c>
      <c r="Z658" s="13">
        <v>0.4</v>
      </c>
      <c r="AA658" s="13">
        <v>0.3</v>
      </c>
      <c r="AB658" s="13">
        <v>0.2</v>
      </c>
      <c r="AC658" s="13">
        <v>1.3</v>
      </c>
      <c r="AD658" s="13">
        <v>4.2</v>
      </c>
    </row>
    <row r="659">
      <c r="A659" s="4">
        <v>499.0</v>
      </c>
      <c r="B659" s="5" t="s">
        <v>221</v>
      </c>
      <c r="C659" s="6" t="s">
        <v>33</v>
      </c>
      <c r="D659" s="7">
        <v>22.0</v>
      </c>
      <c r="E659" s="5" t="s">
        <v>91</v>
      </c>
      <c r="F659" s="7">
        <v>31.0</v>
      </c>
      <c r="G659" s="7">
        <v>3.0</v>
      </c>
      <c r="H659" s="7">
        <v>12.7</v>
      </c>
      <c r="I659" s="7">
        <v>3.0</v>
      </c>
      <c r="J659" s="7">
        <v>8.3</v>
      </c>
      <c r="K659" s="7">
        <v>0.367</v>
      </c>
      <c r="L659" s="7">
        <v>1.3</v>
      </c>
      <c r="M659" s="7">
        <v>3.6</v>
      </c>
      <c r="N659" s="7">
        <v>0.36</v>
      </c>
      <c r="O659" s="7">
        <v>1.7</v>
      </c>
      <c r="P659" s="7">
        <v>4.7</v>
      </c>
      <c r="Q659" s="7">
        <v>0.372</v>
      </c>
      <c r="R659" s="7">
        <v>0.445</v>
      </c>
      <c r="S659" s="7">
        <v>0.5</v>
      </c>
      <c r="T659" s="7">
        <v>0.8</v>
      </c>
      <c r="U659" s="7">
        <v>0.667</v>
      </c>
      <c r="V659" s="7">
        <v>0.1</v>
      </c>
      <c r="W659" s="7">
        <v>1.1</v>
      </c>
      <c r="X659" s="7">
        <v>1.2</v>
      </c>
      <c r="Y659" s="7">
        <v>2.0</v>
      </c>
      <c r="Z659" s="7">
        <v>0.2</v>
      </c>
      <c r="AA659" s="7">
        <v>0.1</v>
      </c>
      <c r="AB659" s="7">
        <v>1.1</v>
      </c>
      <c r="AC659" s="7">
        <v>0.7</v>
      </c>
      <c r="AD659" s="7">
        <v>7.9</v>
      </c>
    </row>
    <row r="660">
      <c r="A660" s="4">
        <v>500.0</v>
      </c>
      <c r="B660" s="5" t="s">
        <v>582</v>
      </c>
      <c r="C660" s="6" t="s">
        <v>44</v>
      </c>
      <c r="D660" s="7">
        <v>24.0</v>
      </c>
      <c r="E660" s="5" t="s">
        <v>74</v>
      </c>
      <c r="F660" s="7">
        <v>73.0</v>
      </c>
      <c r="G660" s="7">
        <v>73.0</v>
      </c>
      <c r="H660" s="7">
        <v>32.6</v>
      </c>
      <c r="I660" s="7">
        <v>5.9</v>
      </c>
      <c r="J660" s="7">
        <v>13.4</v>
      </c>
      <c r="K660" s="7">
        <v>0.444</v>
      </c>
      <c r="L660" s="7">
        <v>2.0</v>
      </c>
      <c r="M660" s="7">
        <v>5.9</v>
      </c>
      <c r="N660" s="7">
        <v>0.348</v>
      </c>
      <c r="O660" s="7">
        <v>3.9</v>
      </c>
      <c r="P660" s="7">
        <v>7.5</v>
      </c>
      <c r="Q660" s="7">
        <v>0.518</v>
      </c>
      <c r="R660" s="7">
        <v>0.52</v>
      </c>
      <c r="S660" s="7">
        <v>1.7</v>
      </c>
      <c r="T660" s="7">
        <v>2.4</v>
      </c>
      <c r="U660" s="7">
        <v>0.73</v>
      </c>
      <c r="V660" s="7">
        <v>1.0</v>
      </c>
      <c r="W660" s="7">
        <v>3.9</v>
      </c>
      <c r="X660" s="7">
        <v>4.9</v>
      </c>
      <c r="Y660" s="7">
        <v>2.4</v>
      </c>
      <c r="Z660" s="7">
        <v>0.9</v>
      </c>
      <c r="AA660" s="7">
        <v>1.1</v>
      </c>
      <c r="AB660" s="7">
        <v>1.5</v>
      </c>
      <c r="AC660" s="7">
        <v>2.6</v>
      </c>
      <c r="AD660" s="7">
        <v>15.7</v>
      </c>
    </row>
    <row r="661">
      <c r="A661" s="52" t="s">
        <v>705</v>
      </c>
      <c r="B661" s="53" t="s">
        <v>0</v>
      </c>
      <c r="C661" s="53" t="s">
        <v>1</v>
      </c>
      <c r="D661" s="53" t="s">
        <v>5</v>
      </c>
      <c r="E661" s="53" t="s">
        <v>706</v>
      </c>
      <c r="F661" s="53" t="s">
        <v>7</v>
      </c>
      <c r="G661" s="53" t="s">
        <v>707</v>
      </c>
      <c r="H661" s="53" t="s">
        <v>8</v>
      </c>
      <c r="I661" s="53" t="s">
        <v>708</v>
      </c>
      <c r="J661" s="53" t="s">
        <v>709</v>
      </c>
      <c r="K661" s="53" t="s">
        <v>710</v>
      </c>
      <c r="L661" s="53" t="s">
        <v>711</v>
      </c>
      <c r="M661" s="53" t="s">
        <v>712</v>
      </c>
      <c r="N661" s="53" t="s">
        <v>713</v>
      </c>
      <c r="O661" s="53" t="s">
        <v>714</v>
      </c>
      <c r="P661" s="53" t="s">
        <v>715</v>
      </c>
      <c r="Q661" s="53" t="s">
        <v>716</v>
      </c>
      <c r="R661" s="53" t="s">
        <v>731</v>
      </c>
      <c r="S661" s="53" t="s">
        <v>717</v>
      </c>
      <c r="T661" s="53" t="s">
        <v>718</v>
      </c>
      <c r="U661" s="53" t="s">
        <v>719</v>
      </c>
      <c r="V661" s="53" t="s">
        <v>720</v>
      </c>
      <c r="W661" s="53" t="s">
        <v>721</v>
      </c>
      <c r="X661" s="53" t="s">
        <v>722</v>
      </c>
      <c r="Y661" s="53" t="s">
        <v>723</v>
      </c>
      <c r="Z661" s="53" t="s">
        <v>724</v>
      </c>
      <c r="AA661" s="53" t="s">
        <v>725</v>
      </c>
      <c r="AB661" s="53" t="s">
        <v>726</v>
      </c>
      <c r="AC661" s="53" t="s">
        <v>44</v>
      </c>
      <c r="AD661" s="53" t="s">
        <v>727</v>
      </c>
    </row>
    <row r="662">
      <c r="A662" s="4">
        <v>501.0</v>
      </c>
      <c r="B662" s="5" t="s">
        <v>443</v>
      </c>
      <c r="C662" s="6" t="s">
        <v>71</v>
      </c>
      <c r="D662" s="7">
        <v>21.0</v>
      </c>
      <c r="E662" s="5" t="s">
        <v>93</v>
      </c>
      <c r="F662" s="7">
        <v>31.0</v>
      </c>
      <c r="G662" s="7">
        <v>2.0</v>
      </c>
      <c r="H662" s="7">
        <v>14.0</v>
      </c>
      <c r="I662" s="7">
        <v>1.9</v>
      </c>
      <c r="J662" s="7">
        <v>5.2</v>
      </c>
      <c r="K662" s="7">
        <v>0.363</v>
      </c>
      <c r="L662" s="7">
        <v>0.6</v>
      </c>
      <c r="M662" s="7">
        <v>2.6</v>
      </c>
      <c r="N662" s="7">
        <v>0.238</v>
      </c>
      <c r="O662" s="7">
        <v>1.3</v>
      </c>
      <c r="P662" s="7">
        <v>2.6</v>
      </c>
      <c r="Q662" s="7">
        <v>0.488</v>
      </c>
      <c r="R662" s="7">
        <v>0.422</v>
      </c>
      <c r="S662" s="7">
        <v>0.3</v>
      </c>
      <c r="T662" s="7">
        <v>0.6</v>
      </c>
      <c r="U662" s="7">
        <v>0.556</v>
      </c>
      <c r="V662" s="7">
        <v>0.1</v>
      </c>
      <c r="W662" s="7">
        <v>1.4</v>
      </c>
      <c r="X662" s="7">
        <v>1.5</v>
      </c>
      <c r="Y662" s="7">
        <v>1.5</v>
      </c>
      <c r="Z662" s="7">
        <v>0.5</v>
      </c>
      <c r="AA662" s="7">
        <v>0.1</v>
      </c>
      <c r="AB662" s="7">
        <v>0.5</v>
      </c>
      <c r="AC662" s="7">
        <v>0.9</v>
      </c>
      <c r="AD662" s="7">
        <v>4.7</v>
      </c>
    </row>
    <row r="663">
      <c r="A663" s="4">
        <v>502.0</v>
      </c>
      <c r="B663" s="5" t="s">
        <v>144</v>
      </c>
      <c r="C663" s="6" t="s">
        <v>40</v>
      </c>
      <c r="D663" s="7">
        <v>28.0</v>
      </c>
      <c r="E663" s="5" t="s">
        <v>63</v>
      </c>
      <c r="F663" s="7">
        <v>58.0</v>
      </c>
      <c r="G663" s="7">
        <v>1.0</v>
      </c>
      <c r="H663" s="7">
        <v>16.0</v>
      </c>
      <c r="I663" s="7">
        <v>2.0</v>
      </c>
      <c r="J663" s="7">
        <v>4.0</v>
      </c>
      <c r="K663" s="7">
        <v>0.491</v>
      </c>
      <c r="L663" s="7">
        <v>1.0</v>
      </c>
      <c r="M663" s="7">
        <v>2.3</v>
      </c>
      <c r="N663" s="7">
        <v>0.444</v>
      </c>
      <c r="O663" s="7">
        <v>0.9</v>
      </c>
      <c r="P663" s="7">
        <v>1.7</v>
      </c>
      <c r="Q663" s="7">
        <v>0.557</v>
      </c>
      <c r="R663" s="7">
        <v>0.621</v>
      </c>
      <c r="S663" s="7">
        <v>0.6</v>
      </c>
      <c r="T663" s="7">
        <v>0.8</v>
      </c>
      <c r="U663" s="7">
        <v>0.723</v>
      </c>
      <c r="V663" s="7">
        <v>0.5</v>
      </c>
      <c r="W663" s="7">
        <v>1.9</v>
      </c>
      <c r="X663" s="7">
        <v>2.4</v>
      </c>
      <c r="Y663" s="7">
        <v>0.8</v>
      </c>
      <c r="Z663" s="7">
        <v>0.4</v>
      </c>
      <c r="AA663" s="7">
        <v>0.3</v>
      </c>
      <c r="AB663" s="7">
        <v>0.4</v>
      </c>
      <c r="AC663" s="7">
        <v>1.4</v>
      </c>
      <c r="AD663" s="7">
        <v>5.6</v>
      </c>
    </row>
    <row r="664">
      <c r="A664" s="4">
        <v>503.0</v>
      </c>
      <c r="B664" s="5" t="s">
        <v>423</v>
      </c>
      <c r="C664" s="6" t="s">
        <v>33</v>
      </c>
      <c r="D664" s="7">
        <v>25.0</v>
      </c>
      <c r="E664" s="5" t="s">
        <v>55</v>
      </c>
      <c r="F664" s="7">
        <v>41.0</v>
      </c>
      <c r="G664" s="7">
        <v>0.0</v>
      </c>
      <c r="H664" s="7">
        <v>13.0</v>
      </c>
      <c r="I664" s="7">
        <v>1.7</v>
      </c>
      <c r="J664" s="7">
        <v>4.3</v>
      </c>
      <c r="K664" s="7">
        <v>0.393</v>
      </c>
      <c r="L664" s="7">
        <v>1.4</v>
      </c>
      <c r="M664" s="7">
        <v>4.0</v>
      </c>
      <c r="N664" s="7">
        <v>0.358</v>
      </c>
      <c r="O664" s="7">
        <v>0.3</v>
      </c>
      <c r="P664" s="7">
        <v>0.4</v>
      </c>
      <c r="Q664" s="7">
        <v>0.75</v>
      </c>
      <c r="R664" s="7">
        <v>0.556</v>
      </c>
      <c r="S664" s="7">
        <v>0.4</v>
      </c>
      <c r="T664" s="7">
        <v>0.5</v>
      </c>
      <c r="U664" s="7">
        <v>0.8</v>
      </c>
      <c r="V664" s="7">
        <v>0.4</v>
      </c>
      <c r="W664" s="7">
        <v>1.4</v>
      </c>
      <c r="X664" s="7">
        <v>1.8</v>
      </c>
      <c r="Y664" s="7">
        <v>0.7</v>
      </c>
      <c r="Z664" s="7">
        <v>0.3</v>
      </c>
      <c r="AA664" s="7">
        <v>0.3</v>
      </c>
      <c r="AB664" s="7">
        <v>0.2</v>
      </c>
      <c r="AC664" s="7">
        <v>1.0</v>
      </c>
      <c r="AD664" s="7">
        <v>5.2</v>
      </c>
    </row>
    <row r="665">
      <c r="A665" s="4">
        <v>504.0</v>
      </c>
      <c r="B665" s="5" t="s">
        <v>533</v>
      </c>
      <c r="C665" s="6" t="s">
        <v>44</v>
      </c>
      <c r="D665" s="7">
        <v>22.0</v>
      </c>
      <c r="E665" s="5" t="s">
        <v>126</v>
      </c>
      <c r="F665" s="7">
        <v>62.0</v>
      </c>
      <c r="G665" s="7">
        <v>12.0</v>
      </c>
      <c r="H665" s="7">
        <v>19.1</v>
      </c>
      <c r="I665" s="7">
        <v>2.9</v>
      </c>
      <c r="J665" s="7">
        <v>5.2</v>
      </c>
      <c r="K665" s="7">
        <v>0.56</v>
      </c>
      <c r="L665" s="7">
        <v>0.4</v>
      </c>
      <c r="M665" s="7">
        <v>1.0</v>
      </c>
      <c r="N665" s="7">
        <v>0.391</v>
      </c>
      <c r="O665" s="7">
        <v>2.5</v>
      </c>
      <c r="P665" s="7">
        <v>4.2</v>
      </c>
      <c r="Q665" s="7">
        <v>0.602</v>
      </c>
      <c r="R665" s="7">
        <v>0.599</v>
      </c>
      <c r="S665" s="7">
        <v>1.2</v>
      </c>
      <c r="T665" s="7">
        <v>1.6</v>
      </c>
      <c r="U665" s="7">
        <v>0.72</v>
      </c>
      <c r="V665" s="7">
        <v>0.7</v>
      </c>
      <c r="W665" s="7">
        <v>3.2</v>
      </c>
      <c r="X665" s="7">
        <v>3.8</v>
      </c>
      <c r="Y665" s="7">
        <v>2.1</v>
      </c>
      <c r="Z665" s="7">
        <v>0.5</v>
      </c>
      <c r="AA665" s="7">
        <v>0.2</v>
      </c>
      <c r="AB665" s="7">
        <v>1.1</v>
      </c>
      <c r="AC665" s="7">
        <v>1.9</v>
      </c>
      <c r="AD665" s="7">
        <v>7.4</v>
      </c>
    </row>
    <row r="666">
      <c r="A666" s="4">
        <v>505.0</v>
      </c>
      <c r="B666" s="5" t="s">
        <v>444</v>
      </c>
      <c r="C666" s="6" t="s">
        <v>33</v>
      </c>
      <c r="D666" s="7">
        <v>20.0</v>
      </c>
      <c r="E666" s="5" t="s">
        <v>81</v>
      </c>
      <c r="F666" s="7">
        <v>23.0</v>
      </c>
      <c r="G666" s="7">
        <v>2.0</v>
      </c>
      <c r="H666" s="7">
        <v>8.1</v>
      </c>
      <c r="I666" s="7">
        <v>1.3</v>
      </c>
      <c r="J666" s="7">
        <v>2.6</v>
      </c>
      <c r="K666" s="7">
        <v>0.492</v>
      </c>
      <c r="L666" s="7">
        <v>0.3</v>
      </c>
      <c r="M666" s="7">
        <v>0.6</v>
      </c>
      <c r="N666" s="7">
        <v>0.429</v>
      </c>
      <c r="O666" s="7">
        <v>1.0</v>
      </c>
      <c r="P666" s="7">
        <v>2.0</v>
      </c>
      <c r="Q666" s="7">
        <v>0.511</v>
      </c>
      <c r="R666" s="7">
        <v>0.542</v>
      </c>
      <c r="S666" s="7">
        <v>0.5</v>
      </c>
      <c r="T666" s="7">
        <v>0.9</v>
      </c>
      <c r="U666" s="7">
        <v>0.55</v>
      </c>
      <c r="V666" s="7">
        <v>0.3</v>
      </c>
      <c r="W666" s="7">
        <v>1.3</v>
      </c>
      <c r="X666" s="7">
        <v>1.6</v>
      </c>
      <c r="Y666" s="7">
        <v>0.5</v>
      </c>
      <c r="Z666" s="7">
        <v>0.1</v>
      </c>
      <c r="AA666" s="7">
        <v>0.5</v>
      </c>
      <c r="AB666" s="7">
        <v>0.3</v>
      </c>
      <c r="AC666" s="7">
        <v>0.6</v>
      </c>
      <c r="AD666" s="7">
        <v>3.3</v>
      </c>
    </row>
    <row r="667">
      <c r="A667" s="4">
        <v>506.0</v>
      </c>
      <c r="B667" s="5" t="s">
        <v>497</v>
      </c>
      <c r="C667" s="6" t="s">
        <v>33</v>
      </c>
      <c r="D667" s="7">
        <v>19.0</v>
      </c>
      <c r="E667" s="5" t="s">
        <v>61</v>
      </c>
      <c r="F667" s="7">
        <v>37.0</v>
      </c>
      <c r="G667" s="7">
        <v>1.0</v>
      </c>
      <c r="H667" s="7">
        <v>18.1</v>
      </c>
      <c r="I667" s="7">
        <v>1.9</v>
      </c>
      <c r="J667" s="7">
        <v>5.8</v>
      </c>
      <c r="K667" s="7">
        <v>0.321</v>
      </c>
      <c r="L667" s="7">
        <v>0.5</v>
      </c>
      <c r="M667" s="7">
        <v>1.4</v>
      </c>
      <c r="N667" s="7">
        <v>0.385</v>
      </c>
      <c r="O667" s="7">
        <v>1.3</v>
      </c>
      <c r="P667" s="7">
        <v>4.4</v>
      </c>
      <c r="Q667" s="7">
        <v>0.301</v>
      </c>
      <c r="R667" s="7">
        <v>0.367</v>
      </c>
      <c r="S667" s="7">
        <v>0.7</v>
      </c>
      <c r="T667" s="7">
        <v>1.2</v>
      </c>
      <c r="U667" s="7">
        <v>0.591</v>
      </c>
      <c r="V667" s="7">
        <v>0.3</v>
      </c>
      <c r="W667" s="7">
        <v>1.9</v>
      </c>
      <c r="X667" s="7">
        <v>2.2</v>
      </c>
      <c r="Y667" s="7">
        <v>2.7</v>
      </c>
      <c r="Z667" s="7">
        <v>0.7</v>
      </c>
      <c r="AA667" s="7">
        <v>0.1</v>
      </c>
      <c r="AB667" s="7">
        <v>1.8</v>
      </c>
      <c r="AC667" s="7">
        <v>1.8</v>
      </c>
      <c r="AD667" s="7">
        <v>5.0</v>
      </c>
    </row>
    <row r="668">
      <c r="A668" s="4">
        <v>507.0</v>
      </c>
      <c r="B668" s="5" t="s">
        <v>415</v>
      </c>
      <c r="C668" s="6" t="s">
        <v>71</v>
      </c>
      <c r="D668" s="7">
        <v>34.0</v>
      </c>
      <c r="E668" s="9" t="s">
        <v>36</v>
      </c>
      <c r="F668" s="7">
        <v>73.0</v>
      </c>
      <c r="G668" s="7">
        <v>24.0</v>
      </c>
      <c r="H668" s="7">
        <v>29.1</v>
      </c>
      <c r="I668" s="7">
        <v>5.9</v>
      </c>
      <c r="J668" s="7">
        <v>13.6</v>
      </c>
      <c r="K668" s="7">
        <v>0.436</v>
      </c>
      <c r="L668" s="7">
        <v>1.2</v>
      </c>
      <c r="M668" s="7">
        <v>3.9</v>
      </c>
      <c r="N668" s="7">
        <v>0.311</v>
      </c>
      <c r="O668" s="7">
        <v>4.7</v>
      </c>
      <c r="P668" s="7">
        <v>9.7</v>
      </c>
      <c r="Q668" s="7">
        <v>0.487</v>
      </c>
      <c r="R668" s="7">
        <v>0.481</v>
      </c>
      <c r="S668" s="7">
        <v>2.8</v>
      </c>
      <c r="T668" s="7">
        <v>4.3</v>
      </c>
      <c r="U668" s="7">
        <v>0.656</v>
      </c>
      <c r="V668" s="7">
        <v>1.2</v>
      </c>
      <c r="W668" s="7">
        <v>4.6</v>
      </c>
      <c r="X668" s="7">
        <v>5.8</v>
      </c>
      <c r="Y668" s="7">
        <v>7.5</v>
      </c>
      <c r="Z668" s="7">
        <v>1.0</v>
      </c>
      <c r="AA668" s="7">
        <v>0.5</v>
      </c>
      <c r="AB668" s="7">
        <v>3.5</v>
      </c>
      <c r="AC668" s="7">
        <v>2.2</v>
      </c>
      <c r="AD668" s="7">
        <v>15.9</v>
      </c>
    </row>
    <row r="669">
      <c r="A669" s="10">
        <v>507.0</v>
      </c>
      <c r="B669" s="11" t="s">
        <v>415</v>
      </c>
      <c r="C669" s="12" t="s">
        <v>71</v>
      </c>
      <c r="D669" s="13">
        <v>34.0</v>
      </c>
      <c r="E669" s="11" t="s">
        <v>112</v>
      </c>
      <c r="F669" s="13">
        <v>52.0</v>
      </c>
      <c r="G669" s="13">
        <v>3.0</v>
      </c>
      <c r="H669" s="13">
        <v>28.7</v>
      </c>
      <c r="I669" s="13">
        <v>5.8</v>
      </c>
      <c r="J669" s="13">
        <v>14.0</v>
      </c>
      <c r="K669" s="13">
        <v>0.417</v>
      </c>
      <c r="L669" s="13">
        <v>1.2</v>
      </c>
      <c r="M669" s="13">
        <v>4.1</v>
      </c>
      <c r="N669" s="13">
        <v>0.296</v>
      </c>
      <c r="O669" s="13">
        <v>4.6</v>
      </c>
      <c r="P669" s="13">
        <v>9.9</v>
      </c>
      <c r="Q669" s="13">
        <v>0.467</v>
      </c>
      <c r="R669" s="13">
        <v>0.46</v>
      </c>
      <c r="S669" s="13">
        <v>3.0</v>
      </c>
      <c r="T669" s="13">
        <v>4.6</v>
      </c>
      <c r="U669" s="13">
        <v>0.655</v>
      </c>
      <c r="V669" s="13">
        <v>1.1</v>
      </c>
      <c r="W669" s="13">
        <v>5.0</v>
      </c>
      <c r="X669" s="13">
        <v>6.2</v>
      </c>
      <c r="Y669" s="13">
        <v>7.5</v>
      </c>
      <c r="Z669" s="13">
        <v>1.0</v>
      </c>
      <c r="AA669" s="13">
        <v>0.4</v>
      </c>
      <c r="AB669" s="13">
        <v>3.5</v>
      </c>
      <c r="AC669" s="13">
        <v>2.3</v>
      </c>
      <c r="AD669" s="13">
        <v>15.9</v>
      </c>
    </row>
    <row r="670">
      <c r="A670" s="10">
        <v>507.0</v>
      </c>
      <c r="B670" s="11" t="s">
        <v>415</v>
      </c>
      <c r="C670" s="12" t="s">
        <v>71</v>
      </c>
      <c r="D670" s="13">
        <v>34.0</v>
      </c>
      <c r="E670" s="11" t="s">
        <v>66</v>
      </c>
      <c r="F670" s="13">
        <v>21.0</v>
      </c>
      <c r="G670" s="13">
        <v>21.0</v>
      </c>
      <c r="H670" s="13">
        <v>30.2</v>
      </c>
      <c r="I670" s="13">
        <v>6.1</v>
      </c>
      <c r="J670" s="13">
        <v>12.5</v>
      </c>
      <c r="K670" s="13">
        <v>0.489</v>
      </c>
      <c r="L670" s="13">
        <v>1.2</v>
      </c>
      <c r="M670" s="13">
        <v>3.5</v>
      </c>
      <c r="N670" s="13">
        <v>0.356</v>
      </c>
      <c r="O670" s="13">
        <v>4.9</v>
      </c>
      <c r="P670" s="13">
        <v>9.0</v>
      </c>
      <c r="Q670" s="13">
        <v>0.54</v>
      </c>
      <c r="R670" s="13">
        <v>0.538</v>
      </c>
      <c r="S670" s="13">
        <v>2.4</v>
      </c>
      <c r="T670" s="13">
        <v>3.6</v>
      </c>
      <c r="U670" s="13">
        <v>0.658</v>
      </c>
      <c r="V670" s="13">
        <v>1.4</v>
      </c>
      <c r="W670" s="13">
        <v>3.4</v>
      </c>
      <c r="X670" s="13">
        <v>4.9</v>
      </c>
      <c r="Y670" s="13">
        <v>7.6</v>
      </c>
      <c r="Z670" s="13">
        <v>1.1</v>
      </c>
      <c r="AA670" s="13">
        <v>0.5</v>
      </c>
      <c r="AB670" s="13">
        <v>3.4</v>
      </c>
      <c r="AC670" s="13">
        <v>2.0</v>
      </c>
      <c r="AD670" s="13">
        <v>15.8</v>
      </c>
    </row>
    <row r="671">
      <c r="A671" s="4">
        <v>508.0</v>
      </c>
      <c r="B671" s="5" t="s">
        <v>106</v>
      </c>
      <c r="C671" s="6" t="s">
        <v>33</v>
      </c>
      <c r="D671" s="7">
        <v>22.0</v>
      </c>
      <c r="E671" s="5" t="s">
        <v>107</v>
      </c>
      <c r="F671" s="7">
        <v>74.0</v>
      </c>
      <c r="G671" s="7">
        <v>2.0</v>
      </c>
      <c r="H671" s="7">
        <v>23.4</v>
      </c>
      <c r="I671" s="7">
        <v>3.6</v>
      </c>
      <c r="J671" s="7">
        <v>8.0</v>
      </c>
      <c r="K671" s="7">
        <v>0.443</v>
      </c>
      <c r="L671" s="7">
        <v>1.7</v>
      </c>
      <c r="M671" s="7">
        <v>4.6</v>
      </c>
      <c r="N671" s="7">
        <v>0.372</v>
      </c>
      <c r="O671" s="7">
        <v>1.8</v>
      </c>
      <c r="P671" s="7">
        <v>3.4</v>
      </c>
      <c r="Q671" s="7">
        <v>0.54</v>
      </c>
      <c r="R671" s="7">
        <v>0.551</v>
      </c>
      <c r="S671" s="7">
        <v>0.8</v>
      </c>
      <c r="T671" s="7">
        <v>0.9</v>
      </c>
      <c r="U671" s="7">
        <v>0.871</v>
      </c>
      <c r="V671" s="7">
        <v>0.2</v>
      </c>
      <c r="W671" s="7">
        <v>2.6</v>
      </c>
      <c r="X671" s="7">
        <v>2.9</v>
      </c>
      <c r="Y671" s="7">
        <v>2.8</v>
      </c>
      <c r="Z671" s="7">
        <v>0.7</v>
      </c>
      <c r="AA671" s="7">
        <v>0.1</v>
      </c>
      <c r="AB671" s="7">
        <v>1.0</v>
      </c>
      <c r="AC671" s="7">
        <v>1.6</v>
      </c>
      <c r="AD671" s="7">
        <v>9.7</v>
      </c>
    </row>
    <row r="672">
      <c r="A672" s="4">
        <v>509.0</v>
      </c>
      <c r="B672" s="5" t="s">
        <v>305</v>
      </c>
      <c r="C672" s="6" t="s">
        <v>33</v>
      </c>
      <c r="D672" s="7">
        <v>28.0</v>
      </c>
      <c r="E672" s="5" t="s">
        <v>148</v>
      </c>
      <c r="F672" s="7">
        <v>82.0</v>
      </c>
      <c r="G672" s="7">
        <v>70.0</v>
      </c>
      <c r="H672" s="7">
        <v>28.3</v>
      </c>
      <c r="I672" s="7">
        <v>4.3</v>
      </c>
      <c r="J672" s="7">
        <v>9.2</v>
      </c>
      <c r="K672" s="7">
        <v>0.462</v>
      </c>
      <c r="L672" s="7">
        <v>1.8</v>
      </c>
      <c r="M672" s="7">
        <v>4.8</v>
      </c>
      <c r="N672" s="7">
        <v>0.381</v>
      </c>
      <c r="O672" s="7">
        <v>2.5</v>
      </c>
      <c r="P672" s="7">
        <v>4.5</v>
      </c>
      <c r="Q672" s="7">
        <v>0.548</v>
      </c>
      <c r="R672" s="7">
        <v>0.56</v>
      </c>
      <c r="S672" s="7">
        <v>2.0</v>
      </c>
      <c r="T672" s="7">
        <v>2.3</v>
      </c>
      <c r="U672" s="7">
        <v>0.875</v>
      </c>
      <c r="V672" s="7">
        <v>0.6</v>
      </c>
      <c r="W672" s="7">
        <v>2.9</v>
      </c>
      <c r="X672" s="7">
        <v>3.6</v>
      </c>
      <c r="Y672" s="7">
        <v>3.9</v>
      </c>
      <c r="Z672" s="7">
        <v>0.7</v>
      </c>
      <c r="AA672" s="7">
        <v>0.9</v>
      </c>
      <c r="AB672" s="7">
        <v>1.2</v>
      </c>
      <c r="AC672" s="7">
        <v>2.2</v>
      </c>
      <c r="AD672" s="7">
        <v>12.4</v>
      </c>
    </row>
    <row r="673">
      <c r="A673" s="4">
        <v>510.0</v>
      </c>
      <c r="B673" s="5" t="s">
        <v>281</v>
      </c>
      <c r="C673" s="6" t="s">
        <v>40</v>
      </c>
      <c r="D673" s="7">
        <v>25.0</v>
      </c>
      <c r="E673" s="5" t="s">
        <v>81</v>
      </c>
      <c r="F673" s="7">
        <v>17.0</v>
      </c>
      <c r="G673" s="7">
        <v>0.0</v>
      </c>
      <c r="H673" s="7">
        <v>3.9</v>
      </c>
      <c r="I673" s="7">
        <v>0.5</v>
      </c>
      <c r="J673" s="7">
        <v>1.1</v>
      </c>
      <c r="K673" s="7">
        <v>0.421</v>
      </c>
      <c r="L673" s="7">
        <v>0.2</v>
      </c>
      <c r="M673" s="7">
        <v>0.5</v>
      </c>
      <c r="N673" s="7">
        <v>0.333</v>
      </c>
      <c r="O673" s="7">
        <v>0.3</v>
      </c>
      <c r="P673" s="7">
        <v>0.6</v>
      </c>
      <c r="Q673" s="7">
        <v>0.5</v>
      </c>
      <c r="R673" s="7">
        <v>0.5</v>
      </c>
      <c r="S673" s="7">
        <v>0.1</v>
      </c>
      <c r="T673" s="7">
        <v>0.2</v>
      </c>
      <c r="U673" s="7">
        <v>0.667</v>
      </c>
      <c r="V673" s="7">
        <v>0.4</v>
      </c>
      <c r="W673" s="7">
        <v>0.6</v>
      </c>
      <c r="X673" s="7">
        <v>1.0</v>
      </c>
      <c r="Y673" s="7">
        <v>0.2</v>
      </c>
      <c r="Z673" s="7">
        <v>0.2</v>
      </c>
      <c r="AA673" s="7">
        <v>0.1</v>
      </c>
      <c r="AB673" s="7">
        <v>0.1</v>
      </c>
      <c r="AC673" s="7">
        <v>0.5</v>
      </c>
      <c r="AD673" s="7">
        <v>1.2</v>
      </c>
    </row>
    <row r="674">
      <c r="A674" s="4">
        <v>511.0</v>
      </c>
      <c r="B674" s="5" t="s">
        <v>400</v>
      </c>
      <c r="C674" s="6" t="s">
        <v>40</v>
      </c>
      <c r="D674" s="7">
        <v>23.0</v>
      </c>
      <c r="E674" s="5" t="s">
        <v>88</v>
      </c>
      <c r="F674" s="7">
        <v>9.0</v>
      </c>
      <c r="G674" s="7">
        <v>0.0</v>
      </c>
      <c r="H674" s="7">
        <v>5.6</v>
      </c>
      <c r="I674" s="7">
        <v>0.3</v>
      </c>
      <c r="J674" s="7">
        <v>1.6</v>
      </c>
      <c r="K674" s="7">
        <v>0.214</v>
      </c>
      <c r="L674" s="7">
        <v>0.3</v>
      </c>
      <c r="M674" s="7">
        <v>1.3</v>
      </c>
      <c r="N674" s="7">
        <v>0.25</v>
      </c>
      <c r="O674" s="7">
        <v>0.0</v>
      </c>
      <c r="P674" s="7">
        <v>0.2</v>
      </c>
      <c r="Q674" s="7">
        <v>0.0</v>
      </c>
      <c r="R674" s="7">
        <v>0.321</v>
      </c>
      <c r="S674" s="7">
        <v>0.0</v>
      </c>
      <c r="T674" s="7">
        <v>0.0</v>
      </c>
      <c r="U674" s="15"/>
      <c r="V674" s="7">
        <v>0.0</v>
      </c>
      <c r="W674" s="7">
        <v>0.4</v>
      </c>
      <c r="X674" s="7">
        <v>0.4</v>
      </c>
      <c r="Y674" s="7">
        <v>0.3</v>
      </c>
      <c r="Z674" s="7">
        <v>0.0</v>
      </c>
      <c r="AA674" s="7">
        <v>0.0</v>
      </c>
      <c r="AB674" s="7">
        <v>0.1</v>
      </c>
      <c r="AC674" s="7">
        <v>0.3</v>
      </c>
      <c r="AD674" s="7">
        <v>1.0</v>
      </c>
    </row>
    <row r="675">
      <c r="A675" s="4">
        <v>512.0</v>
      </c>
      <c r="B675" s="20" t="s">
        <v>413</v>
      </c>
      <c r="C675" s="6" t="s">
        <v>33</v>
      </c>
      <c r="D675" s="7">
        <v>24.0</v>
      </c>
      <c r="E675" s="5" t="s">
        <v>55</v>
      </c>
      <c r="F675" s="7">
        <v>70.0</v>
      </c>
      <c r="G675" s="7">
        <v>14.0</v>
      </c>
      <c r="H675" s="7">
        <v>18.5</v>
      </c>
      <c r="I675" s="7">
        <v>2.7</v>
      </c>
      <c r="J675" s="7">
        <v>5.2</v>
      </c>
      <c r="K675" s="7">
        <v>0.512</v>
      </c>
      <c r="L675" s="7">
        <v>0.7</v>
      </c>
      <c r="M675" s="7">
        <v>1.7</v>
      </c>
      <c r="N675" s="7">
        <v>0.393</v>
      </c>
      <c r="O675" s="7">
        <v>2.0</v>
      </c>
      <c r="P675" s="7">
        <v>3.4</v>
      </c>
      <c r="Q675" s="7">
        <v>0.573</v>
      </c>
      <c r="R675" s="7">
        <v>0.579</v>
      </c>
      <c r="S675" s="7">
        <v>0.8</v>
      </c>
      <c r="T675" s="7">
        <v>1.0</v>
      </c>
      <c r="U675" s="7">
        <v>0.831</v>
      </c>
      <c r="V675" s="7">
        <v>1.0</v>
      </c>
      <c r="W675" s="7">
        <v>2.0</v>
      </c>
      <c r="X675" s="7">
        <v>3.0</v>
      </c>
      <c r="Y675" s="7">
        <v>1.1</v>
      </c>
      <c r="Z675" s="7">
        <v>0.6</v>
      </c>
      <c r="AA675" s="7">
        <v>0.2</v>
      </c>
      <c r="AB675" s="7">
        <v>0.8</v>
      </c>
      <c r="AC675" s="7">
        <v>1.6</v>
      </c>
      <c r="AD675" s="7">
        <v>6.8</v>
      </c>
    </row>
    <row r="676">
      <c r="A676" s="4">
        <v>513.0</v>
      </c>
      <c r="B676" s="5" t="s">
        <v>391</v>
      </c>
      <c r="C676" s="6" t="s">
        <v>40</v>
      </c>
      <c r="D676" s="7">
        <v>27.0</v>
      </c>
      <c r="E676" s="5" t="s">
        <v>58</v>
      </c>
      <c r="F676" s="7">
        <v>37.0</v>
      </c>
      <c r="G676" s="7">
        <v>37.0</v>
      </c>
      <c r="H676" s="7">
        <v>32.2</v>
      </c>
      <c r="I676" s="7">
        <v>6.8</v>
      </c>
      <c r="J676" s="7">
        <v>14.3</v>
      </c>
      <c r="K676" s="7">
        <v>0.473</v>
      </c>
      <c r="L676" s="7">
        <v>2.4</v>
      </c>
      <c r="M676" s="7">
        <v>6.1</v>
      </c>
      <c r="N676" s="7">
        <v>0.396</v>
      </c>
      <c r="O676" s="7">
        <v>4.4</v>
      </c>
      <c r="P676" s="7">
        <v>8.2</v>
      </c>
      <c r="Q676" s="7">
        <v>0.53</v>
      </c>
      <c r="R676" s="7">
        <v>0.557</v>
      </c>
      <c r="S676" s="7">
        <v>1.2</v>
      </c>
      <c r="T676" s="7">
        <v>1.9</v>
      </c>
      <c r="U676" s="7">
        <v>0.611</v>
      </c>
      <c r="V676" s="7">
        <v>1.6</v>
      </c>
      <c r="W676" s="7">
        <v>3.4</v>
      </c>
      <c r="X676" s="7">
        <v>5.0</v>
      </c>
      <c r="Y676" s="7">
        <v>2.3</v>
      </c>
      <c r="Z676" s="7">
        <v>1.2</v>
      </c>
      <c r="AA676" s="7">
        <v>0.8</v>
      </c>
      <c r="AB676" s="7">
        <v>1.3</v>
      </c>
      <c r="AC676" s="7">
        <v>2.9</v>
      </c>
      <c r="AD676" s="7">
        <v>17.1</v>
      </c>
    </row>
    <row r="677">
      <c r="A677" s="4">
        <v>514.0</v>
      </c>
      <c r="B677" s="5" t="s">
        <v>422</v>
      </c>
      <c r="C677" s="6" t="s">
        <v>71</v>
      </c>
      <c r="D677" s="7">
        <v>24.0</v>
      </c>
      <c r="E677" s="5" t="s">
        <v>34</v>
      </c>
      <c r="F677" s="7">
        <v>7.0</v>
      </c>
      <c r="G677" s="7">
        <v>1.0</v>
      </c>
      <c r="H677" s="7">
        <v>12.4</v>
      </c>
      <c r="I677" s="7">
        <v>2.6</v>
      </c>
      <c r="J677" s="7">
        <v>5.3</v>
      </c>
      <c r="K677" s="7">
        <v>0.486</v>
      </c>
      <c r="L677" s="7">
        <v>0.9</v>
      </c>
      <c r="M677" s="7">
        <v>2.6</v>
      </c>
      <c r="N677" s="7">
        <v>0.333</v>
      </c>
      <c r="O677" s="7">
        <v>1.7</v>
      </c>
      <c r="P677" s="7">
        <v>2.7</v>
      </c>
      <c r="Q677" s="7">
        <v>0.632</v>
      </c>
      <c r="R677" s="7">
        <v>0.568</v>
      </c>
      <c r="S677" s="7">
        <v>1.1</v>
      </c>
      <c r="T677" s="7">
        <v>1.3</v>
      </c>
      <c r="U677" s="7">
        <v>0.889</v>
      </c>
      <c r="V677" s="7">
        <v>0.0</v>
      </c>
      <c r="W677" s="7">
        <v>1.0</v>
      </c>
      <c r="X677" s="7">
        <v>1.0</v>
      </c>
      <c r="Y677" s="7">
        <v>2.0</v>
      </c>
      <c r="Z677" s="7">
        <v>0.0</v>
      </c>
      <c r="AA677" s="7">
        <v>0.3</v>
      </c>
      <c r="AB677" s="7">
        <v>1.7</v>
      </c>
      <c r="AC677" s="7">
        <v>1.0</v>
      </c>
      <c r="AD677" s="7">
        <v>7.1</v>
      </c>
    </row>
    <row r="678">
      <c r="A678" s="4">
        <v>515.0</v>
      </c>
      <c r="B678" s="5" t="s">
        <v>62</v>
      </c>
      <c r="C678" s="6" t="s">
        <v>33</v>
      </c>
      <c r="D678" s="7">
        <v>23.0</v>
      </c>
      <c r="E678" s="5" t="s">
        <v>63</v>
      </c>
      <c r="F678" s="7">
        <v>1.0</v>
      </c>
      <c r="G678" s="7">
        <v>0.0</v>
      </c>
      <c r="H678" s="7">
        <v>5.0</v>
      </c>
      <c r="I678" s="7">
        <v>0.0</v>
      </c>
      <c r="J678" s="7">
        <v>0.0</v>
      </c>
      <c r="K678" s="15"/>
      <c r="L678" s="7">
        <v>0.0</v>
      </c>
      <c r="M678" s="7">
        <v>0.0</v>
      </c>
      <c r="N678" s="15"/>
      <c r="O678" s="7">
        <v>0.0</v>
      </c>
      <c r="P678" s="7">
        <v>0.0</v>
      </c>
      <c r="Q678" s="15"/>
      <c r="R678" s="15"/>
      <c r="S678" s="7">
        <v>0.0</v>
      </c>
      <c r="T678" s="7">
        <v>0.0</v>
      </c>
      <c r="U678" s="15"/>
      <c r="V678" s="7">
        <v>0.0</v>
      </c>
      <c r="W678" s="7">
        <v>1.0</v>
      </c>
      <c r="X678" s="7">
        <v>1.0</v>
      </c>
      <c r="Y678" s="7">
        <v>0.0</v>
      </c>
      <c r="Z678" s="7">
        <v>0.0</v>
      </c>
      <c r="AA678" s="7">
        <v>0.0</v>
      </c>
      <c r="AB678" s="7">
        <v>2.0</v>
      </c>
      <c r="AC678" s="7">
        <v>1.0</v>
      </c>
      <c r="AD678" s="7">
        <v>0.0</v>
      </c>
    </row>
    <row r="679">
      <c r="A679" s="4">
        <v>516.0</v>
      </c>
      <c r="B679" s="5" t="s">
        <v>213</v>
      </c>
      <c r="C679" s="6" t="s">
        <v>33</v>
      </c>
      <c r="D679" s="7">
        <v>21.0</v>
      </c>
      <c r="E679" s="5" t="s">
        <v>114</v>
      </c>
      <c r="F679" s="7">
        <v>2.0</v>
      </c>
      <c r="G679" s="7">
        <v>0.0</v>
      </c>
      <c r="H679" s="7">
        <v>2.0</v>
      </c>
      <c r="I679" s="7">
        <v>1.0</v>
      </c>
      <c r="J679" s="7">
        <v>2.5</v>
      </c>
      <c r="K679" s="7">
        <v>0.4</v>
      </c>
      <c r="L679" s="7">
        <v>0.0</v>
      </c>
      <c r="M679" s="7">
        <v>1.0</v>
      </c>
      <c r="N679" s="7">
        <v>0.0</v>
      </c>
      <c r="O679" s="7">
        <v>1.0</v>
      </c>
      <c r="P679" s="7">
        <v>1.5</v>
      </c>
      <c r="Q679" s="7">
        <v>0.667</v>
      </c>
      <c r="R679" s="7">
        <v>0.4</v>
      </c>
      <c r="S679" s="7">
        <v>0.0</v>
      </c>
      <c r="T679" s="7">
        <v>0.0</v>
      </c>
      <c r="U679" s="15"/>
      <c r="V679" s="7">
        <v>0.0</v>
      </c>
      <c r="W679" s="7">
        <v>1.0</v>
      </c>
      <c r="X679" s="7">
        <v>1.0</v>
      </c>
      <c r="Y679" s="7">
        <v>0.0</v>
      </c>
      <c r="Z679" s="7">
        <v>0.0</v>
      </c>
      <c r="AA679" s="7">
        <v>0.0</v>
      </c>
      <c r="AB679" s="7">
        <v>0.0</v>
      </c>
      <c r="AC679" s="7">
        <v>0.0</v>
      </c>
      <c r="AD679" s="7">
        <v>2.0</v>
      </c>
    </row>
    <row r="680">
      <c r="A680" s="4">
        <v>517.0</v>
      </c>
      <c r="B680" s="5" t="s">
        <v>297</v>
      </c>
      <c r="C680" s="6" t="s">
        <v>44</v>
      </c>
      <c r="D680" s="7">
        <v>24.0</v>
      </c>
      <c r="E680" s="5" t="s">
        <v>148</v>
      </c>
      <c r="F680" s="7">
        <v>79.0</v>
      </c>
      <c r="G680" s="7">
        <v>23.0</v>
      </c>
      <c r="H680" s="7">
        <v>25.9</v>
      </c>
      <c r="I680" s="7">
        <v>2.7</v>
      </c>
      <c r="J680" s="7">
        <v>6.0</v>
      </c>
      <c r="K680" s="7">
        <v>0.454</v>
      </c>
      <c r="L680" s="7">
        <v>1.5</v>
      </c>
      <c r="M680" s="7">
        <v>3.7</v>
      </c>
      <c r="N680" s="7">
        <v>0.395</v>
      </c>
      <c r="O680" s="7">
        <v>1.3</v>
      </c>
      <c r="P680" s="7">
        <v>2.3</v>
      </c>
      <c r="Q680" s="7">
        <v>0.546</v>
      </c>
      <c r="R680" s="7">
        <v>0.575</v>
      </c>
      <c r="S680" s="7">
        <v>1.2</v>
      </c>
      <c r="T680" s="7">
        <v>1.5</v>
      </c>
      <c r="U680" s="7">
        <v>0.77</v>
      </c>
      <c r="V680" s="7">
        <v>1.1</v>
      </c>
      <c r="W680" s="7">
        <v>3.5</v>
      </c>
      <c r="X680" s="7">
        <v>4.6</v>
      </c>
      <c r="Y680" s="7">
        <v>1.7</v>
      </c>
      <c r="Z680" s="7">
        <v>0.5</v>
      </c>
      <c r="AA680" s="7">
        <v>0.4</v>
      </c>
      <c r="AB680" s="7">
        <v>1.0</v>
      </c>
      <c r="AC680" s="7">
        <v>2.4</v>
      </c>
      <c r="AD680" s="7">
        <v>8.1</v>
      </c>
    </row>
    <row r="681">
      <c r="A681" s="4">
        <v>518.0</v>
      </c>
      <c r="B681" s="5" t="s">
        <v>611</v>
      </c>
      <c r="C681" s="6" t="s">
        <v>33</v>
      </c>
      <c r="D681" s="7">
        <v>21.0</v>
      </c>
      <c r="E681" s="5" t="s">
        <v>55</v>
      </c>
      <c r="F681" s="7">
        <v>75.0</v>
      </c>
      <c r="G681" s="7">
        <v>62.0</v>
      </c>
      <c r="H681" s="7">
        <v>30.3</v>
      </c>
      <c r="I681" s="7">
        <v>5.5</v>
      </c>
      <c r="J681" s="7">
        <v>10.6</v>
      </c>
      <c r="K681" s="7">
        <v>0.521</v>
      </c>
      <c r="L681" s="7">
        <v>1.0</v>
      </c>
      <c r="M681" s="7">
        <v>2.7</v>
      </c>
      <c r="N681" s="7">
        <v>0.356</v>
      </c>
      <c r="O681" s="7">
        <v>4.5</v>
      </c>
      <c r="P681" s="7">
        <v>7.9</v>
      </c>
      <c r="Q681" s="7">
        <v>0.579</v>
      </c>
      <c r="R681" s="7">
        <v>0.567</v>
      </c>
      <c r="S681" s="7">
        <v>2.1</v>
      </c>
      <c r="T681" s="7">
        <v>2.5</v>
      </c>
      <c r="U681" s="7">
        <v>0.812</v>
      </c>
      <c r="V681" s="7">
        <v>1.1</v>
      </c>
      <c r="W681" s="7">
        <v>3.4</v>
      </c>
      <c r="X681" s="7">
        <v>4.5</v>
      </c>
      <c r="Y681" s="7">
        <v>3.3</v>
      </c>
      <c r="Z681" s="7">
        <v>1.4</v>
      </c>
      <c r="AA681" s="7">
        <v>0.5</v>
      </c>
      <c r="AB681" s="7">
        <v>1.6</v>
      </c>
      <c r="AC681" s="7">
        <v>2.5</v>
      </c>
      <c r="AD681" s="7">
        <v>14.1</v>
      </c>
    </row>
    <row r="682">
      <c r="A682" s="4">
        <v>519.0</v>
      </c>
      <c r="B682" s="5" t="s">
        <v>328</v>
      </c>
      <c r="C682" s="6" t="s">
        <v>47</v>
      </c>
      <c r="D682" s="7">
        <v>20.0</v>
      </c>
      <c r="E682" s="5" t="s">
        <v>55</v>
      </c>
      <c r="F682" s="7">
        <v>49.0</v>
      </c>
      <c r="G682" s="7">
        <v>36.0</v>
      </c>
      <c r="H682" s="7">
        <v>18.7</v>
      </c>
      <c r="I682" s="7">
        <v>2.1</v>
      </c>
      <c r="J682" s="7">
        <v>4.8</v>
      </c>
      <c r="K682" s="7">
        <v>0.436</v>
      </c>
      <c r="L682" s="7">
        <v>0.9</v>
      </c>
      <c r="M682" s="7">
        <v>2.3</v>
      </c>
      <c r="N682" s="7">
        <v>0.407</v>
      </c>
      <c r="O682" s="7">
        <v>1.1</v>
      </c>
      <c r="P682" s="7">
        <v>2.5</v>
      </c>
      <c r="Q682" s="7">
        <v>0.463</v>
      </c>
      <c r="R682" s="7">
        <v>0.534</v>
      </c>
      <c r="S682" s="7">
        <v>0.8</v>
      </c>
      <c r="T682" s="7">
        <v>1.1</v>
      </c>
      <c r="U682" s="7">
        <v>0.704</v>
      </c>
      <c r="V682" s="7">
        <v>0.9</v>
      </c>
      <c r="W682" s="7">
        <v>4.0</v>
      </c>
      <c r="X682" s="7">
        <v>4.9</v>
      </c>
      <c r="Y682" s="7">
        <v>1.6</v>
      </c>
      <c r="Z682" s="7">
        <v>0.6</v>
      </c>
      <c r="AA682" s="7">
        <v>0.2</v>
      </c>
      <c r="AB682" s="7">
        <v>0.8</v>
      </c>
      <c r="AC682" s="7">
        <v>2.3</v>
      </c>
      <c r="AD682" s="7">
        <v>5.9</v>
      </c>
    </row>
    <row r="683">
      <c r="A683" s="4">
        <v>520.0</v>
      </c>
      <c r="B683" s="5" t="s">
        <v>326</v>
      </c>
      <c r="C683" s="6" t="s">
        <v>33</v>
      </c>
      <c r="D683" s="7">
        <v>23.0</v>
      </c>
      <c r="E683" s="5" t="s">
        <v>126</v>
      </c>
      <c r="F683" s="7">
        <v>5.0</v>
      </c>
      <c r="G683" s="7">
        <v>4.0</v>
      </c>
      <c r="H683" s="7">
        <v>25.4</v>
      </c>
      <c r="I683" s="7">
        <v>4.8</v>
      </c>
      <c r="J683" s="7">
        <v>7.8</v>
      </c>
      <c r="K683" s="7">
        <v>0.615</v>
      </c>
      <c r="L683" s="7">
        <v>0.6</v>
      </c>
      <c r="M683" s="7">
        <v>1.6</v>
      </c>
      <c r="N683" s="7">
        <v>0.375</v>
      </c>
      <c r="O683" s="7">
        <v>4.2</v>
      </c>
      <c r="P683" s="7">
        <v>6.2</v>
      </c>
      <c r="Q683" s="7">
        <v>0.677</v>
      </c>
      <c r="R683" s="7">
        <v>0.654</v>
      </c>
      <c r="S683" s="7">
        <v>0.4</v>
      </c>
      <c r="T683" s="7">
        <v>0.6</v>
      </c>
      <c r="U683" s="7">
        <v>0.667</v>
      </c>
      <c r="V683" s="7">
        <v>2.0</v>
      </c>
      <c r="W683" s="7">
        <v>1.0</v>
      </c>
      <c r="X683" s="7">
        <v>3.0</v>
      </c>
      <c r="Y683" s="7">
        <v>2.0</v>
      </c>
      <c r="Z683" s="7">
        <v>0.6</v>
      </c>
      <c r="AA683" s="7">
        <v>0.4</v>
      </c>
      <c r="AB683" s="7">
        <v>0.8</v>
      </c>
      <c r="AC683" s="7">
        <v>2.6</v>
      </c>
      <c r="AD683" s="7">
        <v>10.6</v>
      </c>
    </row>
    <row r="684">
      <c r="A684" s="4">
        <v>521.0</v>
      </c>
      <c r="B684" s="5" t="s">
        <v>94</v>
      </c>
      <c r="C684" s="6" t="s">
        <v>44</v>
      </c>
      <c r="D684" s="7">
        <v>28.0</v>
      </c>
      <c r="E684" s="5" t="s">
        <v>55</v>
      </c>
      <c r="F684" s="7">
        <v>53.0</v>
      </c>
      <c r="G684" s="7">
        <v>10.0</v>
      </c>
      <c r="H684" s="7">
        <v>22.8</v>
      </c>
      <c r="I684" s="7">
        <v>3.4</v>
      </c>
      <c r="J684" s="7">
        <v>6.5</v>
      </c>
      <c r="K684" s="7">
        <v>0.517</v>
      </c>
      <c r="L684" s="7">
        <v>0.9</v>
      </c>
      <c r="M684" s="7">
        <v>2.5</v>
      </c>
      <c r="N684" s="7">
        <v>0.373</v>
      </c>
      <c r="O684" s="7">
        <v>2.4</v>
      </c>
      <c r="P684" s="7">
        <v>4.0</v>
      </c>
      <c r="Q684" s="7">
        <v>0.608</v>
      </c>
      <c r="R684" s="7">
        <v>0.59</v>
      </c>
      <c r="S684" s="7">
        <v>0.3</v>
      </c>
      <c r="T684" s="7">
        <v>0.7</v>
      </c>
      <c r="U684" s="7">
        <v>0.436</v>
      </c>
      <c r="V684" s="7">
        <v>1.8</v>
      </c>
      <c r="W684" s="7">
        <v>3.1</v>
      </c>
      <c r="X684" s="7">
        <v>4.9</v>
      </c>
      <c r="Y684" s="7">
        <v>2.0</v>
      </c>
      <c r="Z684" s="7">
        <v>0.8</v>
      </c>
      <c r="AA684" s="7">
        <v>0.3</v>
      </c>
      <c r="AB684" s="7">
        <v>0.6</v>
      </c>
      <c r="AC684" s="7">
        <v>2.1</v>
      </c>
      <c r="AD684" s="7">
        <v>8.0</v>
      </c>
    </row>
    <row r="685">
      <c r="A685" s="4">
        <v>522.0</v>
      </c>
      <c r="B685" s="5" t="s">
        <v>508</v>
      </c>
      <c r="C685" s="6" t="s">
        <v>47</v>
      </c>
      <c r="D685" s="7">
        <v>21.0</v>
      </c>
      <c r="E685" s="5" t="s">
        <v>74</v>
      </c>
      <c r="F685" s="7">
        <v>43.0</v>
      </c>
      <c r="G685" s="7">
        <v>17.0</v>
      </c>
      <c r="H685" s="7">
        <v>19.3</v>
      </c>
      <c r="I685" s="7">
        <v>3.7</v>
      </c>
      <c r="J685" s="7">
        <v>5.8</v>
      </c>
      <c r="K685" s="7">
        <v>0.637</v>
      </c>
      <c r="L685" s="7">
        <v>0.0</v>
      </c>
      <c r="M685" s="7">
        <v>0.0</v>
      </c>
      <c r="N685" s="15"/>
      <c r="O685" s="7">
        <v>3.7</v>
      </c>
      <c r="P685" s="7">
        <v>5.8</v>
      </c>
      <c r="Q685" s="7">
        <v>0.637</v>
      </c>
      <c r="R685" s="7">
        <v>0.637</v>
      </c>
      <c r="S685" s="7">
        <v>1.6</v>
      </c>
      <c r="T685" s="7">
        <v>2.3</v>
      </c>
      <c r="U685" s="7">
        <v>0.691</v>
      </c>
      <c r="V685" s="7">
        <v>2.2</v>
      </c>
      <c r="W685" s="7">
        <v>4.9</v>
      </c>
      <c r="X685" s="7">
        <v>7.1</v>
      </c>
      <c r="Y685" s="7">
        <v>0.4</v>
      </c>
      <c r="Z685" s="7">
        <v>0.7</v>
      </c>
      <c r="AA685" s="7">
        <v>1.0</v>
      </c>
      <c r="AB685" s="7">
        <v>0.9</v>
      </c>
      <c r="AC685" s="7">
        <v>2.2</v>
      </c>
      <c r="AD685" s="7">
        <v>9.0</v>
      </c>
    </row>
    <row r="686">
      <c r="A686" s="4">
        <v>523.0</v>
      </c>
      <c r="B686" s="5" t="s">
        <v>291</v>
      </c>
      <c r="C686" s="6" t="s">
        <v>44</v>
      </c>
      <c r="D686" s="7">
        <v>21.0</v>
      </c>
      <c r="E686" s="5" t="s">
        <v>107</v>
      </c>
      <c r="F686" s="7">
        <v>82.0</v>
      </c>
      <c r="G686" s="7">
        <v>65.0</v>
      </c>
      <c r="H686" s="7">
        <v>28.3</v>
      </c>
      <c r="I686" s="7">
        <v>3.8</v>
      </c>
      <c r="J686" s="7">
        <v>8.3</v>
      </c>
      <c r="K686" s="7">
        <v>0.464</v>
      </c>
      <c r="L686" s="7">
        <v>1.4</v>
      </c>
      <c r="M686" s="7">
        <v>3.4</v>
      </c>
      <c r="N686" s="7">
        <v>0.415</v>
      </c>
      <c r="O686" s="7">
        <v>2.4</v>
      </c>
      <c r="P686" s="7">
        <v>4.9</v>
      </c>
      <c r="Q686" s="7">
        <v>0.498</v>
      </c>
      <c r="R686" s="7">
        <v>0.549</v>
      </c>
      <c r="S686" s="7">
        <v>1.1</v>
      </c>
      <c r="T686" s="7">
        <v>1.3</v>
      </c>
      <c r="U686" s="7">
        <v>0.857</v>
      </c>
      <c r="V686" s="7">
        <v>1.0</v>
      </c>
      <c r="W686" s="7">
        <v>3.0</v>
      </c>
      <c r="X686" s="7">
        <v>4.0</v>
      </c>
      <c r="Y686" s="7">
        <v>1.2</v>
      </c>
      <c r="Z686" s="7">
        <v>0.9</v>
      </c>
      <c r="AA686" s="7">
        <v>0.9</v>
      </c>
      <c r="AB686" s="7">
        <v>1.2</v>
      </c>
      <c r="AC686" s="7">
        <v>1.8</v>
      </c>
      <c r="AD686" s="7">
        <v>10.2</v>
      </c>
    </row>
    <row r="687">
      <c r="A687" s="4">
        <v>524.0</v>
      </c>
      <c r="B687" s="20" t="s">
        <v>732</v>
      </c>
      <c r="C687" s="6" t="s">
        <v>47</v>
      </c>
      <c r="D687" s="7">
        <v>25.0</v>
      </c>
      <c r="E687" s="5" t="s">
        <v>148</v>
      </c>
      <c r="F687" s="7">
        <v>35.0</v>
      </c>
      <c r="G687" s="7">
        <v>20.0</v>
      </c>
      <c r="H687" s="7">
        <v>23.5</v>
      </c>
      <c r="I687" s="7">
        <v>3.6</v>
      </c>
      <c r="J687" s="7">
        <v>4.9</v>
      </c>
      <c r="K687" s="7">
        <v>0.747</v>
      </c>
      <c r="L687" s="7">
        <v>0.0</v>
      </c>
      <c r="M687" s="7">
        <v>0.0</v>
      </c>
      <c r="N687" s="7">
        <v>0.0</v>
      </c>
      <c r="O687" s="7">
        <v>3.6</v>
      </c>
      <c r="P687" s="7">
        <v>4.8</v>
      </c>
      <c r="Q687" s="7">
        <v>0.751</v>
      </c>
      <c r="R687" s="7">
        <v>0.747</v>
      </c>
      <c r="S687" s="7">
        <v>0.7</v>
      </c>
      <c r="T687" s="7">
        <v>1.2</v>
      </c>
      <c r="U687" s="7">
        <v>0.61</v>
      </c>
      <c r="V687" s="7">
        <v>3.0</v>
      </c>
      <c r="W687" s="7">
        <v>5.4</v>
      </c>
      <c r="X687" s="7">
        <v>8.3</v>
      </c>
      <c r="Y687" s="7">
        <v>1.4</v>
      </c>
      <c r="Z687" s="7">
        <v>0.6</v>
      </c>
      <c r="AA687" s="7">
        <v>1.4</v>
      </c>
      <c r="AB687" s="7">
        <v>1.0</v>
      </c>
      <c r="AC687" s="7">
        <v>1.9</v>
      </c>
      <c r="AD687" s="7">
        <v>8.0</v>
      </c>
    </row>
    <row r="688">
      <c r="A688" s="4">
        <v>525.0</v>
      </c>
      <c r="B688" s="5" t="s">
        <v>535</v>
      </c>
      <c r="C688" s="6" t="s">
        <v>33</v>
      </c>
      <c r="D688" s="7">
        <v>22.0</v>
      </c>
      <c r="E688" s="5" t="s">
        <v>52</v>
      </c>
      <c r="F688" s="7">
        <v>15.0</v>
      </c>
      <c r="G688" s="7">
        <v>1.0</v>
      </c>
      <c r="H688" s="7">
        <v>7.0</v>
      </c>
      <c r="I688" s="7">
        <v>0.8</v>
      </c>
      <c r="J688" s="7">
        <v>2.7</v>
      </c>
      <c r="K688" s="7">
        <v>0.3</v>
      </c>
      <c r="L688" s="7">
        <v>0.3</v>
      </c>
      <c r="M688" s="7">
        <v>1.9</v>
      </c>
      <c r="N688" s="7">
        <v>0.143</v>
      </c>
      <c r="O688" s="7">
        <v>0.5</v>
      </c>
      <c r="P688" s="7">
        <v>0.8</v>
      </c>
      <c r="Q688" s="7">
        <v>0.667</v>
      </c>
      <c r="R688" s="7">
        <v>0.35</v>
      </c>
      <c r="S688" s="7">
        <v>0.1</v>
      </c>
      <c r="T688" s="7">
        <v>0.1</v>
      </c>
      <c r="U688" s="7">
        <v>1.0</v>
      </c>
      <c r="V688" s="7">
        <v>0.3</v>
      </c>
      <c r="W688" s="7">
        <v>0.7</v>
      </c>
      <c r="X688" s="7">
        <v>1.0</v>
      </c>
      <c r="Y688" s="7">
        <v>0.3</v>
      </c>
      <c r="Z688" s="7">
        <v>0.4</v>
      </c>
      <c r="AA688" s="7">
        <v>0.1</v>
      </c>
      <c r="AB688" s="7">
        <v>0.3</v>
      </c>
      <c r="AC688" s="7">
        <v>0.8</v>
      </c>
      <c r="AD688" s="7">
        <v>2.0</v>
      </c>
    </row>
    <row r="689">
      <c r="A689" s="4">
        <v>526.0</v>
      </c>
      <c r="B689" s="5" t="s">
        <v>117</v>
      </c>
      <c r="C689" s="6" t="s">
        <v>40</v>
      </c>
      <c r="D689" s="7">
        <v>21.0</v>
      </c>
      <c r="E689" s="5" t="s">
        <v>52</v>
      </c>
      <c r="F689" s="7">
        <v>37.0</v>
      </c>
      <c r="G689" s="7">
        <v>4.0</v>
      </c>
      <c r="H689" s="7">
        <v>15.2</v>
      </c>
      <c r="I689" s="7">
        <v>2.3</v>
      </c>
      <c r="J689" s="7">
        <v>5.3</v>
      </c>
      <c r="K689" s="7">
        <v>0.429</v>
      </c>
      <c r="L689" s="7">
        <v>0.7</v>
      </c>
      <c r="M689" s="7">
        <v>2.6</v>
      </c>
      <c r="N689" s="7">
        <v>0.258</v>
      </c>
      <c r="O689" s="7">
        <v>1.6</v>
      </c>
      <c r="P689" s="7">
        <v>2.7</v>
      </c>
      <c r="Q689" s="7">
        <v>0.596</v>
      </c>
      <c r="R689" s="7">
        <v>0.492</v>
      </c>
      <c r="S689" s="7">
        <v>0.5</v>
      </c>
      <c r="T689" s="7">
        <v>0.6</v>
      </c>
      <c r="U689" s="7">
        <v>0.773</v>
      </c>
      <c r="V689" s="7">
        <v>0.4</v>
      </c>
      <c r="W689" s="7">
        <v>1.7</v>
      </c>
      <c r="X689" s="7">
        <v>2.1</v>
      </c>
      <c r="Y689" s="7">
        <v>0.9</v>
      </c>
      <c r="Z689" s="7">
        <v>0.4</v>
      </c>
      <c r="AA689" s="7">
        <v>0.2</v>
      </c>
      <c r="AB689" s="7">
        <v>1.0</v>
      </c>
      <c r="AC689" s="7">
        <v>1.6</v>
      </c>
      <c r="AD689" s="7">
        <v>5.7</v>
      </c>
    </row>
    <row r="690">
      <c r="A690" s="4">
        <v>527.0</v>
      </c>
      <c r="B690" s="5" t="s">
        <v>362</v>
      </c>
      <c r="C690" s="6" t="s">
        <v>44</v>
      </c>
      <c r="D690" s="7">
        <v>22.0</v>
      </c>
      <c r="E690" s="5" t="s">
        <v>116</v>
      </c>
      <c r="F690" s="7">
        <v>29.0</v>
      </c>
      <c r="G690" s="7">
        <v>29.0</v>
      </c>
      <c r="H690" s="7">
        <v>33.0</v>
      </c>
      <c r="I690" s="7">
        <v>9.8</v>
      </c>
      <c r="J690" s="7">
        <v>16.2</v>
      </c>
      <c r="K690" s="7">
        <v>0.608</v>
      </c>
      <c r="L690" s="7">
        <v>0.2</v>
      </c>
      <c r="M690" s="7">
        <v>0.7</v>
      </c>
      <c r="N690" s="7">
        <v>0.368</v>
      </c>
      <c r="O690" s="7">
        <v>9.6</v>
      </c>
      <c r="P690" s="7">
        <v>15.5</v>
      </c>
      <c r="Q690" s="7">
        <v>0.618</v>
      </c>
      <c r="R690" s="7">
        <v>0.615</v>
      </c>
      <c r="S690" s="7">
        <v>6.1</v>
      </c>
      <c r="T690" s="7">
        <v>8.6</v>
      </c>
      <c r="U690" s="7">
        <v>0.714</v>
      </c>
      <c r="V690" s="7">
        <v>2.0</v>
      </c>
      <c r="W690" s="7">
        <v>5.0</v>
      </c>
      <c r="X690" s="7">
        <v>7.0</v>
      </c>
      <c r="Y690" s="7">
        <v>4.6</v>
      </c>
      <c r="Z690" s="7">
        <v>1.1</v>
      </c>
      <c r="AA690" s="7">
        <v>0.6</v>
      </c>
      <c r="AB690" s="7">
        <v>3.4</v>
      </c>
      <c r="AC690" s="7">
        <v>2.2</v>
      </c>
      <c r="AD690" s="7">
        <v>26.0</v>
      </c>
    </row>
    <row r="691">
      <c r="A691" s="4">
        <v>528.0</v>
      </c>
      <c r="B691" s="5" t="s">
        <v>275</v>
      </c>
      <c r="C691" s="6" t="s">
        <v>40</v>
      </c>
      <c r="D691" s="7">
        <v>26.0</v>
      </c>
      <c r="E691" s="5" t="s">
        <v>77</v>
      </c>
      <c r="F691" s="7">
        <v>3.0</v>
      </c>
      <c r="G691" s="7">
        <v>0.0</v>
      </c>
      <c r="H691" s="7">
        <v>3.3</v>
      </c>
      <c r="I691" s="7">
        <v>0.7</v>
      </c>
      <c r="J691" s="7">
        <v>1.0</v>
      </c>
      <c r="K691" s="7">
        <v>0.667</v>
      </c>
      <c r="L691" s="7">
        <v>0.3</v>
      </c>
      <c r="M691" s="7">
        <v>0.7</v>
      </c>
      <c r="N691" s="7">
        <v>0.5</v>
      </c>
      <c r="O691" s="7">
        <v>0.3</v>
      </c>
      <c r="P691" s="7">
        <v>0.3</v>
      </c>
      <c r="Q691" s="7">
        <v>1.0</v>
      </c>
      <c r="R691" s="7">
        <v>0.833</v>
      </c>
      <c r="S691" s="7">
        <v>0.0</v>
      </c>
      <c r="T691" s="7">
        <v>0.0</v>
      </c>
      <c r="U691" s="15"/>
      <c r="V691" s="7">
        <v>0.0</v>
      </c>
      <c r="W691" s="7">
        <v>0.0</v>
      </c>
      <c r="X691" s="7">
        <v>0.0</v>
      </c>
      <c r="Y691" s="7">
        <v>0.3</v>
      </c>
      <c r="Z691" s="7">
        <v>0.3</v>
      </c>
      <c r="AA691" s="7">
        <v>0.0</v>
      </c>
      <c r="AB691" s="7">
        <v>0.3</v>
      </c>
      <c r="AC691" s="7">
        <v>0.0</v>
      </c>
      <c r="AD691" s="7">
        <v>1.7</v>
      </c>
    </row>
    <row r="692">
      <c r="A692" s="4">
        <v>529.0</v>
      </c>
      <c r="B692" s="5" t="s">
        <v>441</v>
      </c>
      <c r="C692" s="6" t="s">
        <v>44</v>
      </c>
      <c r="D692" s="7">
        <v>26.0</v>
      </c>
      <c r="E692" s="5" t="s">
        <v>126</v>
      </c>
      <c r="F692" s="7">
        <v>29.0</v>
      </c>
      <c r="G692" s="7">
        <v>11.0</v>
      </c>
      <c r="H692" s="7">
        <v>26.8</v>
      </c>
      <c r="I692" s="7">
        <v>2.8</v>
      </c>
      <c r="J692" s="7">
        <v>6.8</v>
      </c>
      <c r="K692" s="7">
        <v>0.409</v>
      </c>
      <c r="L692" s="7">
        <v>0.5</v>
      </c>
      <c r="M692" s="7">
        <v>1.6</v>
      </c>
      <c r="N692" s="7">
        <v>0.311</v>
      </c>
      <c r="O692" s="7">
        <v>2.3</v>
      </c>
      <c r="P692" s="7">
        <v>5.3</v>
      </c>
      <c r="Q692" s="7">
        <v>0.438</v>
      </c>
      <c r="R692" s="7">
        <v>0.444</v>
      </c>
      <c r="S692" s="7">
        <v>0.7</v>
      </c>
      <c r="T692" s="7">
        <v>1.0</v>
      </c>
      <c r="U692" s="7">
        <v>0.714</v>
      </c>
      <c r="V692" s="7">
        <v>1.7</v>
      </c>
      <c r="W692" s="7">
        <v>3.3</v>
      </c>
      <c r="X692" s="7">
        <v>5.0</v>
      </c>
      <c r="Y692" s="7">
        <v>3.4</v>
      </c>
      <c r="Z692" s="7">
        <v>1.0</v>
      </c>
      <c r="AA692" s="7">
        <v>0.4</v>
      </c>
      <c r="AB692" s="7">
        <v>1.5</v>
      </c>
      <c r="AC692" s="7">
        <v>3.1</v>
      </c>
      <c r="AD692" s="7">
        <v>6.8</v>
      </c>
    </row>
    <row r="693">
      <c r="A693" s="4">
        <v>530.0</v>
      </c>
      <c r="B693" s="5" t="s">
        <v>306</v>
      </c>
      <c r="C693" s="6" t="s">
        <v>47</v>
      </c>
      <c r="D693" s="7">
        <v>21.0</v>
      </c>
      <c r="E693" s="9" t="s">
        <v>36</v>
      </c>
      <c r="F693" s="7">
        <v>45.0</v>
      </c>
      <c r="G693" s="7">
        <v>22.0</v>
      </c>
      <c r="H693" s="7">
        <v>19.3</v>
      </c>
      <c r="I693" s="7">
        <v>4.2</v>
      </c>
      <c r="J693" s="7">
        <v>7.5</v>
      </c>
      <c r="K693" s="7">
        <v>0.558</v>
      </c>
      <c r="L693" s="7">
        <v>0.1</v>
      </c>
      <c r="M693" s="7">
        <v>0.4</v>
      </c>
      <c r="N693" s="7">
        <v>0.2</v>
      </c>
      <c r="O693" s="7">
        <v>4.1</v>
      </c>
      <c r="P693" s="7">
        <v>7.1</v>
      </c>
      <c r="Q693" s="7">
        <v>0.58</v>
      </c>
      <c r="R693" s="7">
        <v>0.563</v>
      </c>
      <c r="S693" s="7">
        <v>1.5</v>
      </c>
      <c r="T693" s="7">
        <v>2.2</v>
      </c>
      <c r="U693" s="7">
        <v>0.701</v>
      </c>
      <c r="V693" s="7">
        <v>1.6</v>
      </c>
      <c r="W693" s="7">
        <v>4.3</v>
      </c>
      <c r="X693" s="7">
        <v>5.9</v>
      </c>
      <c r="Y693" s="7">
        <v>0.7</v>
      </c>
      <c r="Z693" s="7">
        <v>0.2</v>
      </c>
      <c r="AA693" s="7">
        <v>0.6</v>
      </c>
      <c r="AB693" s="7">
        <v>1.1</v>
      </c>
      <c r="AC693" s="7">
        <v>2.4</v>
      </c>
      <c r="AD693" s="7">
        <v>10.0</v>
      </c>
    </row>
    <row r="694">
      <c r="A694" s="10">
        <v>530.0</v>
      </c>
      <c r="B694" s="11" t="s">
        <v>306</v>
      </c>
      <c r="C694" s="12" t="s">
        <v>47</v>
      </c>
      <c r="D694" s="13">
        <v>21.0</v>
      </c>
      <c r="E694" s="11" t="s">
        <v>58</v>
      </c>
      <c r="F694" s="13">
        <v>21.0</v>
      </c>
      <c r="G694" s="13">
        <v>0.0</v>
      </c>
      <c r="H694" s="13">
        <v>12.5</v>
      </c>
      <c r="I694" s="13">
        <v>2.8</v>
      </c>
      <c r="J694" s="13">
        <v>4.5</v>
      </c>
      <c r="K694" s="13">
        <v>0.628</v>
      </c>
      <c r="L694" s="13">
        <v>0.0</v>
      </c>
      <c r="M694" s="13">
        <v>0.1</v>
      </c>
      <c r="N694" s="13">
        <v>0.5</v>
      </c>
      <c r="O694" s="13">
        <v>2.8</v>
      </c>
      <c r="P694" s="13">
        <v>4.4</v>
      </c>
      <c r="Q694" s="13">
        <v>0.63</v>
      </c>
      <c r="R694" s="13">
        <v>0.633</v>
      </c>
      <c r="S694" s="13">
        <v>1.2</v>
      </c>
      <c r="T694" s="13">
        <v>1.8</v>
      </c>
      <c r="U694" s="13">
        <v>0.684</v>
      </c>
      <c r="V694" s="13">
        <v>0.9</v>
      </c>
      <c r="W694" s="13">
        <v>2.6</v>
      </c>
      <c r="X694" s="13">
        <v>3.5</v>
      </c>
      <c r="Y694" s="13">
        <v>0.7</v>
      </c>
      <c r="Z694" s="13">
        <v>0.1</v>
      </c>
      <c r="AA694" s="13">
        <v>0.3</v>
      </c>
      <c r="AB694" s="13">
        <v>0.7</v>
      </c>
      <c r="AC694" s="13">
        <v>1.9</v>
      </c>
      <c r="AD694" s="13">
        <v>6.9</v>
      </c>
    </row>
    <row r="695">
      <c r="A695" s="10">
        <v>530.0</v>
      </c>
      <c r="B695" s="11" t="s">
        <v>306</v>
      </c>
      <c r="C695" s="12" t="s">
        <v>47</v>
      </c>
      <c r="D695" s="13">
        <v>21.0</v>
      </c>
      <c r="E695" s="11" t="s">
        <v>100</v>
      </c>
      <c r="F695" s="13">
        <v>24.0</v>
      </c>
      <c r="G695" s="13">
        <v>22.0</v>
      </c>
      <c r="H695" s="13">
        <v>25.2</v>
      </c>
      <c r="I695" s="13">
        <v>5.4</v>
      </c>
      <c r="J695" s="13">
        <v>10.2</v>
      </c>
      <c r="K695" s="13">
        <v>0.531</v>
      </c>
      <c r="L695" s="13">
        <v>0.1</v>
      </c>
      <c r="M695" s="13">
        <v>0.8</v>
      </c>
      <c r="N695" s="13">
        <v>0.167</v>
      </c>
      <c r="O695" s="13">
        <v>5.3</v>
      </c>
      <c r="P695" s="13">
        <v>9.5</v>
      </c>
      <c r="Q695" s="13">
        <v>0.559</v>
      </c>
      <c r="R695" s="13">
        <v>0.537</v>
      </c>
      <c r="S695" s="13">
        <v>1.8</v>
      </c>
      <c r="T695" s="13">
        <v>2.5</v>
      </c>
      <c r="U695" s="13">
        <v>0.712</v>
      </c>
      <c r="V695" s="13">
        <v>2.3</v>
      </c>
      <c r="W695" s="13">
        <v>5.8</v>
      </c>
      <c r="X695" s="13">
        <v>8.1</v>
      </c>
      <c r="Y695" s="13">
        <v>0.7</v>
      </c>
      <c r="Z695" s="13">
        <v>0.2</v>
      </c>
      <c r="AA695" s="13">
        <v>0.8</v>
      </c>
      <c r="AB695" s="13">
        <v>1.5</v>
      </c>
      <c r="AC695" s="13">
        <v>2.9</v>
      </c>
      <c r="AD695" s="13">
        <v>12.7</v>
      </c>
    </row>
    <row r="696">
      <c r="A696" s="4">
        <v>531.0</v>
      </c>
      <c r="B696" s="5" t="s">
        <v>476</v>
      </c>
      <c r="C696" s="6" t="s">
        <v>47</v>
      </c>
      <c r="D696" s="7">
        <v>27.0</v>
      </c>
      <c r="E696" s="5" t="s">
        <v>38</v>
      </c>
      <c r="F696" s="7">
        <v>67.0</v>
      </c>
      <c r="G696" s="7">
        <v>17.0</v>
      </c>
      <c r="H696" s="7">
        <v>25.9</v>
      </c>
      <c r="I696" s="7">
        <v>5.9</v>
      </c>
      <c r="J696" s="7">
        <v>11.5</v>
      </c>
      <c r="K696" s="7">
        <v>0.515</v>
      </c>
      <c r="L696" s="7">
        <v>1.6</v>
      </c>
      <c r="M696" s="7">
        <v>4.2</v>
      </c>
      <c r="N696" s="7">
        <v>0.376</v>
      </c>
      <c r="O696" s="7">
        <v>4.3</v>
      </c>
      <c r="P696" s="7">
        <v>7.3</v>
      </c>
      <c r="Q696" s="7">
        <v>0.594</v>
      </c>
      <c r="R696" s="7">
        <v>0.583</v>
      </c>
      <c r="S696" s="7">
        <v>3.2</v>
      </c>
      <c r="T696" s="7">
        <v>4.2</v>
      </c>
      <c r="U696" s="7">
        <v>0.772</v>
      </c>
      <c r="V696" s="7">
        <v>1.3</v>
      </c>
      <c r="W696" s="7">
        <v>6.0</v>
      </c>
      <c r="X696" s="7">
        <v>7.3</v>
      </c>
      <c r="Y696" s="7">
        <v>1.8</v>
      </c>
      <c r="Z696" s="7">
        <v>0.4</v>
      </c>
      <c r="AA696" s="7">
        <v>1.1</v>
      </c>
      <c r="AB696" s="7">
        <v>1.8</v>
      </c>
      <c r="AC696" s="7">
        <v>2.5</v>
      </c>
      <c r="AD696" s="7">
        <v>16.6</v>
      </c>
    </row>
    <row r="697">
      <c r="A697" s="4">
        <v>532.0</v>
      </c>
      <c r="B697" s="5" t="s">
        <v>219</v>
      </c>
      <c r="C697" s="6" t="s">
        <v>71</v>
      </c>
      <c r="D697" s="7">
        <v>30.0</v>
      </c>
      <c r="E697" s="5" t="s">
        <v>45</v>
      </c>
      <c r="F697" s="7">
        <v>50.0</v>
      </c>
      <c r="G697" s="7">
        <v>14.0</v>
      </c>
      <c r="H697" s="7">
        <v>24.4</v>
      </c>
      <c r="I697" s="7">
        <v>2.8</v>
      </c>
      <c r="J697" s="7">
        <v>5.8</v>
      </c>
      <c r="K697" s="7">
        <v>0.474</v>
      </c>
      <c r="L697" s="7">
        <v>0.8</v>
      </c>
      <c r="M697" s="7">
        <v>2.4</v>
      </c>
      <c r="N697" s="7">
        <v>0.345</v>
      </c>
      <c r="O697" s="7">
        <v>1.9</v>
      </c>
      <c r="P697" s="7">
        <v>3.4</v>
      </c>
      <c r="Q697" s="7">
        <v>0.564</v>
      </c>
      <c r="R697" s="7">
        <v>0.545</v>
      </c>
      <c r="S697" s="7">
        <v>1.0</v>
      </c>
      <c r="T697" s="7">
        <v>1.2</v>
      </c>
      <c r="U697" s="7">
        <v>0.867</v>
      </c>
      <c r="V697" s="7">
        <v>1.2</v>
      </c>
      <c r="W697" s="7">
        <v>2.4</v>
      </c>
      <c r="X697" s="7">
        <v>3.6</v>
      </c>
      <c r="Y697" s="7">
        <v>3.9</v>
      </c>
      <c r="Z697" s="7">
        <v>1.8</v>
      </c>
      <c r="AA697" s="7">
        <v>0.3</v>
      </c>
      <c r="AB697" s="7">
        <v>0.9</v>
      </c>
      <c r="AC697" s="7">
        <v>1.2</v>
      </c>
      <c r="AD697" s="7">
        <v>7.4</v>
      </c>
    </row>
    <row r="698">
      <c r="A698" s="4">
        <v>533.0</v>
      </c>
      <c r="B698" s="5" t="s">
        <v>455</v>
      </c>
      <c r="C698" s="6" t="s">
        <v>71</v>
      </c>
      <c r="D698" s="7">
        <v>24.0</v>
      </c>
      <c r="E698" s="5" t="s">
        <v>38</v>
      </c>
      <c r="F698" s="7">
        <v>27.0</v>
      </c>
      <c r="G698" s="7">
        <v>1.0</v>
      </c>
      <c r="H698" s="7">
        <v>12.4</v>
      </c>
      <c r="I698" s="7">
        <v>1.7</v>
      </c>
      <c r="J698" s="7">
        <v>3.6</v>
      </c>
      <c r="K698" s="7">
        <v>0.469</v>
      </c>
      <c r="L698" s="7">
        <v>0.3</v>
      </c>
      <c r="M698" s="7">
        <v>1.0</v>
      </c>
      <c r="N698" s="7">
        <v>0.321</v>
      </c>
      <c r="O698" s="7">
        <v>1.4</v>
      </c>
      <c r="P698" s="7">
        <v>2.6</v>
      </c>
      <c r="Q698" s="7">
        <v>0.529</v>
      </c>
      <c r="R698" s="7">
        <v>0.515</v>
      </c>
      <c r="S698" s="7">
        <v>0.5</v>
      </c>
      <c r="T698" s="7">
        <v>0.7</v>
      </c>
      <c r="U698" s="7">
        <v>0.684</v>
      </c>
      <c r="V698" s="7">
        <v>0.3</v>
      </c>
      <c r="W698" s="7">
        <v>1.4</v>
      </c>
      <c r="X698" s="7">
        <v>1.7</v>
      </c>
      <c r="Y698" s="7">
        <v>2.1</v>
      </c>
      <c r="Z698" s="7">
        <v>0.3</v>
      </c>
      <c r="AA698" s="7">
        <v>0.2</v>
      </c>
      <c r="AB698" s="7">
        <v>0.7</v>
      </c>
      <c r="AC698" s="7">
        <v>0.9</v>
      </c>
      <c r="AD698" s="7">
        <v>4.2</v>
      </c>
    </row>
    <row r="699">
      <c r="A699" s="4">
        <v>534.0</v>
      </c>
      <c r="B699" s="5" t="s">
        <v>241</v>
      </c>
      <c r="C699" s="6" t="s">
        <v>33</v>
      </c>
      <c r="D699" s="7">
        <v>29.0</v>
      </c>
      <c r="E699" s="5" t="s">
        <v>98</v>
      </c>
      <c r="F699" s="7">
        <v>3.0</v>
      </c>
      <c r="G699" s="7">
        <v>0.0</v>
      </c>
      <c r="H699" s="7">
        <v>18.7</v>
      </c>
      <c r="I699" s="7">
        <v>2.7</v>
      </c>
      <c r="J699" s="7">
        <v>7.0</v>
      </c>
      <c r="K699" s="7">
        <v>0.381</v>
      </c>
      <c r="L699" s="7">
        <v>2.0</v>
      </c>
      <c r="M699" s="7">
        <v>6.0</v>
      </c>
      <c r="N699" s="7">
        <v>0.333</v>
      </c>
      <c r="O699" s="7">
        <v>0.7</v>
      </c>
      <c r="P699" s="7">
        <v>1.0</v>
      </c>
      <c r="Q699" s="7">
        <v>0.667</v>
      </c>
      <c r="R699" s="7">
        <v>0.524</v>
      </c>
      <c r="S699" s="7">
        <v>0.7</v>
      </c>
      <c r="T699" s="7">
        <v>0.7</v>
      </c>
      <c r="U699" s="7">
        <v>1.0</v>
      </c>
      <c r="V699" s="7">
        <v>0.0</v>
      </c>
      <c r="W699" s="7">
        <v>2.0</v>
      </c>
      <c r="X699" s="7">
        <v>2.0</v>
      </c>
      <c r="Y699" s="7">
        <v>1.7</v>
      </c>
      <c r="Z699" s="7">
        <v>0.7</v>
      </c>
      <c r="AA699" s="7">
        <v>0.0</v>
      </c>
      <c r="AB699" s="7">
        <v>0.0</v>
      </c>
      <c r="AC699" s="7">
        <v>1.7</v>
      </c>
      <c r="AD699" s="7">
        <v>8.0</v>
      </c>
    </row>
    <row r="700">
      <c r="A700" s="4">
        <v>535.0</v>
      </c>
      <c r="B700" s="5" t="s">
        <v>454</v>
      </c>
      <c r="C700" s="6" t="s">
        <v>44</v>
      </c>
      <c r="D700" s="7">
        <v>34.0</v>
      </c>
      <c r="E700" s="5" t="s">
        <v>88</v>
      </c>
      <c r="F700" s="7">
        <v>54.0</v>
      </c>
      <c r="G700" s="7">
        <v>9.0</v>
      </c>
      <c r="H700" s="7">
        <v>14.7</v>
      </c>
      <c r="I700" s="7">
        <v>2.0</v>
      </c>
      <c r="J700" s="7">
        <v>3.7</v>
      </c>
      <c r="K700" s="7">
        <v>0.545</v>
      </c>
      <c r="L700" s="7">
        <v>0.1</v>
      </c>
      <c r="M700" s="7">
        <v>0.6</v>
      </c>
      <c r="N700" s="7">
        <v>0.176</v>
      </c>
      <c r="O700" s="7">
        <v>1.9</v>
      </c>
      <c r="P700" s="7">
        <v>3.0</v>
      </c>
      <c r="Q700" s="7">
        <v>0.622</v>
      </c>
      <c r="R700" s="7">
        <v>0.561</v>
      </c>
      <c r="S700" s="7">
        <v>0.3</v>
      </c>
      <c r="T700" s="7">
        <v>0.5</v>
      </c>
      <c r="U700" s="7">
        <v>0.692</v>
      </c>
      <c r="V700" s="7">
        <v>1.3</v>
      </c>
      <c r="W700" s="7">
        <v>1.8</v>
      </c>
      <c r="X700" s="7">
        <v>3.1</v>
      </c>
      <c r="Y700" s="7">
        <v>1.4</v>
      </c>
      <c r="Z700" s="7">
        <v>1.0</v>
      </c>
      <c r="AA700" s="7">
        <v>0.1</v>
      </c>
      <c r="AB700" s="7">
        <v>0.8</v>
      </c>
      <c r="AC700" s="7">
        <v>1.6</v>
      </c>
      <c r="AD700" s="7">
        <v>4.4</v>
      </c>
    </row>
    <row r="701">
      <c r="A701" s="4">
        <v>536.0</v>
      </c>
      <c r="B701" s="5" t="s">
        <v>151</v>
      </c>
      <c r="C701" s="6" t="s">
        <v>71</v>
      </c>
      <c r="D701" s="7">
        <v>24.0</v>
      </c>
      <c r="E701" s="5" t="s">
        <v>114</v>
      </c>
      <c r="F701" s="7">
        <v>73.0</v>
      </c>
      <c r="G701" s="7">
        <v>73.0</v>
      </c>
      <c r="H701" s="7">
        <v>34.8</v>
      </c>
      <c r="I701" s="7">
        <v>8.2</v>
      </c>
      <c r="J701" s="7">
        <v>19.0</v>
      </c>
      <c r="K701" s="7">
        <v>0.429</v>
      </c>
      <c r="L701" s="7">
        <v>2.1</v>
      </c>
      <c r="M701" s="7">
        <v>6.3</v>
      </c>
      <c r="N701" s="7">
        <v>0.335</v>
      </c>
      <c r="O701" s="7">
        <v>6.1</v>
      </c>
      <c r="P701" s="7">
        <v>12.7</v>
      </c>
      <c r="Q701" s="7">
        <v>0.476</v>
      </c>
      <c r="R701" s="7">
        <v>0.485</v>
      </c>
      <c r="S701" s="7">
        <v>7.8</v>
      </c>
      <c r="T701" s="7">
        <v>8.8</v>
      </c>
      <c r="U701" s="7">
        <v>0.886</v>
      </c>
      <c r="V701" s="7">
        <v>0.8</v>
      </c>
      <c r="W701" s="7">
        <v>2.2</v>
      </c>
      <c r="X701" s="7">
        <v>3.0</v>
      </c>
      <c r="Y701" s="7">
        <v>10.2</v>
      </c>
      <c r="Z701" s="7">
        <v>1.1</v>
      </c>
      <c r="AA701" s="7">
        <v>0.1</v>
      </c>
      <c r="AB701" s="7">
        <v>4.1</v>
      </c>
      <c r="AC701" s="7">
        <v>1.4</v>
      </c>
      <c r="AD701" s="7">
        <v>26.2</v>
      </c>
    </row>
    <row r="702">
      <c r="A702" s="4">
        <v>537.0</v>
      </c>
      <c r="B702" s="5" t="s">
        <v>168</v>
      </c>
      <c r="C702" s="6" t="s">
        <v>47</v>
      </c>
      <c r="D702" s="7">
        <v>24.0</v>
      </c>
      <c r="E702" s="5" t="s">
        <v>42</v>
      </c>
      <c r="F702" s="7">
        <v>9.0</v>
      </c>
      <c r="G702" s="7">
        <v>0.0</v>
      </c>
      <c r="H702" s="7">
        <v>9.2</v>
      </c>
      <c r="I702" s="7">
        <v>1.8</v>
      </c>
      <c r="J702" s="7">
        <v>3.0</v>
      </c>
      <c r="K702" s="7">
        <v>0.593</v>
      </c>
      <c r="L702" s="7">
        <v>0.3</v>
      </c>
      <c r="M702" s="7">
        <v>0.8</v>
      </c>
      <c r="N702" s="7">
        <v>0.429</v>
      </c>
      <c r="O702" s="7">
        <v>1.4</v>
      </c>
      <c r="P702" s="7">
        <v>2.2</v>
      </c>
      <c r="Q702" s="7">
        <v>0.65</v>
      </c>
      <c r="R702" s="7">
        <v>0.648</v>
      </c>
      <c r="S702" s="7">
        <v>0.6</v>
      </c>
      <c r="T702" s="7">
        <v>0.7</v>
      </c>
      <c r="U702" s="7">
        <v>0.833</v>
      </c>
      <c r="V702" s="7">
        <v>0.9</v>
      </c>
      <c r="W702" s="7">
        <v>1.7</v>
      </c>
      <c r="X702" s="7">
        <v>2.6</v>
      </c>
      <c r="Y702" s="7">
        <v>0.2</v>
      </c>
      <c r="Z702" s="7">
        <v>0.2</v>
      </c>
      <c r="AA702" s="7">
        <v>0.2</v>
      </c>
      <c r="AB702" s="7">
        <v>0.4</v>
      </c>
      <c r="AC702" s="7">
        <v>1.8</v>
      </c>
      <c r="AD702" s="7">
        <v>4.4</v>
      </c>
    </row>
    <row r="703">
      <c r="A703" s="4">
        <v>538.0</v>
      </c>
      <c r="B703" s="5" t="s">
        <v>153</v>
      </c>
      <c r="C703" s="6" t="s">
        <v>47</v>
      </c>
      <c r="D703" s="7">
        <v>30.0</v>
      </c>
      <c r="E703" s="5" t="s">
        <v>42</v>
      </c>
      <c r="F703" s="7">
        <v>15.0</v>
      </c>
      <c r="G703" s="7">
        <v>2.0</v>
      </c>
      <c r="H703" s="7">
        <v>14.5</v>
      </c>
      <c r="I703" s="7">
        <v>2.5</v>
      </c>
      <c r="J703" s="7">
        <v>3.9</v>
      </c>
      <c r="K703" s="7">
        <v>0.627</v>
      </c>
      <c r="L703" s="7">
        <v>0.0</v>
      </c>
      <c r="M703" s="7">
        <v>0.1</v>
      </c>
      <c r="N703" s="7">
        <v>0.0</v>
      </c>
      <c r="O703" s="7">
        <v>2.5</v>
      </c>
      <c r="P703" s="7">
        <v>3.8</v>
      </c>
      <c r="Q703" s="7">
        <v>0.649</v>
      </c>
      <c r="R703" s="7">
        <v>0.627</v>
      </c>
      <c r="S703" s="7">
        <v>1.6</v>
      </c>
      <c r="T703" s="7">
        <v>2.3</v>
      </c>
      <c r="U703" s="7">
        <v>0.686</v>
      </c>
      <c r="V703" s="7">
        <v>1.7</v>
      </c>
      <c r="W703" s="7">
        <v>2.6</v>
      </c>
      <c r="X703" s="7">
        <v>4.3</v>
      </c>
      <c r="Y703" s="7">
        <v>0.7</v>
      </c>
      <c r="Z703" s="7">
        <v>0.2</v>
      </c>
      <c r="AA703" s="7">
        <v>0.3</v>
      </c>
      <c r="AB703" s="7">
        <v>0.9</v>
      </c>
      <c r="AC703" s="7">
        <v>2.2</v>
      </c>
      <c r="AD703" s="7">
        <v>6.5</v>
      </c>
    </row>
    <row r="704">
      <c r="A704" s="54">
        <v>539.0</v>
      </c>
      <c r="B704" s="55" t="s">
        <v>338</v>
      </c>
      <c r="C704" s="56" t="s">
        <v>47</v>
      </c>
      <c r="D704" s="57">
        <v>25.0</v>
      </c>
      <c r="E704" s="58" t="s">
        <v>66</v>
      </c>
      <c r="F704" s="57">
        <v>76.0</v>
      </c>
      <c r="G704" s="57">
        <v>76.0</v>
      </c>
      <c r="H704" s="57">
        <v>28.6</v>
      </c>
      <c r="I704" s="57">
        <v>4.3</v>
      </c>
      <c r="J704" s="57">
        <v>6.8</v>
      </c>
      <c r="K704" s="57">
        <v>0.634</v>
      </c>
      <c r="L704" s="57">
        <v>0.0</v>
      </c>
      <c r="M704" s="57">
        <v>0.0</v>
      </c>
      <c r="N704" s="57">
        <v>0.0</v>
      </c>
      <c r="O704" s="57">
        <v>4.3</v>
      </c>
      <c r="P704" s="57">
        <v>6.7</v>
      </c>
      <c r="Q704" s="57">
        <v>0.637</v>
      </c>
      <c r="R704" s="57">
        <v>0.634</v>
      </c>
      <c r="S704" s="57">
        <v>2.2</v>
      </c>
      <c r="T704" s="57">
        <v>3.1</v>
      </c>
      <c r="U704" s="57">
        <v>0.697</v>
      </c>
      <c r="V704" s="57">
        <v>3.1</v>
      </c>
      <c r="W704" s="57">
        <v>6.8</v>
      </c>
      <c r="X704" s="57">
        <v>9.9</v>
      </c>
      <c r="Y704" s="57">
        <v>1.0</v>
      </c>
      <c r="Z704" s="57">
        <v>0.4</v>
      </c>
      <c r="AA704" s="57">
        <v>1.3</v>
      </c>
      <c r="AB704" s="57">
        <v>1.5</v>
      </c>
      <c r="AC704" s="57">
        <v>2.9</v>
      </c>
      <c r="AD704" s="57">
        <v>10.8</v>
      </c>
    </row>
  </sheetData>
  <conditionalFormatting sqref="B675 B687">
    <cfRule type="expression" dxfId="2" priority="1">
      <formula>countif(B:B,B675)&gt;1</formula>
    </cfRule>
  </conditionalFormatting>
  <hyperlinks>
    <hyperlink r:id="rId1" ref="B1"/>
    <hyperlink r:id="rId2" ref="E1"/>
    <hyperlink r:id="rId3" ref="B2"/>
    <hyperlink r:id="rId4" ref="E2"/>
    <hyperlink r:id="rId5" ref="B3"/>
    <hyperlink r:id="rId6" ref="E3"/>
    <hyperlink r:id="rId7" ref="B4"/>
    <hyperlink r:id="rId8" ref="E4"/>
    <hyperlink r:id="rId9" ref="B5"/>
    <hyperlink r:id="rId10" ref="E5"/>
    <hyperlink r:id="rId11" ref="B6"/>
    <hyperlink r:id="rId12" ref="B7"/>
    <hyperlink r:id="rId13" ref="E7"/>
    <hyperlink r:id="rId14" ref="B8"/>
    <hyperlink r:id="rId15" ref="E8"/>
    <hyperlink r:id="rId16" ref="B9"/>
    <hyperlink r:id="rId17" ref="E9"/>
    <hyperlink r:id="rId18" ref="B10"/>
    <hyperlink r:id="rId19" ref="E10"/>
    <hyperlink r:id="rId20" ref="B11"/>
    <hyperlink r:id="rId21" ref="E11"/>
    <hyperlink r:id="rId22" ref="B12"/>
    <hyperlink r:id="rId23" ref="E12"/>
    <hyperlink r:id="rId24" ref="B13"/>
    <hyperlink r:id="rId25" ref="E13"/>
    <hyperlink r:id="rId26" ref="B14"/>
    <hyperlink r:id="rId27" ref="E14"/>
    <hyperlink r:id="rId28" ref="B15"/>
    <hyperlink r:id="rId29" ref="E15"/>
    <hyperlink r:id="rId30" ref="B16"/>
    <hyperlink r:id="rId31" ref="E16"/>
    <hyperlink r:id="rId32" ref="B17"/>
    <hyperlink r:id="rId33" ref="B18"/>
    <hyperlink r:id="rId34" ref="E18"/>
    <hyperlink r:id="rId35" ref="B19"/>
    <hyperlink r:id="rId36" ref="E19"/>
    <hyperlink r:id="rId37" ref="B20"/>
    <hyperlink r:id="rId38" ref="E20"/>
    <hyperlink r:id="rId39" ref="B21"/>
    <hyperlink r:id="rId40" ref="E21"/>
    <hyperlink r:id="rId41" ref="B22"/>
    <hyperlink r:id="rId42" ref="E22"/>
    <hyperlink r:id="rId43" ref="B23"/>
    <hyperlink r:id="rId44" ref="E23"/>
    <hyperlink r:id="rId45" ref="B24"/>
    <hyperlink r:id="rId46" ref="E24"/>
    <hyperlink r:id="rId47" ref="B26"/>
    <hyperlink r:id="rId48" ref="E26"/>
    <hyperlink r:id="rId49" ref="B27"/>
    <hyperlink r:id="rId50" ref="B28"/>
    <hyperlink r:id="rId51" ref="E28"/>
    <hyperlink r:id="rId52" ref="B29"/>
    <hyperlink r:id="rId53" ref="E29"/>
    <hyperlink r:id="rId54" ref="B30"/>
    <hyperlink r:id="rId55" ref="E30"/>
    <hyperlink r:id="rId56" ref="B31"/>
    <hyperlink r:id="rId57" ref="E31"/>
    <hyperlink r:id="rId58" ref="B32"/>
    <hyperlink r:id="rId59" ref="E32"/>
    <hyperlink r:id="rId60" ref="B33"/>
    <hyperlink r:id="rId61" ref="E33"/>
    <hyperlink r:id="rId62" ref="B34"/>
    <hyperlink r:id="rId63" ref="E34"/>
    <hyperlink r:id="rId64" ref="B35"/>
    <hyperlink r:id="rId65" ref="E35"/>
    <hyperlink r:id="rId66" ref="B36"/>
    <hyperlink r:id="rId67" ref="E36"/>
    <hyperlink r:id="rId68" ref="B37"/>
    <hyperlink r:id="rId69" ref="B38"/>
    <hyperlink r:id="rId70" ref="E38"/>
    <hyperlink r:id="rId71" ref="B39"/>
    <hyperlink r:id="rId72" ref="E39"/>
    <hyperlink r:id="rId73" ref="B40"/>
    <hyperlink r:id="rId74" ref="E40"/>
    <hyperlink r:id="rId75" ref="B41"/>
    <hyperlink r:id="rId76" ref="E41"/>
    <hyperlink r:id="rId77" ref="B42"/>
    <hyperlink r:id="rId78" ref="E42"/>
    <hyperlink r:id="rId79" ref="B43"/>
    <hyperlink r:id="rId80" ref="B44"/>
    <hyperlink r:id="rId81" ref="E44"/>
    <hyperlink r:id="rId82" ref="B45"/>
    <hyperlink r:id="rId83" ref="E45"/>
    <hyperlink r:id="rId84" ref="B46"/>
    <hyperlink r:id="rId85" ref="E46"/>
    <hyperlink r:id="rId86" ref="B47"/>
    <hyperlink r:id="rId87" ref="B48"/>
    <hyperlink r:id="rId88" ref="E48"/>
    <hyperlink r:id="rId89" ref="B49"/>
    <hyperlink r:id="rId90" ref="E49"/>
    <hyperlink r:id="rId91" ref="B50"/>
    <hyperlink r:id="rId92" ref="E50"/>
    <hyperlink r:id="rId93" ref="B51"/>
    <hyperlink r:id="rId94" ref="E51"/>
    <hyperlink r:id="rId95" ref="B52"/>
    <hyperlink r:id="rId96" ref="B53"/>
    <hyperlink r:id="rId97" ref="E53"/>
    <hyperlink r:id="rId98" ref="B54"/>
    <hyperlink r:id="rId99" ref="E54"/>
    <hyperlink r:id="rId100" ref="B55"/>
    <hyperlink r:id="rId101" ref="B56"/>
    <hyperlink r:id="rId102" ref="E56"/>
    <hyperlink r:id="rId103" ref="B57"/>
    <hyperlink r:id="rId104" ref="E57"/>
    <hyperlink r:id="rId105" ref="B59"/>
    <hyperlink r:id="rId106" ref="E59"/>
    <hyperlink r:id="rId107" ref="B60"/>
    <hyperlink r:id="rId108" ref="B61"/>
    <hyperlink r:id="rId109" ref="E61"/>
    <hyperlink r:id="rId110" ref="B62"/>
    <hyperlink r:id="rId111" ref="E62"/>
    <hyperlink r:id="rId112" ref="B63"/>
    <hyperlink r:id="rId113" ref="E63"/>
    <hyperlink r:id="rId114" ref="B64"/>
    <hyperlink r:id="rId115" ref="E64"/>
    <hyperlink r:id="rId116" ref="B65"/>
    <hyperlink r:id="rId117" ref="E65"/>
    <hyperlink r:id="rId118" ref="B66"/>
    <hyperlink r:id="rId119" ref="E66"/>
    <hyperlink r:id="rId120" ref="B67"/>
    <hyperlink r:id="rId121" ref="E67"/>
    <hyperlink r:id="rId122" ref="B68"/>
    <hyperlink r:id="rId123" ref="E68"/>
    <hyperlink r:id="rId124" ref="B69"/>
    <hyperlink r:id="rId125" ref="E69"/>
    <hyperlink r:id="rId126" ref="B70"/>
    <hyperlink r:id="rId127" ref="E70"/>
    <hyperlink r:id="rId128" ref="B71"/>
    <hyperlink r:id="rId129" ref="E71"/>
    <hyperlink r:id="rId130" ref="B72"/>
    <hyperlink r:id="rId131" ref="E72"/>
    <hyperlink r:id="rId132" ref="B73"/>
    <hyperlink r:id="rId133" ref="B74"/>
    <hyperlink r:id="rId134" ref="E74"/>
    <hyperlink r:id="rId135" ref="B75"/>
    <hyperlink r:id="rId136" ref="E75"/>
    <hyperlink r:id="rId137" ref="B76"/>
    <hyperlink r:id="rId138" ref="E76"/>
    <hyperlink r:id="rId139" ref="B77"/>
    <hyperlink r:id="rId140" ref="E77"/>
    <hyperlink r:id="rId141" ref="B78"/>
    <hyperlink r:id="rId142" ref="E78"/>
    <hyperlink r:id="rId143" ref="B79"/>
    <hyperlink r:id="rId144" ref="E79"/>
    <hyperlink r:id="rId145" ref="B80"/>
    <hyperlink r:id="rId146" ref="B81"/>
    <hyperlink r:id="rId147" ref="E81"/>
    <hyperlink r:id="rId148" ref="B82"/>
    <hyperlink r:id="rId149" ref="E82"/>
    <hyperlink r:id="rId150" ref="B83"/>
    <hyperlink r:id="rId151" ref="E83"/>
    <hyperlink r:id="rId152" ref="B84"/>
    <hyperlink r:id="rId153" ref="E84"/>
    <hyperlink r:id="rId154" ref="B86"/>
    <hyperlink r:id="rId155" ref="E86"/>
    <hyperlink r:id="rId156" ref="B87"/>
    <hyperlink r:id="rId157" ref="E87"/>
    <hyperlink r:id="rId158" ref="B88"/>
    <hyperlink r:id="rId159" ref="E88"/>
    <hyperlink r:id="rId160" ref="B89"/>
    <hyperlink r:id="rId161" ref="E89"/>
    <hyperlink r:id="rId162" ref="B90"/>
    <hyperlink r:id="rId163" ref="E90"/>
    <hyperlink r:id="rId164" ref="B91"/>
    <hyperlink r:id="rId165" ref="B92"/>
    <hyperlink r:id="rId166" ref="E92"/>
    <hyperlink r:id="rId167" ref="B93"/>
    <hyperlink r:id="rId168" ref="E93"/>
    <hyperlink r:id="rId169" ref="B94"/>
    <hyperlink r:id="rId170" ref="E94"/>
    <hyperlink r:id="rId171" ref="B95"/>
    <hyperlink r:id="rId172" ref="E95"/>
    <hyperlink r:id="rId173" ref="B96"/>
    <hyperlink r:id="rId174" ref="E96"/>
    <hyperlink r:id="rId175" ref="B97"/>
    <hyperlink r:id="rId176" ref="B98"/>
    <hyperlink r:id="rId177" ref="E98"/>
    <hyperlink r:id="rId178" ref="B99"/>
    <hyperlink r:id="rId179" ref="E99"/>
    <hyperlink r:id="rId180" ref="B100"/>
    <hyperlink r:id="rId181" ref="E100"/>
    <hyperlink r:id="rId182" ref="B101"/>
    <hyperlink r:id="rId183" ref="E101"/>
    <hyperlink r:id="rId184" ref="B102"/>
    <hyperlink r:id="rId185" ref="E102"/>
    <hyperlink r:id="rId186" ref="B103"/>
    <hyperlink r:id="rId187" ref="E103"/>
    <hyperlink r:id="rId188" ref="B104"/>
    <hyperlink r:id="rId189" ref="E104"/>
    <hyperlink r:id="rId190" ref="B105"/>
    <hyperlink r:id="rId191" ref="E105"/>
    <hyperlink r:id="rId192" ref="B106"/>
    <hyperlink r:id="rId193" ref="E106"/>
    <hyperlink r:id="rId194" ref="B107"/>
    <hyperlink r:id="rId195" ref="E107"/>
    <hyperlink r:id="rId196" ref="B108"/>
    <hyperlink r:id="rId197" ref="E108"/>
    <hyperlink r:id="rId198" ref="B109"/>
    <hyperlink r:id="rId199" ref="E109"/>
    <hyperlink r:id="rId200" ref="B111"/>
    <hyperlink r:id="rId201" ref="E111"/>
    <hyperlink r:id="rId202" ref="B112"/>
    <hyperlink r:id="rId203" ref="E112"/>
    <hyperlink r:id="rId204" ref="B113"/>
    <hyperlink r:id="rId205" ref="E113"/>
    <hyperlink r:id="rId206" ref="B114"/>
    <hyperlink r:id="rId207" ref="E114"/>
    <hyperlink r:id="rId208" ref="B115"/>
    <hyperlink r:id="rId209" ref="E115"/>
    <hyperlink r:id="rId210" ref="B116"/>
    <hyperlink r:id="rId211" ref="E116"/>
    <hyperlink r:id="rId212" ref="B117"/>
    <hyperlink r:id="rId213" ref="B118"/>
    <hyperlink r:id="rId214" ref="E118"/>
    <hyperlink r:id="rId215" ref="B119"/>
    <hyperlink r:id="rId216" ref="E119"/>
    <hyperlink r:id="rId217" ref="B120"/>
    <hyperlink r:id="rId218" ref="B121"/>
    <hyperlink r:id="rId219" ref="E121"/>
    <hyperlink r:id="rId220" ref="B122"/>
    <hyperlink r:id="rId221" ref="E122"/>
    <hyperlink r:id="rId222" ref="B123"/>
    <hyperlink r:id="rId223" ref="E123"/>
    <hyperlink r:id="rId224" ref="B124"/>
    <hyperlink r:id="rId225" ref="E124"/>
    <hyperlink r:id="rId226" ref="B125"/>
    <hyperlink r:id="rId227" ref="E125"/>
    <hyperlink r:id="rId228" ref="B126"/>
    <hyperlink r:id="rId229" ref="E126"/>
    <hyperlink r:id="rId230" ref="B127"/>
    <hyperlink r:id="rId231" ref="E127"/>
    <hyperlink r:id="rId232" ref="B128"/>
    <hyperlink r:id="rId233" ref="E128"/>
    <hyperlink r:id="rId234" ref="B129"/>
    <hyperlink r:id="rId235" ref="E129"/>
    <hyperlink r:id="rId236" ref="B130"/>
    <hyperlink r:id="rId237" ref="E130"/>
    <hyperlink r:id="rId238" ref="B131"/>
    <hyperlink r:id="rId239" ref="E131"/>
    <hyperlink r:id="rId240" ref="B132"/>
    <hyperlink r:id="rId241" ref="E132"/>
    <hyperlink r:id="rId242" ref="B133"/>
    <hyperlink r:id="rId243" ref="B134"/>
    <hyperlink r:id="rId244" ref="E134"/>
    <hyperlink r:id="rId245" ref="B135"/>
    <hyperlink r:id="rId246" ref="E135"/>
    <hyperlink r:id="rId247" ref="B136"/>
    <hyperlink r:id="rId248" ref="E136"/>
    <hyperlink r:id="rId249" ref="B138"/>
    <hyperlink r:id="rId250" ref="E138"/>
    <hyperlink r:id="rId251" ref="B139"/>
    <hyperlink r:id="rId252" ref="E139"/>
    <hyperlink r:id="rId253" ref="B140"/>
    <hyperlink r:id="rId254" ref="E140"/>
    <hyperlink r:id="rId255" ref="B141"/>
    <hyperlink r:id="rId256" ref="E141"/>
    <hyperlink r:id="rId257" ref="B142"/>
    <hyperlink r:id="rId258" ref="E142"/>
    <hyperlink r:id="rId259" ref="B143"/>
    <hyperlink r:id="rId260" ref="E143"/>
    <hyperlink r:id="rId261" ref="B144"/>
    <hyperlink r:id="rId262" ref="E144"/>
    <hyperlink r:id="rId263" ref="B145"/>
    <hyperlink r:id="rId264" ref="E145"/>
    <hyperlink r:id="rId265" ref="B146"/>
    <hyperlink r:id="rId266" ref="E146"/>
    <hyperlink r:id="rId267" ref="B147"/>
    <hyperlink r:id="rId268" ref="E147"/>
    <hyperlink r:id="rId269" ref="B148"/>
    <hyperlink r:id="rId270" ref="E148"/>
    <hyperlink r:id="rId271" ref="B149"/>
    <hyperlink r:id="rId272" ref="E149"/>
    <hyperlink r:id="rId273" ref="B150"/>
    <hyperlink r:id="rId274" ref="E150"/>
    <hyperlink r:id="rId275" ref="B151"/>
    <hyperlink r:id="rId276" ref="E151"/>
    <hyperlink r:id="rId277" ref="B152"/>
    <hyperlink r:id="rId278" ref="B153"/>
    <hyperlink r:id="rId279" ref="E153"/>
    <hyperlink r:id="rId280" ref="B154"/>
    <hyperlink r:id="rId281" ref="E154"/>
    <hyperlink r:id="rId282" ref="B155"/>
    <hyperlink r:id="rId283" ref="E155"/>
    <hyperlink r:id="rId284" ref="B156"/>
    <hyperlink r:id="rId285" ref="E156"/>
    <hyperlink r:id="rId286" ref="B157"/>
    <hyperlink r:id="rId287" ref="E157"/>
    <hyperlink r:id="rId288" ref="B158"/>
    <hyperlink r:id="rId289" ref="E158"/>
    <hyperlink r:id="rId290" ref="B159"/>
    <hyperlink r:id="rId291" ref="E159"/>
    <hyperlink r:id="rId292" ref="B161"/>
    <hyperlink r:id="rId293" ref="E161"/>
    <hyperlink r:id="rId294" ref="B162"/>
    <hyperlink r:id="rId295" ref="E162"/>
    <hyperlink r:id="rId296" ref="B163"/>
    <hyperlink r:id="rId297" ref="B164"/>
    <hyperlink r:id="rId298" ref="E164"/>
    <hyperlink r:id="rId299" ref="B165"/>
    <hyperlink r:id="rId300" ref="E165"/>
    <hyperlink r:id="rId301" ref="B166"/>
    <hyperlink r:id="rId302" ref="E166"/>
    <hyperlink r:id="rId303" ref="B167"/>
    <hyperlink r:id="rId304" ref="E167"/>
    <hyperlink r:id="rId305" ref="B168"/>
    <hyperlink r:id="rId306" ref="E168"/>
    <hyperlink r:id="rId307" ref="B169"/>
    <hyperlink r:id="rId308" ref="E169"/>
    <hyperlink r:id="rId309" ref="B170"/>
    <hyperlink r:id="rId310" ref="E170"/>
    <hyperlink r:id="rId311" ref="B171"/>
    <hyperlink r:id="rId312" ref="E171"/>
    <hyperlink r:id="rId313" ref="B172"/>
    <hyperlink r:id="rId314" ref="E172"/>
    <hyperlink r:id="rId315" ref="B173"/>
    <hyperlink r:id="rId316" ref="E173"/>
    <hyperlink r:id="rId317" ref="B174"/>
    <hyperlink r:id="rId318" ref="B175"/>
    <hyperlink r:id="rId319" ref="E175"/>
    <hyperlink r:id="rId320" ref="B176"/>
    <hyperlink r:id="rId321" ref="E176"/>
    <hyperlink r:id="rId322" ref="B177"/>
    <hyperlink r:id="rId323" ref="E177"/>
    <hyperlink r:id="rId324" ref="B178"/>
    <hyperlink r:id="rId325" ref="E178"/>
    <hyperlink r:id="rId326" ref="B179"/>
    <hyperlink r:id="rId327" ref="E179"/>
    <hyperlink r:id="rId328" ref="B180"/>
    <hyperlink r:id="rId329" ref="E180"/>
    <hyperlink r:id="rId330" ref="B181"/>
    <hyperlink r:id="rId331" ref="B182"/>
    <hyperlink r:id="rId332" ref="E182"/>
    <hyperlink r:id="rId333" ref="B183"/>
    <hyperlink r:id="rId334" ref="E183"/>
    <hyperlink r:id="rId335" ref="B184"/>
    <hyperlink r:id="rId336" ref="E184"/>
    <hyperlink r:id="rId337" ref="B185"/>
    <hyperlink r:id="rId338" ref="E185"/>
    <hyperlink r:id="rId339" ref="B186"/>
    <hyperlink r:id="rId340" ref="E186"/>
    <hyperlink r:id="rId341" ref="B188"/>
    <hyperlink r:id="rId342" ref="B189"/>
    <hyperlink r:id="rId343" ref="E189"/>
    <hyperlink r:id="rId344" ref="B190"/>
    <hyperlink r:id="rId345" ref="E190"/>
    <hyperlink r:id="rId346" ref="B191"/>
    <hyperlink r:id="rId347" ref="E191"/>
    <hyperlink r:id="rId348" ref="B192"/>
    <hyperlink r:id="rId349" ref="E192"/>
    <hyperlink r:id="rId350" ref="B193"/>
    <hyperlink r:id="rId351" ref="E193"/>
    <hyperlink r:id="rId352" ref="B194"/>
    <hyperlink r:id="rId353" ref="B195"/>
    <hyperlink r:id="rId354" ref="E195"/>
    <hyperlink r:id="rId355" ref="B196"/>
    <hyperlink r:id="rId356" ref="E196"/>
    <hyperlink r:id="rId357" ref="B197"/>
    <hyperlink r:id="rId358" ref="B198"/>
    <hyperlink r:id="rId359" ref="E198"/>
    <hyperlink r:id="rId360" ref="B199"/>
    <hyperlink r:id="rId361" ref="E199"/>
    <hyperlink r:id="rId362" ref="B200"/>
    <hyperlink r:id="rId363" ref="E200"/>
    <hyperlink r:id="rId364" ref="B201"/>
    <hyperlink r:id="rId365" ref="E201"/>
    <hyperlink r:id="rId366" ref="B202"/>
    <hyperlink r:id="rId367" ref="E202"/>
    <hyperlink r:id="rId368" ref="B203"/>
    <hyperlink r:id="rId369" ref="E203"/>
    <hyperlink r:id="rId370" ref="B204"/>
    <hyperlink r:id="rId371" ref="E204"/>
    <hyperlink r:id="rId372" ref="B205"/>
    <hyperlink r:id="rId373" ref="E205"/>
    <hyperlink r:id="rId374" ref="B206"/>
    <hyperlink r:id="rId375" ref="E206"/>
    <hyperlink r:id="rId376" ref="B207"/>
    <hyperlink r:id="rId377" ref="E207"/>
    <hyperlink r:id="rId378" ref="B208"/>
    <hyperlink r:id="rId379" ref="E208"/>
    <hyperlink r:id="rId380" ref="B209"/>
    <hyperlink r:id="rId381" ref="E209"/>
    <hyperlink r:id="rId382" ref="B210"/>
    <hyperlink r:id="rId383" ref="E210"/>
    <hyperlink r:id="rId384" ref="B211"/>
    <hyperlink r:id="rId385" ref="E211"/>
    <hyperlink r:id="rId386" ref="B212"/>
    <hyperlink r:id="rId387" ref="E212"/>
    <hyperlink r:id="rId388" ref="B213"/>
    <hyperlink r:id="rId389" ref="E213"/>
    <hyperlink r:id="rId390" ref="B215"/>
    <hyperlink r:id="rId391" ref="E215"/>
    <hyperlink r:id="rId392" ref="B216"/>
    <hyperlink r:id="rId393" ref="E216"/>
    <hyperlink r:id="rId394" ref="B217"/>
    <hyperlink r:id="rId395" ref="E217"/>
    <hyperlink r:id="rId396" ref="B218"/>
    <hyperlink r:id="rId397" ref="E218"/>
    <hyperlink r:id="rId398" ref="B219"/>
    <hyperlink r:id="rId399" ref="E219"/>
    <hyperlink r:id="rId400" ref="B220"/>
    <hyperlink r:id="rId401" ref="E220"/>
    <hyperlink r:id="rId402" ref="B221"/>
    <hyperlink r:id="rId403" ref="E221"/>
    <hyperlink r:id="rId404" ref="B222"/>
    <hyperlink r:id="rId405" ref="E222"/>
    <hyperlink r:id="rId406" ref="B223"/>
    <hyperlink r:id="rId407" ref="E223"/>
    <hyperlink r:id="rId408" ref="B224"/>
    <hyperlink r:id="rId409" ref="B225"/>
    <hyperlink r:id="rId410" ref="E225"/>
    <hyperlink r:id="rId411" ref="B226"/>
    <hyperlink r:id="rId412" ref="E226"/>
    <hyperlink r:id="rId413" ref="B227"/>
    <hyperlink r:id="rId414" ref="B228"/>
    <hyperlink r:id="rId415" ref="E228"/>
    <hyperlink r:id="rId416" ref="B229"/>
    <hyperlink r:id="rId417" ref="E229"/>
    <hyperlink r:id="rId418" ref="B230"/>
    <hyperlink r:id="rId419" ref="E230"/>
    <hyperlink r:id="rId420" ref="B231"/>
    <hyperlink r:id="rId421" ref="E231"/>
    <hyperlink r:id="rId422" ref="B232"/>
    <hyperlink r:id="rId423" ref="E232"/>
    <hyperlink r:id="rId424" ref="B233"/>
    <hyperlink r:id="rId425" ref="B234"/>
    <hyperlink r:id="rId426" ref="E234"/>
    <hyperlink r:id="rId427" ref="B235"/>
    <hyperlink r:id="rId428" ref="E235"/>
    <hyperlink r:id="rId429" ref="B236"/>
    <hyperlink r:id="rId430" ref="E236"/>
    <hyperlink r:id="rId431" ref="B237"/>
    <hyperlink r:id="rId432" ref="E237"/>
    <hyperlink r:id="rId433" ref="B238"/>
    <hyperlink r:id="rId434" ref="E238"/>
    <hyperlink r:id="rId435" ref="B239"/>
    <hyperlink r:id="rId436" ref="E239"/>
    <hyperlink r:id="rId437" ref="B240"/>
    <hyperlink r:id="rId438" ref="E240"/>
    <hyperlink r:id="rId439" ref="B242"/>
    <hyperlink r:id="rId440" ref="E242"/>
    <hyperlink r:id="rId441" ref="B243"/>
    <hyperlink r:id="rId442" ref="E243"/>
    <hyperlink r:id="rId443" ref="B244"/>
    <hyperlink r:id="rId444" ref="E244"/>
    <hyperlink r:id="rId445" ref="B245"/>
    <hyperlink r:id="rId446" ref="E245"/>
    <hyperlink r:id="rId447" ref="B246"/>
    <hyperlink r:id="rId448" ref="B247"/>
    <hyperlink r:id="rId449" ref="E247"/>
    <hyperlink r:id="rId450" ref="B248"/>
    <hyperlink r:id="rId451" ref="E248"/>
    <hyperlink r:id="rId452" ref="B249"/>
    <hyperlink r:id="rId453" ref="E249"/>
    <hyperlink r:id="rId454" ref="B250"/>
    <hyperlink r:id="rId455" ref="E250"/>
    <hyperlink r:id="rId456" ref="B251"/>
    <hyperlink r:id="rId457" ref="B252"/>
    <hyperlink r:id="rId458" ref="E252"/>
    <hyperlink r:id="rId459" ref="B253"/>
    <hyperlink r:id="rId460" ref="E253"/>
    <hyperlink r:id="rId461" ref="B254"/>
    <hyperlink r:id="rId462" ref="E254"/>
    <hyperlink r:id="rId463" ref="B255"/>
    <hyperlink r:id="rId464" ref="E255"/>
    <hyperlink r:id="rId465" ref="B256"/>
    <hyperlink r:id="rId466" ref="E256"/>
    <hyperlink r:id="rId467" ref="B257"/>
    <hyperlink r:id="rId468" ref="E257"/>
    <hyperlink r:id="rId469" ref="B258"/>
    <hyperlink r:id="rId470" ref="E258"/>
    <hyperlink r:id="rId471" ref="B259"/>
    <hyperlink r:id="rId472" ref="E259"/>
    <hyperlink r:id="rId473" ref="B260"/>
    <hyperlink r:id="rId474" ref="E260"/>
    <hyperlink r:id="rId475" ref="B261"/>
    <hyperlink r:id="rId476" ref="E261"/>
    <hyperlink r:id="rId477" ref="B262"/>
    <hyperlink r:id="rId478" ref="E262"/>
    <hyperlink r:id="rId479" ref="B263"/>
    <hyperlink r:id="rId480" ref="E263"/>
    <hyperlink r:id="rId481" ref="B264"/>
    <hyperlink r:id="rId482" ref="B265"/>
    <hyperlink r:id="rId483" ref="E265"/>
    <hyperlink r:id="rId484" ref="B266"/>
    <hyperlink r:id="rId485" ref="E266"/>
    <hyperlink r:id="rId486" ref="B267"/>
    <hyperlink r:id="rId487" ref="E267"/>
    <hyperlink r:id="rId488" ref="B269"/>
    <hyperlink r:id="rId489" ref="E269"/>
    <hyperlink r:id="rId490" ref="B270"/>
    <hyperlink r:id="rId491" ref="E270"/>
    <hyperlink r:id="rId492" ref="B271"/>
    <hyperlink r:id="rId493" ref="E271"/>
    <hyperlink r:id="rId494" ref="B272"/>
    <hyperlink r:id="rId495" ref="E272"/>
    <hyperlink r:id="rId496" ref="B273"/>
    <hyperlink r:id="rId497" ref="E273"/>
    <hyperlink r:id="rId498" ref="B274"/>
    <hyperlink r:id="rId499" ref="E274"/>
    <hyperlink r:id="rId500" ref="B275"/>
    <hyperlink r:id="rId501" ref="E275"/>
    <hyperlink r:id="rId502" ref="B276"/>
    <hyperlink r:id="rId503" ref="E276"/>
    <hyperlink r:id="rId504" ref="B277"/>
    <hyperlink r:id="rId505" ref="E277"/>
    <hyperlink r:id="rId506" ref="B278"/>
    <hyperlink r:id="rId507" ref="E278"/>
    <hyperlink r:id="rId508" ref="B279"/>
    <hyperlink r:id="rId509" ref="B280"/>
    <hyperlink r:id="rId510" ref="E280"/>
    <hyperlink r:id="rId511" ref="B281"/>
    <hyperlink r:id="rId512" ref="E281"/>
    <hyperlink r:id="rId513" ref="B282"/>
    <hyperlink r:id="rId514" ref="E282"/>
    <hyperlink r:id="rId515" ref="B283"/>
    <hyperlink r:id="rId516" ref="E283"/>
    <hyperlink r:id="rId517" ref="B284"/>
    <hyperlink r:id="rId518" ref="E284"/>
    <hyperlink r:id="rId519" ref="B285"/>
    <hyperlink r:id="rId520" ref="B286"/>
    <hyperlink r:id="rId521" ref="E286"/>
    <hyperlink r:id="rId522" ref="B287"/>
    <hyperlink r:id="rId523" ref="E287"/>
    <hyperlink r:id="rId524" ref="B288"/>
    <hyperlink r:id="rId525" ref="E288"/>
    <hyperlink r:id="rId526" ref="B289"/>
    <hyperlink r:id="rId527" ref="E289"/>
    <hyperlink r:id="rId528" ref="B290"/>
    <hyperlink r:id="rId529" ref="E290"/>
    <hyperlink r:id="rId530" ref="B291"/>
    <hyperlink r:id="rId531" ref="E291"/>
    <hyperlink r:id="rId532" ref="B292"/>
    <hyperlink r:id="rId533" ref="E292"/>
    <hyperlink r:id="rId534" ref="B294"/>
    <hyperlink r:id="rId535" ref="E294"/>
    <hyperlink r:id="rId536" ref="B295"/>
    <hyperlink r:id="rId537" ref="E295"/>
    <hyperlink r:id="rId538" ref="B296"/>
    <hyperlink r:id="rId539" ref="E296"/>
    <hyperlink r:id="rId540" ref="B297"/>
    <hyperlink r:id="rId541" ref="E297"/>
    <hyperlink r:id="rId542" ref="B298"/>
    <hyperlink r:id="rId543" ref="B299"/>
    <hyperlink r:id="rId544" ref="E299"/>
    <hyperlink r:id="rId545" ref="B300"/>
    <hyperlink r:id="rId546" ref="E300"/>
    <hyperlink r:id="rId547" ref="B301"/>
    <hyperlink r:id="rId548" ref="E301"/>
    <hyperlink r:id="rId549" ref="B302"/>
    <hyperlink r:id="rId550" ref="E302"/>
    <hyperlink r:id="rId551" ref="B303"/>
    <hyperlink r:id="rId552" ref="E303"/>
    <hyperlink r:id="rId553" ref="B304"/>
    <hyperlink r:id="rId554" ref="E304"/>
    <hyperlink r:id="rId555" ref="B305"/>
    <hyperlink r:id="rId556" ref="B306"/>
    <hyperlink r:id="rId557" ref="E306"/>
    <hyperlink r:id="rId558" ref="B307"/>
    <hyperlink r:id="rId559" ref="E307"/>
    <hyperlink r:id="rId560" ref="B308"/>
    <hyperlink r:id="rId561" ref="E308"/>
    <hyperlink r:id="rId562" ref="B309"/>
    <hyperlink r:id="rId563" ref="E309"/>
    <hyperlink r:id="rId564" ref="B310"/>
    <hyperlink r:id="rId565" ref="E310"/>
    <hyperlink r:id="rId566" ref="B311"/>
    <hyperlink r:id="rId567" ref="E311"/>
    <hyperlink r:id="rId568" ref="B312"/>
    <hyperlink r:id="rId569" ref="E312"/>
    <hyperlink r:id="rId570" ref="B313"/>
    <hyperlink r:id="rId571" ref="E313"/>
    <hyperlink r:id="rId572" ref="B314"/>
    <hyperlink r:id="rId573" ref="E314"/>
    <hyperlink r:id="rId574" ref="B315"/>
    <hyperlink r:id="rId575" ref="B316"/>
    <hyperlink r:id="rId576" ref="E316"/>
    <hyperlink r:id="rId577" ref="B317"/>
    <hyperlink r:id="rId578" ref="E317"/>
    <hyperlink r:id="rId579" ref="B318"/>
    <hyperlink r:id="rId580" ref="E318"/>
    <hyperlink r:id="rId581" ref="B319"/>
    <hyperlink r:id="rId582" ref="E319"/>
    <hyperlink r:id="rId583" ref="B321"/>
    <hyperlink r:id="rId584" ref="E321"/>
    <hyperlink r:id="rId585" ref="B322"/>
    <hyperlink r:id="rId586" ref="E322"/>
    <hyperlink r:id="rId587" ref="B323"/>
    <hyperlink r:id="rId588" ref="B324"/>
    <hyperlink r:id="rId589" ref="E324"/>
    <hyperlink r:id="rId590" ref="B325"/>
    <hyperlink r:id="rId591" ref="E325"/>
    <hyperlink r:id="rId592" ref="B326"/>
    <hyperlink r:id="rId593" ref="E326"/>
    <hyperlink r:id="rId594" ref="B327"/>
    <hyperlink r:id="rId595" ref="E327"/>
    <hyperlink r:id="rId596" ref="B328"/>
    <hyperlink r:id="rId597" ref="E328"/>
    <hyperlink r:id="rId598" ref="B329"/>
    <hyperlink r:id="rId599" ref="E329"/>
    <hyperlink r:id="rId600" ref="B330"/>
    <hyperlink r:id="rId601" ref="E330"/>
    <hyperlink r:id="rId602" ref="B331"/>
    <hyperlink r:id="rId603" ref="E331"/>
    <hyperlink r:id="rId604" ref="B332"/>
    <hyperlink r:id="rId605" ref="E332"/>
    <hyperlink r:id="rId606" ref="B333"/>
    <hyperlink r:id="rId607" ref="B334"/>
    <hyperlink r:id="rId608" ref="E334"/>
    <hyperlink r:id="rId609" ref="B335"/>
    <hyperlink r:id="rId610" ref="E335"/>
    <hyperlink r:id="rId611" ref="B336"/>
    <hyperlink r:id="rId612" ref="E336"/>
    <hyperlink r:id="rId613" ref="B337"/>
    <hyperlink r:id="rId614" ref="E337"/>
    <hyperlink r:id="rId615" ref="B338"/>
    <hyperlink r:id="rId616" ref="E338"/>
    <hyperlink r:id="rId617" ref="B339"/>
    <hyperlink r:id="rId618" ref="E339"/>
    <hyperlink r:id="rId619" ref="B340"/>
    <hyperlink r:id="rId620" ref="E340"/>
    <hyperlink r:id="rId621" ref="B341"/>
    <hyperlink r:id="rId622" ref="E341"/>
    <hyperlink r:id="rId623" ref="B342"/>
    <hyperlink r:id="rId624" ref="E342"/>
    <hyperlink r:id="rId625" ref="B343"/>
    <hyperlink r:id="rId626" ref="E343"/>
    <hyperlink r:id="rId627" ref="B344"/>
    <hyperlink r:id="rId628" ref="E344"/>
    <hyperlink r:id="rId629" ref="B346"/>
    <hyperlink r:id="rId630" ref="E346"/>
    <hyperlink r:id="rId631" ref="B347"/>
    <hyperlink r:id="rId632" ref="B348"/>
    <hyperlink r:id="rId633" ref="E348"/>
    <hyperlink r:id="rId634" ref="B349"/>
    <hyperlink r:id="rId635" ref="E349"/>
    <hyperlink r:id="rId636" ref="B350"/>
    <hyperlink r:id="rId637" ref="E350"/>
    <hyperlink r:id="rId638" ref="B351"/>
    <hyperlink r:id="rId639" ref="B352"/>
    <hyperlink r:id="rId640" ref="E352"/>
    <hyperlink r:id="rId641" ref="B353"/>
    <hyperlink r:id="rId642" ref="E353"/>
    <hyperlink r:id="rId643" ref="B354"/>
    <hyperlink r:id="rId644" ref="E354"/>
    <hyperlink r:id="rId645" ref="B355"/>
    <hyperlink r:id="rId646" ref="E355"/>
    <hyperlink r:id="rId647" ref="B356"/>
    <hyperlink r:id="rId648" ref="E356"/>
    <hyperlink r:id="rId649" ref="B357"/>
    <hyperlink r:id="rId650" ref="E357"/>
    <hyperlink r:id="rId651" ref="B358"/>
    <hyperlink r:id="rId652" ref="E358"/>
    <hyperlink r:id="rId653" ref="B359"/>
    <hyperlink r:id="rId654" ref="E359"/>
    <hyperlink r:id="rId655" ref="B360"/>
    <hyperlink r:id="rId656" ref="B361"/>
    <hyperlink r:id="rId657" ref="E361"/>
    <hyperlink r:id="rId658" ref="B362"/>
    <hyperlink r:id="rId659" ref="E362"/>
    <hyperlink r:id="rId660" ref="B363"/>
    <hyperlink r:id="rId661" ref="E363"/>
    <hyperlink r:id="rId662" ref="B364"/>
    <hyperlink r:id="rId663" ref="E364"/>
    <hyperlink r:id="rId664" ref="B365"/>
    <hyperlink r:id="rId665" ref="E365"/>
    <hyperlink r:id="rId666" ref="B366"/>
    <hyperlink r:id="rId667" ref="E366"/>
    <hyperlink r:id="rId668" ref="B367"/>
    <hyperlink r:id="rId669" ref="E367"/>
    <hyperlink r:id="rId670" ref="B368"/>
    <hyperlink r:id="rId671" ref="E368"/>
    <hyperlink r:id="rId672" ref="B369"/>
    <hyperlink r:id="rId673" ref="E369"/>
    <hyperlink r:id="rId674" ref="B370"/>
    <hyperlink r:id="rId675" ref="E370"/>
    <hyperlink r:id="rId676" ref="B371"/>
    <hyperlink r:id="rId677" ref="E371"/>
    <hyperlink r:id="rId678" ref="B373"/>
    <hyperlink r:id="rId679" ref="E373"/>
    <hyperlink r:id="rId680" ref="B374"/>
    <hyperlink r:id="rId681" ref="E374"/>
    <hyperlink r:id="rId682" ref="B375"/>
    <hyperlink r:id="rId683" ref="E375"/>
    <hyperlink r:id="rId684" ref="B376"/>
    <hyperlink r:id="rId685" ref="B377"/>
    <hyperlink r:id="rId686" ref="E377"/>
    <hyperlink r:id="rId687" ref="B378"/>
    <hyperlink r:id="rId688" ref="E378"/>
    <hyperlink r:id="rId689" ref="B379"/>
    <hyperlink r:id="rId690" ref="E379"/>
    <hyperlink r:id="rId691" ref="B380"/>
    <hyperlink r:id="rId692" ref="B381"/>
    <hyperlink r:id="rId693" ref="E381"/>
    <hyperlink r:id="rId694" ref="B382"/>
    <hyperlink r:id="rId695" ref="E382"/>
    <hyperlink r:id="rId696" ref="B383"/>
    <hyperlink r:id="rId697" ref="E383"/>
    <hyperlink r:id="rId698" ref="B384"/>
    <hyperlink r:id="rId699" ref="E384"/>
    <hyperlink r:id="rId700" ref="B385"/>
    <hyperlink r:id="rId701" ref="E385"/>
    <hyperlink r:id="rId702" ref="B386"/>
    <hyperlink r:id="rId703" ref="E386"/>
    <hyperlink r:id="rId704" ref="B387"/>
    <hyperlink r:id="rId705" ref="E387"/>
    <hyperlink r:id="rId706" ref="B388"/>
    <hyperlink r:id="rId707" ref="E388"/>
    <hyperlink r:id="rId708" ref="B389"/>
    <hyperlink r:id="rId709" ref="E389"/>
    <hyperlink r:id="rId710" ref="B390"/>
    <hyperlink r:id="rId711" ref="E390"/>
    <hyperlink r:id="rId712" ref="B391"/>
    <hyperlink r:id="rId713" ref="E391"/>
    <hyperlink r:id="rId714" ref="B392"/>
    <hyperlink r:id="rId715" ref="E392"/>
    <hyperlink r:id="rId716" ref="B393"/>
    <hyperlink r:id="rId717" ref="E393"/>
    <hyperlink r:id="rId718" ref="B394"/>
    <hyperlink r:id="rId719" ref="E394"/>
    <hyperlink r:id="rId720" ref="B395"/>
    <hyperlink r:id="rId721" ref="B396"/>
    <hyperlink r:id="rId722" ref="E396"/>
    <hyperlink r:id="rId723" ref="B397"/>
    <hyperlink r:id="rId724" ref="E397"/>
    <hyperlink r:id="rId725" ref="B398"/>
    <hyperlink r:id="rId726" ref="E398"/>
    <hyperlink r:id="rId727" ref="B400"/>
    <hyperlink r:id="rId728" ref="E400"/>
    <hyperlink r:id="rId729" ref="B401"/>
    <hyperlink r:id="rId730" ref="E401"/>
    <hyperlink r:id="rId731" ref="B402"/>
    <hyperlink r:id="rId732" ref="B403"/>
    <hyperlink r:id="rId733" ref="E403"/>
    <hyperlink r:id="rId734" ref="B404"/>
    <hyperlink r:id="rId735" ref="E404"/>
    <hyperlink r:id="rId736" ref="B405"/>
    <hyperlink r:id="rId737" ref="E405"/>
    <hyperlink r:id="rId738" ref="B406"/>
    <hyperlink r:id="rId739" ref="E406"/>
    <hyperlink r:id="rId740" ref="B407"/>
    <hyperlink r:id="rId741" ref="E407"/>
    <hyperlink r:id="rId742" ref="B408"/>
    <hyperlink r:id="rId743" ref="E408"/>
    <hyperlink r:id="rId744" ref="B409"/>
    <hyperlink r:id="rId745" ref="E409"/>
    <hyperlink r:id="rId746" ref="B410"/>
    <hyperlink r:id="rId747" ref="E410"/>
    <hyperlink r:id="rId748" ref="B411"/>
    <hyperlink r:id="rId749" ref="E411"/>
    <hyperlink r:id="rId750" ref="B412"/>
    <hyperlink r:id="rId751" ref="E412"/>
    <hyperlink r:id="rId752" ref="B413"/>
    <hyperlink r:id="rId753" ref="E413"/>
    <hyperlink r:id="rId754" ref="B414"/>
    <hyperlink r:id="rId755" ref="B415"/>
    <hyperlink r:id="rId756" ref="E415"/>
    <hyperlink r:id="rId757" ref="B416"/>
    <hyperlink r:id="rId758" ref="E416"/>
    <hyperlink r:id="rId759" ref="B417"/>
    <hyperlink r:id="rId760" ref="E417"/>
    <hyperlink r:id="rId761" ref="B418"/>
    <hyperlink r:id="rId762" ref="E418"/>
    <hyperlink r:id="rId763" ref="B419"/>
    <hyperlink r:id="rId764" ref="E419"/>
    <hyperlink r:id="rId765" ref="B420"/>
    <hyperlink r:id="rId766" ref="E420"/>
    <hyperlink r:id="rId767" ref="B421"/>
    <hyperlink r:id="rId768" ref="E421"/>
    <hyperlink r:id="rId769" ref="B422"/>
    <hyperlink r:id="rId770" ref="E422"/>
    <hyperlink r:id="rId771" ref="B423"/>
    <hyperlink r:id="rId772" ref="E423"/>
    <hyperlink r:id="rId773" ref="B425"/>
    <hyperlink r:id="rId774" ref="E425"/>
    <hyperlink r:id="rId775" ref="B426"/>
    <hyperlink r:id="rId776" ref="E426"/>
    <hyperlink r:id="rId777" ref="B427"/>
    <hyperlink r:id="rId778" ref="B428"/>
    <hyperlink r:id="rId779" ref="E428"/>
    <hyperlink r:id="rId780" ref="B429"/>
    <hyperlink r:id="rId781" ref="E429"/>
    <hyperlink r:id="rId782" ref="B430"/>
    <hyperlink r:id="rId783" ref="E430"/>
    <hyperlink r:id="rId784" ref="B431"/>
    <hyperlink r:id="rId785" ref="E431"/>
    <hyperlink r:id="rId786" ref="B432"/>
    <hyperlink r:id="rId787" ref="E432"/>
    <hyperlink r:id="rId788" ref="B433"/>
    <hyperlink r:id="rId789" ref="E433"/>
    <hyperlink r:id="rId790" ref="B434"/>
    <hyperlink r:id="rId791" ref="E434"/>
    <hyperlink r:id="rId792" ref="B435"/>
    <hyperlink r:id="rId793" ref="E435"/>
    <hyperlink r:id="rId794" ref="B436"/>
    <hyperlink r:id="rId795" ref="E436"/>
    <hyperlink r:id="rId796" ref="B437"/>
    <hyperlink r:id="rId797" ref="E437"/>
    <hyperlink r:id="rId798" ref="B438"/>
    <hyperlink r:id="rId799" ref="E438"/>
    <hyperlink r:id="rId800" ref="B439"/>
    <hyperlink r:id="rId801" ref="E439"/>
    <hyperlink r:id="rId802" ref="B440"/>
    <hyperlink r:id="rId803" ref="E440"/>
    <hyperlink r:id="rId804" ref="B441"/>
    <hyperlink r:id="rId805" ref="E441"/>
    <hyperlink r:id="rId806" ref="B442"/>
    <hyperlink r:id="rId807" ref="E442"/>
    <hyperlink r:id="rId808" ref="B443"/>
    <hyperlink r:id="rId809" ref="E443"/>
    <hyperlink r:id="rId810" ref="B444"/>
    <hyperlink r:id="rId811" ref="E444"/>
    <hyperlink r:id="rId812" ref="B445"/>
    <hyperlink r:id="rId813" ref="E445"/>
    <hyperlink r:id="rId814" ref="B446"/>
    <hyperlink r:id="rId815" ref="E446"/>
    <hyperlink r:id="rId816" ref="B448"/>
    <hyperlink r:id="rId817" ref="E448"/>
    <hyperlink r:id="rId818" ref="B449"/>
    <hyperlink r:id="rId819" ref="E449"/>
    <hyperlink r:id="rId820" ref="B450"/>
    <hyperlink r:id="rId821" ref="E450"/>
    <hyperlink r:id="rId822" ref="B451"/>
    <hyperlink r:id="rId823" ref="E451"/>
    <hyperlink r:id="rId824" ref="B452"/>
    <hyperlink r:id="rId825" ref="E452"/>
    <hyperlink r:id="rId826" ref="B453"/>
    <hyperlink r:id="rId827" ref="E453"/>
    <hyperlink r:id="rId828" ref="B454"/>
    <hyperlink r:id="rId829" ref="E454"/>
    <hyperlink r:id="rId830" ref="B455"/>
    <hyperlink r:id="rId831" ref="B456"/>
    <hyperlink r:id="rId832" ref="E456"/>
    <hyperlink r:id="rId833" ref="B457"/>
    <hyperlink r:id="rId834" ref="E457"/>
    <hyperlink r:id="rId835" ref="B458"/>
    <hyperlink r:id="rId836" ref="E458"/>
    <hyperlink r:id="rId837" ref="B459"/>
    <hyperlink r:id="rId838" ref="E459"/>
    <hyperlink r:id="rId839" ref="B460"/>
    <hyperlink r:id="rId840" ref="E460"/>
    <hyperlink r:id="rId841" ref="B461"/>
    <hyperlink r:id="rId842" ref="E461"/>
    <hyperlink r:id="rId843" ref="B462"/>
    <hyperlink r:id="rId844" ref="E462"/>
    <hyperlink r:id="rId845" ref="B463"/>
    <hyperlink r:id="rId846" ref="B464"/>
    <hyperlink r:id="rId847" ref="E464"/>
    <hyperlink r:id="rId848" ref="B465"/>
    <hyperlink r:id="rId849" ref="E465"/>
    <hyperlink r:id="rId850" ref="B466"/>
    <hyperlink r:id="rId851" ref="B467"/>
    <hyperlink r:id="rId852" ref="E467"/>
    <hyperlink r:id="rId853" ref="B468"/>
    <hyperlink r:id="rId854" ref="E468"/>
    <hyperlink r:id="rId855" ref="B469"/>
    <hyperlink r:id="rId856" ref="E469"/>
    <hyperlink r:id="rId857" ref="B470"/>
    <hyperlink r:id="rId858" ref="E470"/>
    <hyperlink r:id="rId859" ref="B471"/>
    <hyperlink r:id="rId860" ref="E471"/>
    <hyperlink r:id="rId861" ref="B472"/>
    <hyperlink r:id="rId862" ref="E472"/>
    <hyperlink r:id="rId863" ref="B473"/>
    <hyperlink r:id="rId864" ref="E473"/>
    <hyperlink r:id="rId865" ref="B475"/>
    <hyperlink r:id="rId866" ref="E475"/>
    <hyperlink r:id="rId867" ref="B476"/>
    <hyperlink r:id="rId868" ref="E476"/>
    <hyperlink r:id="rId869" ref="B477"/>
    <hyperlink r:id="rId870" ref="B478"/>
    <hyperlink r:id="rId871" ref="E478"/>
    <hyperlink r:id="rId872" ref="B479"/>
    <hyperlink r:id="rId873" ref="E479"/>
    <hyperlink r:id="rId874" ref="B480"/>
    <hyperlink r:id="rId875" ref="E480"/>
    <hyperlink r:id="rId876" ref="B481"/>
    <hyperlink r:id="rId877" ref="E481"/>
    <hyperlink r:id="rId878" ref="B482"/>
    <hyperlink r:id="rId879" ref="B483"/>
    <hyperlink r:id="rId880" ref="E483"/>
    <hyperlink r:id="rId881" ref="B484"/>
    <hyperlink r:id="rId882" ref="E484"/>
    <hyperlink r:id="rId883" ref="B485"/>
    <hyperlink r:id="rId884" ref="E485"/>
    <hyperlink r:id="rId885" ref="B486"/>
    <hyperlink r:id="rId886" ref="B487"/>
    <hyperlink r:id="rId887" ref="E487"/>
    <hyperlink r:id="rId888" ref="B488"/>
    <hyperlink r:id="rId889" ref="E488"/>
    <hyperlink r:id="rId890" ref="B489"/>
    <hyperlink r:id="rId891" ref="E489"/>
    <hyperlink r:id="rId892" ref="B490"/>
    <hyperlink r:id="rId893" ref="E490"/>
    <hyperlink r:id="rId894" ref="B491"/>
    <hyperlink r:id="rId895" ref="E491"/>
    <hyperlink r:id="rId896" ref="B492"/>
    <hyperlink r:id="rId897" ref="E492"/>
    <hyperlink r:id="rId898" ref="B493"/>
    <hyperlink r:id="rId899" ref="E493"/>
    <hyperlink r:id="rId900" ref="B494"/>
    <hyperlink r:id="rId901" ref="E494"/>
    <hyperlink r:id="rId902" ref="B495"/>
    <hyperlink r:id="rId903" ref="E495"/>
    <hyperlink r:id="rId904" ref="B496"/>
    <hyperlink r:id="rId905" ref="E496"/>
    <hyperlink r:id="rId906" ref="B497"/>
    <hyperlink r:id="rId907" ref="B498"/>
    <hyperlink r:id="rId908" ref="E498"/>
    <hyperlink r:id="rId909" ref="B499"/>
    <hyperlink r:id="rId910" ref="E499"/>
    <hyperlink r:id="rId911" ref="B500"/>
    <hyperlink r:id="rId912" ref="E500"/>
    <hyperlink r:id="rId913" ref="B501"/>
    <hyperlink r:id="rId914" ref="E501"/>
    <hyperlink r:id="rId915" ref="B502"/>
    <hyperlink r:id="rId916" ref="E502"/>
    <hyperlink r:id="rId917" ref="B504"/>
    <hyperlink r:id="rId918" ref="E504"/>
    <hyperlink r:id="rId919" ref="B505"/>
    <hyperlink r:id="rId920" ref="B506"/>
    <hyperlink r:id="rId921" ref="E506"/>
    <hyperlink r:id="rId922" ref="B507"/>
    <hyperlink r:id="rId923" ref="E507"/>
    <hyperlink r:id="rId924" ref="B508"/>
    <hyperlink r:id="rId925" ref="E508"/>
    <hyperlink r:id="rId926" ref="B509"/>
    <hyperlink r:id="rId927" ref="E509"/>
    <hyperlink r:id="rId928" ref="B510"/>
    <hyperlink r:id="rId929" ref="B511"/>
    <hyperlink r:id="rId930" ref="E511"/>
    <hyperlink r:id="rId931" ref="B512"/>
    <hyperlink r:id="rId932" ref="E512"/>
    <hyperlink r:id="rId933" ref="B513"/>
    <hyperlink r:id="rId934" ref="B514"/>
    <hyperlink r:id="rId935" ref="E514"/>
    <hyperlink r:id="rId936" ref="B515"/>
    <hyperlink r:id="rId937" ref="E515"/>
    <hyperlink r:id="rId938" ref="B516"/>
    <hyperlink r:id="rId939" ref="E516"/>
    <hyperlink r:id="rId940" ref="B517"/>
    <hyperlink r:id="rId941" ref="E517"/>
    <hyperlink r:id="rId942" ref="B518"/>
    <hyperlink r:id="rId943" ref="E518"/>
    <hyperlink r:id="rId944" ref="B519"/>
    <hyperlink r:id="rId945" ref="E519"/>
    <hyperlink r:id="rId946" ref="B520"/>
    <hyperlink r:id="rId947" ref="E520"/>
    <hyperlink r:id="rId948" ref="B521"/>
    <hyperlink r:id="rId949" ref="E521"/>
    <hyperlink r:id="rId950" ref="B522"/>
    <hyperlink r:id="rId951" ref="E522"/>
    <hyperlink r:id="rId952" ref="B523"/>
    <hyperlink r:id="rId953" ref="E523"/>
    <hyperlink r:id="rId954" ref="B524"/>
    <hyperlink r:id="rId955" ref="E524"/>
    <hyperlink r:id="rId956" ref="B525"/>
    <hyperlink r:id="rId957" ref="E525"/>
    <hyperlink r:id="rId958" ref="B526"/>
    <hyperlink r:id="rId959" ref="E526"/>
    <hyperlink r:id="rId960" ref="B527"/>
    <hyperlink r:id="rId961" ref="E527"/>
    <hyperlink r:id="rId962" ref="B528"/>
    <hyperlink r:id="rId963" ref="E528"/>
    <hyperlink r:id="rId964" ref="B529"/>
    <hyperlink r:id="rId965" ref="E529"/>
    <hyperlink r:id="rId966" ref="B531"/>
    <hyperlink r:id="rId967" ref="E531"/>
    <hyperlink r:id="rId968" ref="B532"/>
    <hyperlink r:id="rId969" ref="E532"/>
    <hyperlink r:id="rId970" ref="B533"/>
    <hyperlink r:id="rId971" ref="E533"/>
    <hyperlink r:id="rId972" ref="B534"/>
    <hyperlink r:id="rId973" ref="E534"/>
    <hyperlink r:id="rId974" ref="B535"/>
    <hyperlink r:id="rId975" ref="E535"/>
    <hyperlink r:id="rId976" ref="B536"/>
    <hyperlink r:id="rId977" ref="E536"/>
    <hyperlink r:id="rId978" ref="B537"/>
    <hyperlink r:id="rId979" ref="B538"/>
    <hyperlink r:id="rId980" ref="E538"/>
    <hyperlink r:id="rId981" ref="B539"/>
    <hyperlink r:id="rId982" ref="E539"/>
    <hyperlink r:id="rId983" ref="B540"/>
    <hyperlink r:id="rId984" ref="B541"/>
    <hyperlink r:id="rId985" ref="E541"/>
    <hyperlink r:id="rId986" ref="B542"/>
    <hyperlink r:id="rId987" ref="E542"/>
    <hyperlink r:id="rId988" ref="B543"/>
    <hyperlink r:id="rId989" ref="E543"/>
    <hyperlink r:id="rId990" ref="B544"/>
    <hyperlink r:id="rId991" ref="E544"/>
    <hyperlink r:id="rId992" ref="B545"/>
    <hyperlink r:id="rId993" ref="E545"/>
    <hyperlink r:id="rId994" ref="B546"/>
    <hyperlink r:id="rId995" ref="E546"/>
    <hyperlink r:id="rId996" ref="B547"/>
    <hyperlink r:id="rId997" ref="B548"/>
    <hyperlink r:id="rId998" ref="E548"/>
    <hyperlink r:id="rId999" ref="B549"/>
    <hyperlink r:id="rId1000" ref="E549"/>
    <hyperlink r:id="rId1001" ref="B550"/>
    <hyperlink r:id="rId1002" ref="E550"/>
    <hyperlink r:id="rId1003" ref="B551"/>
    <hyperlink r:id="rId1004" ref="E551"/>
    <hyperlink r:id="rId1005" ref="B552"/>
    <hyperlink r:id="rId1006" ref="E552"/>
    <hyperlink r:id="rId1007" ref="B553"/>
    <hyperlink r:id="rId1008" ref="E553"/>
    <hyperlink r:id="rId1009" ref="B554"/>
    <hyperlink r:id="rId1010" ref="E554"/>
    <hyperlink r:id="rId1011" ref="B555"/>
    <hyperlink r:id="rId1012" ref="E555"/>
    <hyperlink r:id="rId1013" ref="B556"/>
    <hyperlink r:id="rId1014" ref="E556"/>
    <hyperlink r:id="rId1015" ref="B558"/>
    <hyperlink r:id="rId1016" ref="E558"/>
    <hyperlink r:id="rId1017" ref="B559"/>
    <hyperlink r:id="rId1018" ref="E559"/>
    <hyperlink r:id="rId1019" ref="B560"/>
    <hyperlink r:id="rId1020" ref="B561"/>
    <hyperlink r:id="rId1021" ref="E561"/>
    <hyperlink r:id="rId1022" ref="B562"/>
    <hyperlink r:id="rId1023" ref="E562"/>
    <hyperlink r:id="rId1024" ref="B563"/>
    <hyperlink r:id="rId1025" ref="E563"/>
    <hyperlink r:id="rId1026" ref="B564"/>
    <hyperlink r:id="rId1027" ref="E564"/>
    <hyperlink r:id="rId1028" ref="B565"/>
    <hyperlink r:id="rId1029" ref="B566"/>
    <hyperlink r:id="rId1030" ref="E566"/>
    <hyperlink r:id="rId1031" ref="B567"/>
    <hyperlink r:id="rId1032" ref="E567"/>
    <hyperlink r:id="rId1033" ref="B568"/>
    <hyperlink r:id="rId1034" ref="B569"/>
    <hyperlink r:id="rId1035" ref="E569"/>
    <hyperlink r:id="rId1036" ref="B570"/>
    <hyperlink r:id="rId1037" ref="E570"/>
    <hyperlink r:id="rId1038" ref="B571"/>
    <hyperlink r:id="rId1039" ref="E571"/>
    <hyperlink r:id="rId1040" ref="B572"/>
    <hyperlink r:id="rId1041" ref="E572"/>
    <hyperlink r:id="rId1042" ref="B573"/>
    <hyperlink r:id="rId1043" ref="B574"/>
    <hyperlink r:id="rId1044" ref="E574"/>
    <hyperlink r:id="rId1045" ref="B575"/>
    <hyperlink r:id="rId1046" ref="E575"/>
    <hyperlink r:id="rId1047" ref="B576"/>
    <hyperlink r:id="rId1048" ref="E576"/>
    <hyperlink r:id="rId1049" ref="B577"/>
    <hyperlink r:id="rId1050" ref="E577"/>
    <hyperlink r:id="rId1051" ref="B578"/>
    <hyperlink r:id="rId1052" ref="E578"/>
    <hyperlink r:id="rId1053" ref="B579"/>
    <hyperlink r:id="rId1054" ref="E579"/>
    <hyperlink r:id="rId1055" ref="B580"/>
    <hyperlink r:id="rId1056" ref="E580"/>
    <hyperlink r:id="rId1057" ref="B581"/>
    <hyperlink r:id="rId1058" ref="E581"/>
    <hyperlink r:id="rId1059" ref="B582"/>
    <hyperlink r:id="rId1060" ref="E582"/>
    <hyperlink r:id="rId1061" ref="B583"/>
    <hyperlink r:id="rId1062" ref="E583"/>
    <hyperlink r:id="rId1063" ref="B584"/>
    <hyperlink r:id="rId1064" ref="E584"/>
    <hyperlink r:id="rId1065" ref="B585"/>
    <hyperlink r:id="rId1066" ref="E585"/>
    <hyperlink r:id="rId1067" ref="B587"/>
    <hyperlink r:id="rId1068" ref="E587"/>
    <hyperlink r:id="rId1069" ref="B588"/>
    <hyperlink r:id="rId1070" ref="E588"/>
    <hyperlink r:id="rId1071" ref="B589"/>
    <hyperlink r:id="rId1072" ref="E589"/>
    <hyperlink r:id="rId1073" ref="B590"/>
    <hyperlink r:id="rId1074" ref="E590"/>
    <hyperlink r:id="rId1075" ref="B591"/>
    <hyperlink r:id="rId1076" ref="E591"/>
    <hyperlink r:id="rId1077" ref="B592"/>
    <hyperlink r:id="rId1078" ref="E592"/>
    <hyperlink r:id="rId1079" ref="B593"/>
    <hyperlink r:id="rId1080" ref="E593"/>
    <hyperlink r:id="rId1081" ref="B594"/>
    <hyperlink r:id="rId1082" ref="E594"/>
    <hyperlink r:id="rId1083" ref="B595"/>
    <hyperlink r:id="rId1084" ref="E595"/>
    <hyperlink r:id="rId1085" ref="B596"/>
    <hyperlink r:id="rId1086" ref="E596"/>
    <hyperlink r:id="rId1087" ref="B597"/>
    <hyperlink r:id="rId1088" ref="B598"/>
    <hyperlink r:id="rId1089" ref="E598"/>
    <hyperlink r:id="rId1090" ref="B599"/>
    <hyperlink r:id="rId1091" ref="E599"/>
    <hyperlink r:id="rId1092" ref="B600"/>
    <hyperlink r:id="rId1093" ref="E600"/>
    <hyperlink r:id="rId1094" ref="B601"/>
    <hyperlink r:id="rId1095" ref="E601"/>
    <hyperlink r:id="rId1096" ref="B602"/>
    <hyperlink r:id="rId1097" ref="E602"/>
    <hyperlink r:id="rId1098" ref="B603"/>
    <hyperlink r:id="rId1099" ref="E603"/>
    <hyperlink r:id="rId1100" ref="B604"/>
    <hyperlink r:id="rId1101" ref="E604"/>
    <hyperlink r:id="rId1102" ref="B605"/>
    <hyperlink r:id="rId1103" ref="E605"/>
    <hyperlink r:id="rId1104" ref="B606"/>
    <hyperlink r:id="rId1105" ref="E606"/>
    <hyperlink r:id="rId1106" ref="B607"/>
    <hyperlink r:id="rId1107" ref="E607"/>
    <hyperlink r:id="rId1108" ref="B608"/>
    <hyperlink r:id="rId1109" ref="E608"/>
    <hyperlink r:id="rId1110" ref="B610"/>
    <hyperlink r:id="rId1111" ref="E610"/>
    <hyperlink r:id="rId1112" ref="B611"/>
    <hyperlink r:id="rId1113" ref="E611"/>
    <hyperlink r:id="rId1114" ref="B612"/>
    <hyperlink r:id="rId1115" ref="E612"/>
    <hyperlink r:id="rId1116" ref="B613"/>
    <hyperlink r:id="rId1117" ref="E613"/>
    <hyperlink r:id="rId1118" ref="B614"/>
    <hyperlink r:id="rId1119" ref="E614"/>
    <hyperlink r:id="rId1120" ref="B615"/>
    <hyperlink r:id="rId1121" ref="B616"/>
    <hyperlink r:id="rId1122" ref="E616"/>
    <hyperlink r:id="rId1123" ref="B617"/>
    <hyperlink r:id="rId1124" ref="E617"/>
    <hyperlink r:id="rId1125" ref="B618"/>
    <hyperlink r:id="rId1126" ref="E618"/>
    <hyperlink r:id="rId1127" ref="B619"/>
    <hyperlink r:id="rId1128" ref="E619"/>
    <hyperlink r:id="rId1129" ref="B620"/>
    <hyperlink r:id="rId1130" ref="E620"/>
    <hyperlink r:id="rId1131" ref="B621"/>
    <hyperlink r:id="rId1132" ref="E621"/>
    <hyperlink r:id="rId1133" ref="B622"/>
    <hyperlink r:id="rId1134" ref="E622"/>
    <hyperlink r:id="rId1135" ref="B623"/>
    <hyperlink r:id="rId1136" ref="E623"/>
    <hyperlink r:id="rId1137" ref="B624"/>
    <hyperlink r:id="rId1138" ref="B625"/>
    <hyperlink r:id="rId1139" ref="E625"/>
    <hyperlink r:id="rId1140" ref="B626"/>
    <hyperlink r:id="rId1141" ref="E626"/>
    <hyperlink r:id="rId1142" ref="B627"/>
    <hyperlink r:id="rId1143" ref="E627"/>
    <hyperlink r:id="rId1144" ref="B628"/>
    <hyperlink r:id="rId1145" ref="E628"/>
    <hyperlink r:id="rId1146" ref="B629"/>
    <hyperlink r:id="rId1147" ref="E629"/>
    <hyperlink r:id="rId1148" ref="B630"/>
    <hyperlink r:id="rId1149" ref="B631"/>
    <hyperlink r:id="rId1150" ref="E631"/>
    <hyperlink r:id="rId1151" ref="B632"/>
    <hyperlink r:id="rId1152" ref="E632"/>
    <hyperlink r:id="rId1153" ref="B633"/>
    <hyperlink r:id="rId1154" ref="E633"/>
    <hyperlink r:id="rId1155" ref="B634"/>
    <hyperlink r:id="rId1156" ref="E634"/>
    <hyperlink r:id="rId1157" ref="B635"/>
    <hyperlink r:id="rId1158" ref="E635"/>
    <hyperlink r:id="rId1159" ref="B637"/>
    <hyperlink r:id="rId1160" ref="E637"/>
    <hyperlink r:id="rId1161" ref="B638"/>
    <hyperlink r:id="rId1162" ref="E638"/>
    <hyperlink r:id="rId1163" ref="B639"/>
    <hyperlink r:id="rId1164" ref="E639"/>
    <hyperlink r:id="rId1165" ref="B640"/>
    <hyperlink r:id="rId1166" ref="B641"/>
    <hyperlink r:id="rId1167" ref="E641"/>
    <hyperlink r:id="rId1168" ref="B642"/>
    <hyperlink r:id="rId1169" ref="E642"/>
    <hyperlink r:id="rId1170" ref="B643"/>
    <hyperlink r:id="rId1171" ref="E643"/>
    <hyperlink r:id="rId1172" ref="B644"/>
    <hyperlink r:id="rId1173" ref="E644"/>
    <hyperlink r:id="rId1174" ref="B645"/>
    <hyperlink r:id="rId1175" ref="E645"/>
    <hyperlink r:id="rId1176" ref="B646"/>
    <hyperlink r:id="rId1177" ref="E646"/>
    <hyperlink r:id="rId1178" ref="B647"/>
    <hyperlink r:id="rId1179" ref="E647"/>
    <hyperlink r:id="rId1180" ref="B648"/>
    <hyperlink r:id="rId1181" ref="E648"/>
    <hyperlink r:id="rId1182" ref="B649"/>
    <hyperlink r:id="rId1183" ref="E649"/>
    <hyperlink r:id="rId1184" ref="B650"/>
    <hyperlink r:id="rId1185" ref="E650"/>
    <hyperlink r:id="rId1186" ref="B651"/>
    <hyperlink r:id="rId1187" ref="E651"/>
    <hyperlink r:id="rId1188" ref="B652"/>
    <hyperlink r:id="rId1189" ref="E652"/>
    <hyperlink r:id="rId1190" ref="B653"/>
    <hyperlink r:id="rId1191" ref="E653"/>
    <hyperlink r:id="rId1192" ref="B654"/>
    <hyperlink r:id="rId1193" ref="E654"/>
    <hyperlink r:id="rId1194" ref="B655"/>
    <hyperlink r:id="rId1195" ref="E655"/>
    <hyperlink r:id="rId1196" ref="B656"/>
    <hyperlink r:id="rId1197" ref="B657"/>
    <hyperlink r:id="rId1198" ref="E657"/>
    <hyperlink r:id="rId1199" ref="B658"/>
    <hyperlink r:id="rId1200" ref="E658"/>
    <hyperlink r:id="rId1201" ref="B659"/>
    <hyperlink r:id="rId1202" ref="E659"/>
    <hyperlink r:id="rId1203" ref="B660"/>
    <hyperlink r:id="rId1204" ref="E660"/>
    <hyperlink r:id="rId1205" ref="B662"/>
    <hyperlink r:id="rId1206" ref="E662"/>
    <hyperlink r:id="rId1207" ref="B663"/>
    <hyperlink r:id="rId1208" ref="E663"/>
    <hyperlink r:id="rId1209" ref="B664"/>
    <hyperlink r:id="rId1210" ref="E664"/>
    <hyperlink r:id="rId1211" ref="B665"/>
    <hyperlink r:id="rId1212" ref="E665"/>
    <hyperlink r:id="rId1213" ref="B666"/>
    <hyperlink r:id="rId1214" ref="E666"/>
    <hyperlink r:id="rId1215" ref="B667"/>
    <hyperlink r:id="rId1216" ref="E667"/>
    <hyperlink r:id="rId1217" ref="B668"/>
    <hyperlink r:id="rId1218" ref="B669"/>
    <hyperlink r:id="rId1219" ref="E669"/>
    <hyperlink r:id="rId1220" ref="B670"/>
    <hyperlink r:id="rId1221" ref="E670"/>
    <hyperlink r:id="rId1222" ref="B671"/>
    <hyperlink r:id="rId1223" ref="E671"/>
    <hyperlink r:id="rId1224" ref="B672"/>
    <hyperlink r:id="rId1225" ref="E672"/>
    <hyperlink r:id="rId1226" ref="B673"/>
    <hyperlink r:id="rId1227" ref="E673"/>
    <hyperlink r:id="rId1228" ref="B674"/>
    <hyperlink r:id="rId1229" ref="E674"/>
    <hyperlink r:id="rId1230" ref="B675"/>
    <hyperlink r:id="rId1231" ref="E675"/>
    <hyperlink r:id="rId1232" ref="B676"/>
    <hyperlink r:id="rId1233" ref="E676"/>
    <hyperlink r:id="rId1234" ref="B677"/>
    <hyperlink r:id="rId1235" ref="E677"/>
    <hyperlink r:id="rId1236" ref="B678"/>
    <hyperlink r:id="rId1237" ref="E678"/>
    <hyperlink r:id="rId1238" ref="B679"/>
    <hyperlink r:id="rId1239" ref="E679"/>
    <hyperlink r:id="rId1240" ref="B680"/>
    <hyperlink r:id="rId1241" ref="E680"/>
    <hyperlink r:id="rId1242" ref="B681"/>
    <hyperlink r:id="rId1243" ref="E681"/>
    <hyperlink r:id="rId1244" ref="B682"/>
    <hyperlink r:id="rId1245" ref="E682"/>
    <hyperlink r:id="rId1246" ref="B683"/>
    <hyperlink r:id="rId1247" ref="E683"/>
    <hyperlink r:id="rId1248" ref="B684"/>
    <hyperlink r:id="rId1249" ref="E684"/>
    <hyperlink r:id="rId1250" ref="B685"/>
    <hyperlink r:id="rId1251" ref="E685"/>
    <hyperlink r:id="rId1252" ref="B686"/>
    <hyperlink r:id="rId1253" ref="E686"/>
    <hyperlink r:id="rId1254" ref="B687"/>
    <hyperlink r:id="rId1255" ref="E687"/>
    <hyperlink r:id="rId1256" ref="B688"/>
    <hyperlink r:id="rId1257" ref="E688"/>
    <hyperlink r:id="rId1258" ref="B689"/>
    <hyperlink r:id="rId1259" ref="E689"/>
    <hyperlink r:id="rId1260" ref="B690"/>
    <hyperlink r:id="rId1261" ref="E690"/>
    <hyperlink r:id="rId1262" ref="B691"/>
    <hyperlink r:id="rId1263" ref="E691"/>
    <hyperlink r:id="rId1264" ref="B692"/>
    <hyperlink r:id="rId1265" ref="E692"/>
    <hyperlink r:id="rId1266" ref="B693"/>
    <hyperlink r:id="rId1267" ref="B694"/>
    <hyperlink r:id="rId1268" ref="E694"/>
    <hyperlink r:id="rId1269" ref="B695"/>
    <hyperlink r:id="rId1270" ref="E695"/>
    <hyperlink r:id="rId1271" ref="B696"/>
    <hyperlink r:id="rId1272" ref="E696"/>
    <hyperlink r:id="rId1273" ref="B697"/>
    <hyperlink r:id="rId1274" ref="E697"/>
    <hyperlink r:id="rId1275" ref="B698"/>
    <hyperlink r:id="rId1276" ref="E698"/>
    <hyperlink r:id="rId1277" ref="B699"/>
    <hyperlink r:id="rId1278" ref="E699"/>
    <hyperlink r:id="rId1279" ref="B700"/>
    <hyperlink r:id="rId1280" ref="E700"/>
    <hyperlink r:id="rId1281" ref="B701"/>
    <hyperlink r:id="rId1282" ref="E701"/>
    <hyperlink r:id="rId1283" ref="B702"/>
    <hyperlink r:id="rId1284" ref="E702"/>
    <hyperlink r:id="rId1285" ref="B703"/>
    <hyperlink r:id="rId1286" ref="E703"/>
    <hyperlink r:id="rId1287" ref="B704"/>
    <hyperlink r:id="rId1288" ref="E704"/>
  </hyperlinks>
  <drawing r:id="rId128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63"/>
    <col customWidth="1" min="2" max="21" width="5.5"/>
    <col customWidth="1" min="22" max="24" width="7.5"/>
  </cols>
  <sheetData>
    <row r="1">
      <c r="A1" s="59"/>
      <c r="B1" s="60"/>
      <c r="C1" s="61"/>
      <c r="D1" s="62" t="s">
        <v>733</v>
      </c>
      <c r="E1" s="60"/>
      <c r="F1" s="61"/>
      <c r="G1" s="62" t="s">
        <v>734</v>
      </c>
      <c r="H1" s="60"/>
      <c r="I1" s="61"/>
      <c r="J1" s="62" t="s">
        <v>735</v>
      </c>
      <c r="K1" s="60"/>
      <c r="L1" s="61"/>
      <c r="M1" s="62" t="s">
        <v>736</v>
      </c>
      <c r="N1" s="60"/>
      <c r="O1" s="61"/>
      <c r="P1" s="62" t="s">
        <v>737</v>
      </c>
      <c r="Q1" s="60"/>
      <c r="R1" s="61"/>
      <c r="S1" s="62" t="s">
        <v>738</v>
      </c>
      <c r="T1" s="60"/>
      <c r="U1" s="60"/>
      <c r="V1" s="63" t="s">
        <v>739</v>
      </c>
      <c r="W1" s="64"/>
      <c r="X1" s="65"/>
    </row>
    <row r="2">
      <c r="A2" s="66" t="s">
        <v>740</v>
      </c>
      <c r="B2" s="66" t="s">
        <v>741</v>
      </c>
      <c r="C2" s="66" t="s">
        <v>742</v>
      </c>
      <c r="D2" s="67" t="s">
        <v>743</v>
      </c>
      <c r="E2" s="67" t="s">
        <v>709</v>
      </c>
      <c r="F2" s="67" t="s">
        <v>710</v>
      </c>
      <c r="G2" s="67" t="s">
        <v>743</v>
      </c>
      <c r="H2" s="67" t="s">
        <v>709</v>
      </c>
      <c r="I2" s="67" t="s">
        <v>710</v>
      </c>
      <c r="J2" s="67" t="s">
        <v>743</v>
      </c>
      <c r="K2" s="67" t="s">
        <v>709</v>
      </c>
      <c r="L2" s="67" t="s">
        <v>710</v>
      </c>
      <c r="M2" s="67" t="s">
        <v>743</v>
      </c>
      <c r="N2" s="67" t="s">
        <v>709</v>
      </c>
      <c r="O2" s="67" t="s">
        <v>710</v>
      </c>
      <c r="P2" s="67" t="s">
        <v>743</v>
      </c>
      <c r="Q2" s="67" t="s">
        <v>709</v>
      </c>
      <c r="R2" s="67" t="s">
        <v>710</v>
      </c>
      <c r="S2" s="67" t="s">
        <v>743</v>
      </c>
      <c r="T2" s="67" t="s">
        <v>709</v>
      </c>
      <c r="U2" s="67" t="s">
        <v>710</v>
      </c>
      <c r="V2" s="68" t="s">
        <v>743</v>
      </c>
      <c r="W2" s="68" t="s">
        <v>709</v>
      </c>
      <c r="X2" s="69" t="s">
        <v>710</v>
      </c>
    </row>
    <row r="3">
      <c r="A3" s="70" t="s">
        <v>282</v>
      </c>
      <c r="B3" s="71" t="s">
        <v>52</v>
      </c>
      <c r="C3" s="72">
        <v>24.0</v>
      </c>
      <c r="D3" s="72">
        <v>25.0</v>
      </c>
      <c r="E3" s="72">
        <v>36.0</v>
      </c>
      <c r="F3" s="72">
        <v>69.4</v>
      </c>
      <c r="G3" s="72">
        <v>1.0</v>
      </c>
      <c r="H3" s="72">
        <v>5.0</v>
      </c>
      <c r="I3" s="72">
        <v>20.0</v>
      </c>
      <c r="J3" s="72">
        <v>0.0</v>
      </c>
      <c r="K3" s="72">
        <v>1.0</v>
      </c>
      <c r="L3" s="72">
        <v>0.0</v>
      </c>
      <c r="M3" s="72">
        <v>2.0</v>
      </c>
      <c r="N3" s="72">
        <v>4.0</v>
      </c>
      <c r="O3" s="72">
        <v>50.0</v>
      </c>
      <c r="P3" s="72">
        <v>5.0</v>
      </c>
      <c r="Q3" s="72">
        <v>13.0</v>
      </c>
      <c r="R3" s="72">
        <v>38.5</v>
      </c>
      <c r="S3" s="72">
        <v>6.0</v>
      </c>
      <c r="T3" s="72">
        <v>20.0</v>
      </c>
      <c r="U3" s="72">
        <v>30.0</v>
      </c>
      <c r="V3" s="73">
        <f t="shared" ref="V3:W3" si="1">(D3+G3+J3+M3+P3+S3)</f>
        <v>39</v>
      </c>
      <c r="W3" s="73">
        <f t="shared" si="1"/>
        <v>79</v>
      </c>
      <c r="X3" s="74">
        <f t="shared" ref="X3:X538" si="3">V3/W3</f>
        <v>0.4936708861</v>
      </c>
    </row>
    <row r="4">
      <c r="A4" s="70" t="s">
        <v>244</v>
      </c>
      <c r="B4" s="71" t="s">
        <v>148</v>
      </c>
      <c r="C4" s="72">
        <v>25.0</v>
      </c>
      <c r="D4" s="72">
        <v>12.8</v>
      </c>
      <c r="E4" s="72">
        <v>20.0</v>
      </c>
      <c r="F4" s="72">
        <v>64.0</v>
      </c>
      <c r="G4" s="72">
        <v>3.8</v>
      </c>
      <c r="H4" s="72">
        <v>8.8</v>
      </c>
      <c r="I4" s="72">
        <v>43.1</v>
      </c>
      <c r="J4" s="72">
        <v>2.8</v>
      </c>
      <c r="K4" s="72">
        <v>6.5</v>
      </c>
      <c r="L4" s="72">
        <v>43.0</v>
      </c>
      <c r="M4" s="72">
        <v>2.5</v>
      </c>
      <c r="N4" s="72">
        <v>5.1</v>
      </c>
      <c r="O4" s="72">
        <v>49.7</v>
      </c>
      <c r="P4" s="72">
        <v>3.6</v>
      </c>
      <c r="Q4" s="72">
        <v>9.2</v>
      </c>
      <c r="R4" s="72">
        <v>39.5</v>
      </c>
      <c r="S4" s="72">
        <v>6.1</v>
      </c>
      <c r="T4" s="72">
        <v>18.4</v>
      </c>
      <c r="U4" s="72">
        <v>33.2</v>
      </c>
      <c r="V4" s="73">
        <f t="shared" ref="V4:W4" si="2">(D4+G4+J4+M4+P4+S4)</f>
        <v>31.6</v>
      </c>
      <c r="W4" s="73">
        <f t="shared" si="2"/>
        <v>68</v>
      </c>
      <c r="X4" s="74">
        <f t="shared" si="3"/>
        <v>0.4647058824</v>
      </c>
    </row>
    <row r="5">
      <c r="A5" s="70" t="s">
        <v>139</v>
      </c>
      <c r="B5" s="71" t="s">
        <v>38</v>
      </c>
      <c r="C5" s="72">
        <v>31.0</v>
      </c>
      <c r="D5" s="72">
        <v>14.5</v>
      </c>
      <c r="E5" s="72">
        <v>23.6</v>
      </c>
      <c r="F5" s="72">
        <v>61.5</v>
      </c>
      <c r="G5" s="72">
        <v>3.5</v>
      </c>
      <c r="H5" s="72">
        <v>8.9</v>
      </c>
      <c r="I5" s="72">
        <v>39.6</v>
      </c>
      <c r="J5" s="72">
        <v>2.7</v>
      </c>
      <c r="K5" s="72">
        <v>6.1</v>
      </c>
      <c r="L5" s="72">
        <v>44.1</v>
      </c>
      <c r="M5" s="72">
        <v>1.6</v>
      </c>
      <c r="N5" s="72">
        <v>3.7</v>
      </c>
      <c r="O5" s="72">
        <v>42.3</v>
      </c>
      <c r="P5" s="72">
        <v>4.1</v>
      </c>
      <c r="Q5" s="72">
        <v>10.5</v>
      </c>
      <c r="R5" s="72">
        <v>38.9</v>
      </c>
      <c r="S5" s="72">
        <v>5.1</v>
      </c>
      <c r="T5" s="72">
        <v>14.7</v>
      </c>
      <c r="U5" s="72">
        <v>34.4</v>
      </c>
      <c r="V5" s="73">
        <f t="shared" ref="V5:W5" si="4">(D5+G5+J5+M5+P5+S5)</f>
        <v>31.5</v>
      </c>
      <c r="W5" s="73">
        <f t="shared" si="4"/>
        <v>67.5</v>
      </c>
      <c r="X5" s="74">
        <f t="shared" si="3"/>
        <v>0.4666666667</v>
      </c>
    </row>
    <row r="6">
      <c r="A6" s="70" t="s">
        <v>481</v>
      </c>
      <c r="B6" s="71" t="s">
        <v>114</v>
      </c>
      <c r="C6" s="72">
        <v>26.0</v>
      </c>
      <c r="D6" s="72">
        <v>16.8</v>
      </c>
      <c r="E6" s="72">
        <v>25.5</v>
      </c>
      <c r="F6" s="72">
        <v>65.8</v>
      </c>
      <c r="G6" s="72">
        <v>2.8</v>
      </c>
      <c r="H6" s="72">
        <v>6.4</v>
      </c>
      <c r="I6" s="72">
        <v>43.1</v>
      </c>
      <c r="J6" s="72">
        <v>2.8</v>
      </c>
      <c r="K6" s="72">
        <v>6.1</v>
      </c>
      <c r="L6" s="72">
        <v>46.6</v>
      </c>
      <c r="M6" s="72">
        <v>2.0</v>
      </c>
      <c r="N6" s="72">
        <v>4.2</v>
      </c>
      <c r="O6" s="72">
        <v>48.4</v>
      </c>
      <c r="P6" s="72">
        <v>3.9</v>
      </c>
      <c r="Q6" s="72">
        <v>10.5</v>
      </c>
      <c r="R6" s="72">
        <v>37.3</v>
      </c>
      <c r="S6" s="72">
        <v>5.1</v>
      </c>
      <c r="T6" s="72">
        <v>14.6</v>
      </c>
      <c r="U6" s="72">
        <v>35.2</v>
      </c>
      <c r="V6" s="73">
        <f t="shared" ref="V6:W6" si="5">(D6+G6+J6+M6+P6+S6)</f>
        <v>33.4</v>
      </c>
      <c r="W6" s="73">
        <f t="shared" si="5"/>
        <v>67.3</v>
      </c>
      <c r="X6" s="74">
        <f t="shared" si="3"/>
        <v>0.4962852897</v>
      </c>
    </row>
    <row r="7">
      <c r="A7" s="70" t="s">
        <v>266</v>
      </c>
      <c r="B7" s="71" t="s">
        <v>112</v>
      </c>
      <c r="C7" s="72">
        <v>38.0</v>
      </c>
      <c r="D7" s="72">
        <v>14.4</v>
      </c>
      <c r="E7" s="72">
        <v>22.3</v>
      </c>
      <c r="F7" s="72">
        <v>64.5</v>
      </c>
      <c r="G7" s="72">
        <v>3.0</v>
      </c>
      <c r="H7" s="72">
        <v>7.3</v>
      </c>
      <c r="I7" s="72">
        <v>41.6</v>
      </c>
      <c r="J7" s="72">
        <v>2.4</v>
      </c>
      <c r="K7" s="72">
        <v>5.6</v>
      </c>
      <c r="L7" s="72">
        <v>42.4</v>
      </c>
      <c r="M7" s="72">
        <v>2.4</v>
      </c>
      <c r="N7" s="72">
        <v>4.6</v>
      </c>
      <c r="O7" s="72">
        <v>51.0</v>
      </c>
      <c r="P7" s="72">
        <v>3.8</v>
      </c>
      <c r="Q7" s="72">
        <v>10.2</v>
      </c>
      <c r="R7" s="72">
        <v>37.1</v>
      </c>
      <c r="S7" s="72">
        <v>5.6</v>
      </c>
      <c r="T7" s="72">
        <v>16.8</v>
      </c>
      <c r="U7" s="72">
        <v>33.4</v>
      </c>
      <c r="V7" s="73">
        <f t="shared" ref="V7:W7" si="6">(D7+G7+J7+M7+P7+S7)</f>
        <v>31.6</v>
      </c>
      <c r="W7" s="73">
        <f t="shared" si="6"/>
        <v>66.8</v>
      </c>
      <c r="X7" s="74">
        <f t="shared" si="3"/>
        <v>0.4730538922</v>
      </c>
    </row>
    <row r="8">
      <c r="A8" s="70" t="s">
        <v>505</v>
      </c>
      <c r="B8" s="71" t="s">
        <v>148</v>
      </c>
      <c r="C8" s="72">
        <v>26.0</v>
      </c>
      <c r="D8" s="72">
        <v>13.3</v>
      </c>
      <c r="E8" s="72">
        <v>20.3</v>
      </c>
      <c r="F8" s="72">
        <v>65.5</v>
      </c>
      <c r="G8" s="72">
        <v>3.4</v>
      </c>
      <c r="H8" s="72">
        <v>8.5</v>
      </c>
      <c r="I8" s="72">
        <v>39.6</v>
      </c>
      <c r="J8" s="72">
        <v>2.7</v>
      </c>
      <c r="K8" s="72">
        <v>6.1</v>
      </c>
      <c r="L8" s="72">
        <v>44.3</v>
      </c>
      <c r="M8" s="72">
        <v>2.7</v>
      </c>
      <c r="N8" s="72">
        <v>5.5</v>
      </c>
      <c r="O8" s="72">
        <v>48.9</v>
      </c>
      <c r="P8" s="72">
        <v>3.3</v>
      </c>
      <c r="Q8" s="72">
        <v>8.6</v>
      </c>
      <c r="R8" s="72">
        <v>38.2</v>
      </c>
      <c r="S8" s="72">
        <v>6.0</v>
      </c>
      <c r="T8" s="72">
        <v>17.7</v>
      </c>
      <c r="U8" s="72">
        <v>33.7</v>
      </c>
      <c r="V8" s="73">
        <f t="shared" ref="V8:W8" si="7">(D8+G8+J8+M8+P8+S8)</f>
        <v>31.4</v>
      </c>
      <c r="W8" s="73">
        <f t="shared" si="7"/>
        <v>66.7</v>
      </c>
      <c r="X8" s="74">
        <f t="shared" si="3"/>
        <v>0.4707646177</v>
      </c>
    </row>
    <row r="9">
      <c r="A9" s="70" t="s">
        <v>124</v>
      </c>
      <c r="B9" s="71" t="s">
        <v>744</v>
      </c>
      <c r="C9" s="72">
        <v>21.0</v>
      </c>
      <c r="D9" s="72">
        <v>15.6</v>
      </c>
      <c r="E9" s="72">
        <v>24.7</v>
      </c>
      <c r="F9" s="72">
        <v>63.1</v>
      </c>
      <c r="G9" s="72">
        <v>3.4</v>
      </c>
      <c r="H9" s="72">
        <v>7.0</v>
      </c>
      <c r="I9" s="72">
        <v>48.8</v>
      </c>
      <c r="J9" s="72">
        <v>1.9</v>
      </c>
      <c r="K9" s="72">
        <v>4.2</v>
      </c>
      <c r="L9" s="72">
        <v>45.7</v>
      </c>
      <c r="M9" s="72">
        <v>1.8</v>
      </c>
      <c r="N9" s="72">
        <v>4.0</v>
      </c>
      <c r="O9" s="72">
        <v>44.4</v>
      </c>
      <c r="P9" s="72">
        <v>3.8</v>
      </c>
      <c r="Q9" s="72">
        <v>9.0</v>
      </c>
      <c r="R9" s="72">
        <v>42.5</v>
      </c>
      <c r="S9" s="72">
        <v>6.4</v>
      </c>
      <c r="T9" s="72">
        <v>17.4</v>
      </c>
      <c r="U9" s="72">
        <v>36.5</v>
      </c>
      <c r="V9" s="73">
        <f t="shared" ref="V9:W9" si="8">(D9+G9+J9+M9+P9+S9)</f>
        <v>32.9</v>
      </c>
      <c r="W9" s="73">
        <f t="shared" si="8"/>
        <v>66.3</v>
      </c>
      <c r="X9" s="74">
        <f t="shared" si="3"/>
        <v>0.4962292609</v>
      </c>
    </row>
    <row r="10">
      <c r="A10" s="70" t="s">
        <v>516</v>
      </c>
      <c r="B10" s="71" t="s">
        <v>745</v>
      </c>
      <c r="C10" s="72">
        <v>23.0</v>
      </c>
      <c r="D10" s="72">
        <v>17.0</v>
      </c>
      <c r="E10" s="72">
        <v>25.0</v>
      </c>
      <c r="F10" s="72">
        <v>68.0</v>
      </c>
      <c r="G10" s="72">
        <v>2.0</v>
      </c>
      <c r="H10" s="72">
        <v>8.0</v>
      </c>
      <c r="I10" s="72">
        <v>25.0</v>
      </c>
      <c r="J10" s="72">
        <v>1.0</v>
      </c>
      <c r="K10" s="72">
        <v>3.0</v>
      </c>
      <c r="L10" s="72">
        <v>33.3</v>
      </c>
      <c r="M10" s="72">
        <v>1.0</v>
      </c>
      <c r="N10" s="72">
        <v>3.0</v>
      </c>
      <c r="O10" s="72">
        <v>33.3</v>
      </c>
      <c r="P10" s="72">
        <v>7.0</v>
      </c>
      <c r="Q10" s="72">
        <v>16.0</v>
      </c>
      <c r="R10" s="72">
        <v>43.8</v>
      </c>
      <c r="S10" s="72">
        <v>6.0</v>
      </c>
      <c r="T10" s="72">
        <v>11.0</v>
      </c>
      <c r="U10" s="72">
        <v>54.5</v>
      </c>
      <c r="V10" s="73">
        <f t="shared" ref="V10:W10" si="9">(D10+G10+J10+M10+P10+S10)</f>
        <v>34</v>
      </c>
      <c r="W10" s="73">
        <f t="shared" si="9"/>
        <v>66</v>
      </c>
      <c r="X10" s="74">
        <f t="shared" si="3"/>
        <v>0.5151515152</v>
      </c>
    </row>
    <row r="11">
      <c r="A11" s="70" t="s">
        <v>483</v>
      </c>
      <c r="B11" s="71" t="s">
        <v>126</v>
      </c>
      <c r="C11" s="72">
        <v>32.0</v>
      </c>
      <c r="D11" s="72">
        <v>16.8</v>
      </c>
      <c r="E11" s="72">
        <v>25.9</v>
      </c>
      <c r="F11" s="72">
        <v>64.6</v>
      </c>
      <c r="G11" s="72">
        <v>2.9</v>
      </c>
      <c r="H11" s="72">
        <v>6.4</v>
      </c>
      <c r="I11" s="72">
        <v>45.2</v>
      </c>
      <c r="J11" s="72">
        <v>2.2</v>
      </c>
      <c r="K11" s="72">
        <v>5.0</v>
      </c>
      <c r="L11" s="72">
        <v>44.4</v>
      </c>
      <c r="M11" s="72">
        <v>1.7</v>
      </c>
      <c r="N11" s="72">
        <v>4.1</v>
      </c>
      <c r="O11" s="72">
        <v>40.9</v>
      </c>
      <c r="P11" s="72">
        <v>3.4</v>
      </c>
      <c r="Q11" s="72">
        <v>9.3</v>
      </c>
      <c r="R11" s="72">
        <v>36.9</v>
      </c>
      <c r="S11" s="72">
        <v>5.4</v>
      </c>
      <c r="T11" s="72">
        <v>15.0</v>
      </c>
      <c r="U11" s="72">
        <v>36.4</v>
      </c>
      <c r="V11" s="73">
        <f t="shared" ref="V11:W11" si="10">(D11+G11+J11+M11+P11+S11)</f>
        <v>32.4</v>
      </c>
      <c r="W11" s="73">
        <f t="shared" si="10"/>
        <v>65.7</v>
      </c>
      <c r="X11" s="74">
        <f t="shared" si="3"/>
        <v>0.4931506849</v>
      </c>
    </row>
    <row r="12">
      <c r="A12" s="70" t="s">
        <v>151</v>
      </c>
      <c r="B12" s="71" t="s">
        <v>114</v>
      </c>
      <c r="C12" s="72">
        <v>24.0</v>
      </c>
      <c r="D12" s="72">
        <v>15.9</v>
      </c>
      <c r="E12" s="72">
        <v>24.9</v>
      </c>
      <c r="F12" s="72">
        <v>63.9</v>
      </c>
      <c r="G12" s="72">
        <v>3.0</v>
      </c>
      <c r="H12" s="72">
        <v>6.7</v>
      </c>
      <c r="I12" s="72">
        <v>44.1</v>
      </c>
      <c r="J12" s="72">
        <v>2.9</v>
      </c>
      <c r="K12" s="72">
        <v>6.2</v>
      </c>
      <c r="L12" s="72">
        <v>46.8</v>
      </c>
      <c r="M12" s="72">
        <v>1.7</v>
      </c>
      <c r="N12" s="72">
        <v>3.6</v>
      </c>
      <c r="O12" s="72">
        <v>47.3</v>
      </c>
      <c r="P12" s="72">
        <v>3.7</v>
      </c>
      <c r="Q12" s="72">
        <v>10.1</v>
      </c>
      <c r="R12" s="72">
        <v>36.7</v>
      </c>
      <c r="S12" s="72">
        <v>4.9</v>
      </c>
      <c r="T12" s="72">
        <v>14.1</v>
      </c>
      <c r="U12" s="72">
        <v>34.7</v>
      </c>
      <c r="V12" s="73">
        <f t="shared" ref="V12:W12" si="11">(D12+G12+J12+M12+P12+S12)</f>
        <v>32.1</v>
      </c>
      <c r="W12" s="73">
        <f t="shared" si="11"/>
        <v>65.6</v>
      </c>
      <c r="X12" s="74">
        <f t="shared" si="3"/>
        <v>0.4893292683</v>
      </c>
    </row>
    <row r="13">
      <c r="A13" s="70" t="s">
        <v>470</v>
      </c>
      <c r="B13" s="71" t="s">
        <v>37</v>
      </c>
      <c r="C13" s="72">
        <v>21.0</v>
      </c>
      <c r="D13" s="72">
        <v>14.2</v>
      </c>
      <c r="E13" s="72">
        <v>22.7</v>
      </c>
      <c r="F13" s="72">
        <v>62.7</v>
      </c>
      <c r="G13" s="72">
        <v>3.2</v>
      </c>
      <c r="H13" s="72">
        <v>7.4</v>
      </c>
      <c r="I13" s="72">
        <v>43.1</v>
      </c>
      <c r="J13" s="72">
        <v>2.7</v>
      </c>
      <c r="K13" s="72">
        <v>6.1</v>
      </c>
      <c r="L13" s="72">
        <v>43.7</v>
      </c>
      <c r="M13" s="72">
        <v>1.5</v>
      </c>
      <c r="N13" s="72">
        <v>3.9</v>
      </c>
      <c r="O13" s="72">
        <v>38.1</v>
      </c>
      <c r="P13" s="72">
        <v>4.0</v>
      </c>
      <c r="Q13" s="72">
        <v>11.1</v>
      </c>
      <c r="R13" s="72">
        <v>35.8</v>
      </c>
      <c r="S13" s="72">
        <v>5.2</v>
      </c>
      <c r="T13" s="72">
        <v>14.3</v>
      </c>
      <c r="U13" s="72">
        <v>36.3</v>
      </c>
      <c r="V13" s="73">
        <f t="shared" ref="V13:W13" si="12">(D13+G13+J13+M13+P13+S13)</f>
        <v>30.8</v>
      </c>
      <c r="W13" s="73">
        <f t="shared" si="12"/>
        <v>65.5</v>
      </c>
      <c r="X13" s="74">
        <f t="shared" si="3"/>
        <v>0.4702290076</v>
      </c>
    </row>
    <row r="14">
      <c r="A14" s="70" t="s">
        <v>43</v>
      </c>
      <c r="B14" s="71" t="s">
        <v>45</v>
      </c>
      <c r="C14" s="72">
        <v>27.0</v>
      </c>
      <c r="D14" s="72">
        <v>13.9</v>
      </c>
      <c r="E14" s="72">
        <v>22.3</v>
      </c>
      <c r="F14" s="72">
        <v>62.6</v>
      </c>
      <c r="G14" s="72">
        <v>3.4</v>
      </c>
      <c r="H14" s="72">
        <v>9.0</v>
      </c>
      <c r="I14" s="72">
        <v>37.8</v>
      </c>
      <c r="J14" s="72">
        <v>2.9</v>
      </c>
      <c r="K14" s="72">
        <v>5.9</v>
      </c>
      <c r="L14" s="72">
        <v>48.4</v>
      </c>
      <c r="M14" s="72">
        <v>1.8</v>
      </c>
      <c r="N14" s="72">
        <v>4.3</v>
      </c>
      <c r="O14" s="72">
        <v>42.4</v>
      </c>
      <c r="P14" s="72">
        <v>2.7</v>
      </c>
      <c r="Q14" s="72">
        <v>7.8</v>
      </c>
      <c r="R14" s="72">
        <v>35.0</v>
      </c>
      <c r="S14" s="72">
        <v>5.9</v>
      </c>
      <c r="T14" s="72">
        <v>16.2</v>
      </c>
      <c r="U14" s="72">
        <v>36.1</v>
      </c>
      <c r="V14" s="73">
        <f t="shared" ref="V14:W14" si="13">(D14+G14+J14+M14+P14+S14)</f>
        <v>30.6</v>
      </c>
      <c r="W14" s="73">
        <f t="shared" si="13"/>
        <v>65.5</v>
      </c>
      <c r="X14" s="74">
        <f t="shared" si="3"/>
        <v>0.4671755725</v>
      </c>
    </row>
    <row r="15">
      <c r="A15" s="70" t="s">
        <v>105</v>
      </c>
      <c r="B15" s="71" t="s">
        <v>58</v>
      </c>
      <c r="C15" s="72">
        <v>35.0</v>
      </c>
      <c r="D15" s="72">
        <v>11.5</v>
      </c>
      <c r="E15" s="72">
        <v>17.9</v>
      </c>
      <c r="F15" s="72">
        <v>64.4</v>
      </c>
      <c r="G15" s="72">
        <v>5.4</v>
      </c>
      <c r="H15" s="72">
        <v>11.1</v>
      </c>
      <c r="I15" s="72">
        <v>48.9</v>
      </c>
      <c r="J15" s="72">
        <v>2.4</v>
      </c>
      <c r="K15" s="72">
        <v>5.9</v>
      </c>
      <c r="L15" s="72">
        <v>40.1</v>
      </c>
      <c r="M15" s="72">
        <v>1.8</v>
      </c>
      <c r="N15" s="72">
        <v>4.3</v>
      </c>
      <c r="O15" s="72">
        <v>42.3</v>
      </c>
      <c r="P15" s="72">
        <v>3.4</v>
      </c>
      <c r="Q15" s="72">
        <v>9.2</v>
      </c>
      <c r="R15" s="72">
        <v>37.0</v>
      </c>
      <c r="S15" s="72">
        <v>6.3</v>
      </c>
      <c r="T15" s="72">
        <v>16.8</v>
      </c>
      <c r="U15" s="72">
        <v>37.1</v>
      </c>
      <c r="V15" s="73">
        <f t="shared" ref="V15:W15" si="14">(D15+G15+J15+M15+P15+S15)</f>
        <v>30.8</v>
      </c>
      <c r="W15" s="73">
        <f t="shared" si="14"/>
        <v>65.2</v>
      </c>
      <c r="X15" s="74">
        <f t="shared" si="3"/>
        <v>0.472392638</v>
      </c>
    </row>
    <row r="16">
      <c r="A16" s="70" t="s">
        <v>462</v>
      </c>
      <c r="B16" s="71" t="s">
        <v>745</v>
      </c>
      <c r="C16" s="72">
        <v>26.0</v>
      </c>
      <c r="D16" s="72">
        <v>14.3</v>
      </c>
      <c r="E16" s="72">
        <v>22.7</v>
      </c>
      <c r="F16" s="72">
        <v>63.1</v>
      </c>
      <c r="G16" s="72">
        <v>3.1</v>
      </c>
      <c r="H16" s="72">
        <v>7.9</v>
      </c>
      <c r="I16" s="72">
        <v>39.8</v>
      </c>
      <c r="J16" s="72">
        <v>2.6</v>
      </c>
      <c r="K16" s="72">
        <v>6.0</v>
      </c>
      <c r="L16" s="72">
        <v>42.7</v>
      </c>
      <c r="M16" s="72">
        <v>1.7</v>
      </c>
      <c r="N16" s="72">
        <v>4.2</v>
      </c>
      <c r="O16" s="72">
        <v>41.8</v>
      </c>
      <c r="P16" s="72">
        <v>4.1</v>
      </c>
      <c r="Q16" s="72">
        <v>10.1</v>
      </c>
      <c r="R16" s="72">
        <v>40.2</v>
      </c>
      <c r="S16" s="72">
        <v>5.0</v>
      </c>
      <c r="T16" s="72">
        <v>14.1</v>
      </c>
      <c r="U16" s="72">
        <v>35.2</v>
      </c>
      <c r="V16" s="73">
        <f t="shared" ref="V16:W16" si="15">(D16+G16+J16+M16+P16+S16)</f>
        <v>30.8</v>
      </c>
      <c r="W16" s="73">
        <f t="shared" si="15"/>
        <v>65</v>
      </c>
      <c r="X16" s="74">
        <f t="shared" si="3"/>
        <v>0.4738461538</v>
      </c>
    </row>
    <row r="17">
      <c r="A17" s="75" t="s">
        <v>576</v>
      </c>
      <c r="B17" s="76" t="s">
        <v>744</v>
      </c>
      <c r="C17" s="77">
        <v>29.0</v>
      </c>
      <c r="D17" s="77">
        <v>14.7</v>
      </c>
      <c r="E17" s="77">
        <v>23.4</v>
      </c>
      <c r="F17" s="77">
        <v>62.8</v>
      </c>
      <c r="G17" s="77">
        <v>3.4</v>
      </c>
      <c r="H17" s="77">
        <v>7.1</v>
      </c>
      <c r="I17" s="77">
        <v>48.2</v>
      </c>
      <c r="J17" s="77">
        <v>2.6</v>
      </c>
      <c r="K17" s="77">
        <v>5.0</v>
      </c>
      <c r="L17" s="77">
        <v>51.6</v>
      </c>
      <c r="M17" s="77">
        <v>2.2</v>
      </c>
      <c r="N17" s="77">
        <v>4.7</v>
      </c>
      <c r="O17" s="77">
        <v>47.1</v>
      </c>
      <c r="P17" s="77">
        <v>3.6</v>
      </c>
      <c r="Q17" s="77">
        <v>8.8</v>
      </c>
      <c r="R17" s="77">
        <v>40.8</v>
      </c>
      <c r="S17" s="77">
        <v>5.3</v>
      </c>
      <c r="T17" s="77">
        <v>15.7</v>
      </c>
      <c r="U17" s="77">
        <v>33.7</v>
      </c>
      <c r="V17" s="73">
        <f t="shared" ref="V17:W17" si="16">(D17+G17+J17+M17+P17+S17)</f>
        <v>31.8</v>
      </c>
      <c r="W17" s="73">
        <f t="shared" si="16"/>
        <v>64.7</v>
      </c>
      <c r="X17" s="74">
        <f t="shared" si="3"/>
        <v>0.4914992272</v>
      </c>
      <c r="Y17" s="59"/>
      <c r="Z17" s="59"/>
    </row>
    <row r="18">
      <c r="A18" s="70" t="s">
        <v>587</v>
      </c>
      <c r="B18" s="71" t="s">
        <v>112</v>
      </c>
      <c r="C18" s="72">
        <v>30.0</v>
      </c>
      <c r="D18" s="72">
        <v>13.0</v>
      </c>
      <c r="E18" s="72">
        <v>20.5</v>
      </c>
      <c r="F18" s="72">
        <v>63.4</v>
      </c>
      <c r="G18" s="72">
        <v>3.2</v>
      </c>
      <c r="H18" s="72">
        <v>7.6</v>
      </c>
      <c r="I18" s="72">
        <v>42.8</v>
      </c>
      <c r="J18" s="72">
        <v>2.7</v>
      </c>
      <c r="K18" s="72">
        <v>6.1</v>
      </c>
      <c r="L18" s="72">
        <v>43.6</v>
      </c>
      <c r="M18" s="72">
        <v>2.2</v>
      </c>
      <c r="N18" s="72">
        <v>4.9</v>
      </c>
      <c r="O18" s="72">
        <v>44.7</v>
      </c>
      <c r="P18" s="72">
        <v>3.6</v>
      </c>
      <c r="Q18" s="72">
        <v>9.6</v>
      </c>
      <c r="R18" s="72">
        <v>37.6</v>
      </c>
      <c r="S18" s="72">
        <v>5.3</v>
      </c>
      <c r="T18" s="72">
        <v>16.0</v>
      </c>
      <c r="U18" s="72">
        <v>32.7</v>
      </c>
      <c r="V18" s="73">
        <f t="shared" ref="V18:W18" si="17">(D18+G18+J18+M18+P18+S18)</f>
        <v>30</v>
      </c>
      <c r="W18" s="73">
        <f t="shared" si="17"/>
        <v>64.7</v>
      </c>
      <c r="X18" s="74">
        <f t="shared" si="3"/>
        <v>0.4636785162</v>
      </c>
    </row>
    <row r="19">
      <c r="A19" s="70" t="s">
        <v>589</v>
      </c>
      <c r="B19" s="71" t="s">
        <v>126</v>
      </c>
      <c r="C19" s="72">
        <v>29.0</v>
      </c>
      <c r="D19" s="72">
        <v>15.8</v>
      </c>
      <c r="E19" s="72">
        <v>24.5</v>
      </c>
      <c r="F19" s="72">
        <v>64.5</v>
      </c>
      <c r="G19" s="72">
        <v>2.8</v>
      </c>
      <c r="H19" s="72">
        <v>6.6</v>
      </c>
      <c r="I19" s="72">
        <v>42.9</v>
      </c>
      <c r="J19" s="72">
        <v>2.3</v>
      </c>
      <c r="K19" s="72">
        <v>5.3</v>
      </c>
      <c r="L19" s="72">
        <v>42.6</v>
      </c>
      <c r="M19" s="72">
        <v>1.9</v>
      </c>
      <c r="N19" s="72">
        <v>4.3</v>
      </c>
      <c r="O19" s="72">
        <v>43.6</v>
      </c>
      <c r="P19" s="72">
        <v>3.4</v>
      </c>
      <c r="Q19" s="72">
        <v>9.3</v>
      </c>
      <c r="R19" s="72">
        <v>36.9</v>
      </c>
      <c r="S19" s="72">
        <v>5.5</v>
      </c>
      <c r="T19" s="72">
        <v>14.5</v>
      </c>
      <c r="U19" s="72">
        <v>37.9</v>
      </c>
      <c r="V19" s="73">
        <f t="shared" ref="V19:W19" si="18">(D19+G19+J19+M19+P19+S19)</f>
        <v>31.7</v>
      </c>
      <c r="W19" s="73">
        <f t="shared" si="18"/>
        <v>64.5</v>
      </c>
      <c r="X19" s="74">
        <f t="shared" si="3"/>
        <v>0.4914728682</v>
      </c>
    </row>
    <row r="20">
      <c r="A20" s="70" t="s">
        <v>539</v>
      </c>
      <c r="B20" s="71" t="s">
        <v>55</v>
      </c>
      <c r="C20" s="72">
        <v>24.0</v>
      </c>
      <c r="D20" s="72">
        <v>14.3</v>
      </c>
      <c r="E20" s="72">
        <v>22.5</v>
      </c>
      <c r="F20" s="72">
        <v>63.6</v>
      </c>
      <c r="G20" s="72">
        <v>3.2</v>
      </c>
      <c r="H20" s="72">
        <v>7.3</v>
      </c>
      <c r="I20" s="72">
        <v>43.4</v>
      </c>
      <c r="J20" s="72">
        <v>2.4</v>
      </c>
      <c r="K20" s="72">
        <v>4.7</v>
      </c>
      <c r="L20" s="72">
        <v>50.5</v>
      </c>
      <c r="M20" s="72">
        <v>1.5</v>
      </c>
      <c r="N20" s="72">
        <v>3.4</v>
      </c>
      <c r="O20" s="72">
        <v>44.4</v>
      </c>
      <c r="P20" s="72">
        <v>4.1</v>
      </c>
      <c r="Q20" s="72">
        <v>10.8</v>
      </c>
      <c r="R20" s="72">
        <v>38.2</v>
      </c>
      <c r="S20" s="72">
        <v>5.5</v>
      </c>
      <c r="T20" s="72">
        <v>15.7</v>
      </c>
      <c r="U20" s="72">
        <v>35.2</v>
      </c>
      <c r="V20" s="73">
        <f t="shared" ref="V20:W20" si="19">(D20+G20+J20+M20+P20+S20)</f>
        <v>31</v>
      </c>
      <c r="W20" s="73">
        <f t="shared" si="19"/>
        <v>64.4</v>
      </c>
      <c r="X20" s="74">
        <f t="shared" si="3"/>
        <v>0.4813664596</v>
      </c>
    </row>
    <row r="21">
      <c r="A21" s="70" t="s">
        <v>418</v>
      </c>
      <c r="B21" s="71" t="s">
        <v>48</v>
      </c>
      <c r="C21" s="72">
        <v>26.0</v>
      </c>
      <c r="D21" s="72">
        <v>13.7</v>
      </c>
      <c r="E21" s="72">
        <v>22.2</v>
      </c>
      <c r="F21" s="72">
        <v>62.0</v>
      </c>
      <c r="G21" s="72">
        <v>4.0</v>
      </c>
      <c r="H21" s="72">
        <v>9.3</v>
      </c>
      <c r="I21" s="72">
        <v>42.9</v>
      </c>
      <c r="J21" s="72">
        <v>2.3</v>
      </c>
      <c r="K21" s="72">
        <v>5.1</v>
      </c>
      <c r="L21" s="72">
        <v>44.9</v>
      </c>
      <c r="M21" s="72">
        <v>1.8</v>
      </c>
      <c r="N21" s="72">
        <v>3.9</v>
      </c>
      <c r="O21" s="72">
        <v>46.7</v>
      </c>
      <c r="P21" s="72">
        <v>3.7</v>
      </c>
      <c r="Q21" s="72">
        <v>9.8</v>
      </c>
      <c r="R21" s="72">
        <v>38.1</v>
      </c>
      <c r="S21" s="72">
        <v>4.9</v>
      </c>
      <c r="T21" s="72">
        <v>14.1</v>
      </c>
      <c r="U21" s="72">
        <v>35.0</v>
      </c>
      <c r="V21" s="73">
        <f t="shared" ref="V21:W21" si="20">(D21+G21+J21+M21+P21+S21)</f>
        <v>30.4</v>
      </c>
      <c r="W21" s="73">
        <f t="shared" si="20"/>
        <v>64.4</v>
      </c>
      <c r="X21" s="74">
        <f t="shared" si="3"/>
        <v>0.4720496894</v>
      </c>
    </row>
    <row r="22">
      <c r="A22" s="70" t="s">
        <v>396</v>
      </c>
      <c r="B22" s="71" t="s">
        <v>746</v>
      </c>
      <c r="C22" s="72">
        <v>34.0</v>
      </c>
      <c r="D22" s="72">
        <v>13.7</v>
      </c>
      <c r="E22" s="72">
        <v>22.6</v>
      </c>
      <c r="F22" s="72">
        <v>60.7</v>
      </c>
      <c r="G22" s="72">
        <v>3.0</v>
      </c>
      <c r="H22" s="72">
        <v>8.1</v>
      </c>
      <c r="I22" s="72">
        <v>36.6</v>
      </c>
      <c r="J22" s="72">
        <v>2.0</v>
      </c>
      <c r="K22" s="72">
        <v>5.2</v>
      </c>
      <c r="L22" s="72">
        <v>38.5</v>
      </c>
      <c r="M22" s="72">
        <v>1.5</v>
      </c>
      <c r="N22" s="72">
        <v>3.9</v>
      </c>
      <c r="O22" s="72">
        <v>38.6</v>
      </c>
      <c r="P22" s="72">
        <v>3.9</v>
      </c>
      <c r="Q22" s="72">
        <v>10.4</v>
      </c>
      <c r="R22" s="72">
        <v>37.5</v>
      </c>
      <c r="S22" s="72">
        <v>4.8</v>
      </c>
      <c r="T22" s="72">
        <v>14.1</v>
      </c>
      <c r="U22" s="72">
        <v>33.7</v>
      </c>
      <c r="V22" s="73">
        <f t="shared" ref="V22:W22" si="21">(D22+G22+J22+M22+P22+S22)</f>
        <v>28.9</v>
      </c>
      <c r="W22" s="73">
        <f t="shared" si="21"/>
        <v>64.3</v>
      </c>
      <c r="X22" s="74">
        <f t="shared" si="3"/>
        <v>0.4494556765</v>
      </c>
    </row>
    <row r="23">
      <c r="A23" s="70" t="s">
        <v>264</v>
      </c>
      <c r="B23" s="71" t="s">
        <v>107</v>
      </c>
      <c r="C23" s="72">
        <v>28.0</v>
      </c>
      <c r="D23" s="72">
        <v>14.3</v>
      </c>
      <c r="E23" s="72">
        <v>21.7</v>
      </c>
      <c r="F23" s="72">
        <v>66.0</v>
      </c>
      <c r="G23" s="72">
        <v>2.5</v>
      </c>
      <c r="H23" s="72">
        <v>6.4</v>
      </c>
      <c r="I23" s="72">
        <v>39.4</v>
      </c>
      <c r="J23" s="72">
        <v>2.0</v>
      </c>
      <c r="K23" s="72">
        <v>4.4</v>
      </c>
      <c r="L23" s="72">
        <v>44.6</v>
      </c>
      <c r="M23" s="72">
        <v>1.6</v>
      </c>
      <c r="N23" s="72">
        <v>3.7</v>
      </c>
      <c r="O23" s="72">
        <v>42.2</v>
      </c>
      <c r="P23" s="72">
        <v>4.1</v>
      </c>
      <c r="Q23" s="72">
        <v>11.4</v>
      </c>
      <c r="R23" s="72">
        <v>35.7</v>
      </c>
      <c r="S23" s="72">
        <v>5.9</v>
      </c>
      <c r="T23" s="72">
        <v>16.6</v>
      </c>
      <c r="U23" s="72">
        <v>35.8</v>
      </c>
      <c r="V23" s="73">
        <f t="shared" ref="V23:W23" si="22">(D23+G23+J23+M23+P23+S23)</f>
        <v>30.4</v>
      </c>
      <c r="W23" s="73">
        <f t="shared" si="22"/>
        <v>64.2</v>
      </c>
      <c r="X23" s="74">
        <f t="shared" si="3"/>
        <v>0.4735202492</v>
      </c>
    </row>
    <row r="24">
      <c r="A24" s="70" t="s">
        <v>522</v>
      </c>
      <c r="B24" s="71" t="s">
        <v>129</v>
      </c>
      <c r="C24" s="72">
        <v>33.0</v>
      </c>
      <c r="D24" s="72">
        <v>13.4</v>
      </c>
      <c r="E24" s="72">
        <v>19.9</v>
      </c>
      <c r="F24" s="72">
        <v>67.0</v>
      </c>
      <c r="G24" s="72">
        <v>3.2</v>
      </c>
      <c r="H24" s="72">
        <v>7.1</v>
      </c>
      <c r="I24" s="72">
        <v>44.9</v>
      </c>
      <c r="J24" s="72">
        <v>2.3</v>
      </c>
      <c r="K24" s="72">
        <v>5.6</v>
      </c>
      <c r="L24" s="72">
        <v>41.5</v>
      </c>
      <c r="M24" s="72">
        <v>1.8</v>
      </c>
      <c r="N24" s="72">
        <v>4.6</v>
      </c>
      <c r="O24" s="72">
        <v>39.8</v>
      </c>
      <c r="P24" s="72">
        <v>3.5</v>
      </c>
      <c r="Q24" s="72">
        <v>9.0</v>
      </c>
      <c r="R24" s="72">
        <v>38.5</v>
      </c>
      <c r="S24" s="72">
        <v>6.2</v>
      </c>
      <c r="T24" s="72">
        <v>17.7</v>
      </c>
      <c r="U24" s="72">
        <v>34.8</v>
      </c>
      <c r="V24" s="73">
        <f t="shared" ref="V24:W24" si="23">(D24+G24+J24+M24+P24+S24)</f>
        <v>30.4</v>
      </c>
      <c r="W24" s="73">
        <f t="shared" si="23"/>
        <v>63.9</v>
      </c>
      <c r="X24" s="74">
        <f t="shared" si="3"/>
        <v>0.475743349</v>
      </c>
    </row>
    <row r="25">
      <c r="A25" s="70" t="s">
        <v>489</v>
      </c>
      <c r="B25" s="71" t="s">
        <v>100</v>
      </c>
      <c r="C25" s="72">
        <v>21.0</v>
      </c>
      <c r="D25" s="72">
        <v>16.0</v>
      </c>
      <c r="E25" s="72">
        <v>24.6</v>
      </c>
      <c r="F25" s="72">
        <v>65.1</v>
      </c>
      <c r="G25" s="72">
        <v>3.3</v>
      </c>
      <c r="H25" s="72">
        <v>6.8</v>
      </c>
      <c r="I25" s="72">
        <v>47.6</v>
      </c>
      <c r="J25" s="72">
        <v>2.3</v>
      </c>
      <c r="K25" s="72">
        <v>5.9</v>
      </c>
      <c r="L25" s="72">
        <v>39.4</v>
      </c>
      <c r="M25" s="72">
        <v>1.8</v>
      </c>
      <c r="N25" s="72">
        <v>3.2</v>
      </c>
      <c r="O25" s="72">
        <v>57.9</v>
      </c>
      <c r="P25" s="72">
        <v>2.6</v>
      </c>
      <c r="Q25" s="72">
        <v>8.5</v>
      </c>
      <c r="R25" s="72">
        <v>30.4</v>
      </c>
      <c r="S25" s="72">
        <v>5.6</v>
      </c>
      <c r="T25" s="72">
        <v>14.8</v>
      </c>
      <c r="U25" s="72">
        <v>37.6</v>
      </c>
      <c r="V25" s="73">
        <f t="shared" ref="V25:W25" si="24">(D25+G25+J25+M25+P25+S25)</f>
        <v>31.6</v>
      </c>
      <c r="W25" s="73">
        <f t="shared" si="24"/>
        <v>63.8</v>
      </c>
      <c r="X25" s="74">
        <f t="shared" si="3"/>
        <v>0.4952978056</v>
      </c>
    </row>
    <row r="26">
      <c r="A26" s="70" t="s">
        <v>323</v>
      </c>
      <c r="B26" s="71" t="s">
        <v>83</v>
      </c>
      <c r="C26" s="72">
        <v>28.0</v>
      </c>
      <c r="D26" s="72">
        <v>13.1</v>
      </c>
      <c r="E26" s="72">
        <v>20.7</v>
      </c>
      <c r="F26" s="72">
        <v>63.3</v>
      </c>
      <c r="G26" s="72">
        <v>2.8</v>
      </c>
      <c r="H26" s="72">
        <v>6.3</v>
      </c>
      <c r="I26" s="72">
        <v>44.8</v>
      </c>
      <c r="J26" s="72">
        <v>2.5</v>
      </c>
      <c r="K26" s="72">
        <v>5.2</v>
      </c>
      <c r="L26" s="72">
        <v>48.3</v>
      </c>
      <c r="M26" s="72">
        <v>1.8</v>
      </c>
      <c r="N26" s="72">
        <v>4.0</v>
      </c>
      <c r="O26" s="72">
        <v>44.3</v>
      </c>
      <c r="P26" s="72">
        <v>4.4</v>
      </c>
      <c r="Q26" s="72">
        <v>11.9</v>
      </c>
      <c r="R26" s="72">
        <v>36.7</v>
      </c>
      <c r="S26" s="72">
        <v>5.4</v>
      </c>
      <c r="T26" s="72">
        <v>15.4</v>
      </c>
      <c r="U26" s="72">
        <v>34.9</v>
      </c>
      <c r="V26" s="73">
        <f t="shared" ref="V26:W26" si="25">(D26+G26+J26+M26+P26+S26)</f>
        <v>30</v>
      </c>
      <c r="W26" s="73">
        <f t="shared" si="25"/>
        <v>63.5</v>
      </c>
      <c r="X26" s="74">
        <f t="shared" si="3"/>
        <v>0.4724409449</v>
      </c>
    </row>
    <row r="27">
      <c r="A27" s="70" t="s">
        <v>747</v>
      </c>
      <c r="B27" s="71" t="s">
        <v>38</v>
      </c>
      <c r="C27" s="72">
        <v>24.0</v>
      </c>
      <c r="D27" s="72">
        <v>14.1</v>
      </c>
      <c r="E27" s="72">
        <v>21.5</v>
      </c>
      <c r="F27" s="72">
        <v>65.5</v>
      </c>
      <c r="G27" s="72">
        <v>3.3</v>
      </c>
      <c r="H27" s="72">
        <v>7.2</v>
      </c>
      <c r="I27" s="72">
        <v>45.4</v>
      </c>
      <c r="J27" s="72">
        <v>3.1</v>
      </c>
      <c r="K27" s="72">
        <v>6.4</v>
      </c>
      <c r="L27" s="72">
        <v>48.6</v>
      </c>
      <c r="M27" s="72">
        <v>1.9</v>
      </c>
      <c r="N27" s="72">
        <v>4.3</v>
      </c>
      <c r="O27" s="72">
        <v>43.7</v>
      </c>
      <c r="P27" s="72">
        <v>4.1</v>
      </c>
      <c r="Q27" s="72">
        <v>10.6</v>
      </c>
      <c r="R27" s="72">
        <v>38.4</v>
      </c>
      <c r="S27" s="72">
        <v>4.5</v>
      </c>
      <c r="T27" s="72">
        <v>13.4</v>
      </c>
      <c r="U27" s="72">
        <v>33.5</v>
      </c>
      <c r="V27" s="73">
        <f t="shared" ref="V27:W27" si="26">(D27+G27+J27+M27+P27+S27)</f>
        <v>31</v>
      </c>
      <c r="W27" s="73">
        <f t="shared" si="26"/>
        <v>63.4</v>
      </c>
      <c r="X27" s="74">
        <f t="shared" si="3"/>
        <v>0.4889589905</v>
      </c>
    </row>
    <row r="28">
      <c r="A28" s="70" t="s">
        <v>294</v>
      </c>
      <c r="B28" s="71" t="s">
        <v>116</v>
      </c>
      <c r="C28" s="72">
        <v>31.0</v>
      </c>
      <c r="D28" s="72">
        <v>14.4</v>
      </c>
      <c r="E28" s="72">
        <v>20.8</v>
      </c>
      <c r="F28" s="72">
        <v>69.1</v>
      </c>
      <c r="G28" s="72">
        <v>3.3</v>
      </c>
      <c r="H28" s="72">
        <v>7.4</v>
      </c>
      <c r="I28" s="72">
        <v>44.0</v>
      </c>
      <c r="J28" s="72">
        <v>1.9</v>
      </c>
      <c r="K28" s="72">
        <v>4.6</v>
      </c>
      <c r="L28" s="72">
        <v>41.0</v>
      </c>
      <c r="M28" s="72">
        <v>1.6</v>
      </c>
      <c r="N28" s="72">
        <v>3.7</v>
      </c>
      <c r="O28" s="72">
        <v>42.2</v>
      </c>
      <c r="P28" s="72">
        <v>3.8</v>
      </c>
      <c r="Q28" s="72">
        <v>9.9</v>
      </c>
      <c r="R28" s="72">
        <v>38.1</v>
      </c>
      <c r="S28" s="72">
        <v>5.4</v>
      </c>
      <c r="T28" s="72">
        <v>16.9</v>
      </c>
      <c r="U28" s="72">
        <v>32.0</v>
      </c>
      <c r="V28" s="73">
        <f t="shared" ref="V28:W28" si="27">(D28+G28+J28+M28+P28+S28)</f>
        <v>30.4</v>
      </c>
      <c r="W28" s="73">
        <f t="shared" si="27"/>
        <v>63.3</v>
      </c>
      <c r="X28" s="74">
        <f t="shared" si="3"/>
        <v>0.4802527646</v>
      </c>
    </row>
    <row r="29">
      <c r="A29" s="70" t="s">
        <v>252</v>
      </c>
      <c r="B29" s="71" t="s">
        <v>107</v>
      </c>
      <c r="C29" s="72">
        <v>33.0</v>
      </c>
      <c r="D29" s="72">
        <v>13.9</v>
      </c>
      <c r="E29" s="72">
        <v>21.6</v>
      </c>
      <c r="F29" s="72">
        <v>64.5</v>
      </c>
      <c r="G29" s="72">
        <v>2.6</v>
      </c>
      <c r="H29" s="72">
        <v>6.3</v>
      </c>
      <c r="I29" s="72">
        <v>40.6</v>
      </c>
      <c r="J29" s="72">
        <v>2.0</v>
      </c>
      <c r="K29" s="72">
        <v>4.3</v>
      </c>
      <c r="L29" s="72">
        <v>46.7</v>
      </c>
      <c r="M29" s="72">
        <v>1.6</v>
      </c>
      <c r="N29" s="72">
        <v>3.6</v>
      </c>
      <c r="O29" s="72">
        <v>44.3</v>
      </c>
      <c r="P29" s="72">
        <v>4.1</v>
      </c>
      <c r="Q29" s="72">
        <v>11.1</v>
      </c>
      <c r="R29" s="72">
        <v>37.0</v>
      </c>
      <c r="S29" s="72">
        <v>5.9</v>
      </c>
      <c r="T29" s="72">
        <v>16.4</v>
      </c>
      <c r="U29" s="72">
        <v>35.7</v>
      </c>
      <c r="V29" s="73">
        <f t="shared" ref="V29:W29" si="28">(D29+G29+J29+M29+P29+S29)</f>
        <v>30.1</v>
      </c>
      <c r="W29" s="73">
        <f t="shared" si="28"/>
        <v>63.3</v>
      </c>
      <c r="X29" s="74">
        <f t="shared" si="3"/>
        <v>0.4755134281</v>
      </c>
    </row>
    <row r="30">
      <c r="A30" s="70" t="s">
        <v>552</v>
      </c>
      <c r="B30" s="71" t="s">
        <v>88</v>
      </c>
      <c r="C30" s="72">
        <v>29.0</v>
      </c>
      <c r="D30" s="72">
        <v>14.3</v>
      </c>
      <c r="E30" s="72">
        <v>21.7</v>
      </c>
      <c r="F30" s="72">
        <v>66.1</v>
      </c>
      <c r="G30" s="72">
        <v>3.5</v>
      </c>
      <c r="H30" s="72">
        <v>7.8</v>
      </c>
      <c r="I30" s="72">
        <v>44.7</v>
      </c>
      <c r="J30" s="72">
        <v>2.4</v>
      </c>
      <c r="K30" s="72">
        <v>5.2</v>
      </c>
      <c r="L30" s="72">
        <v>46.1</v>
      </c>
      <c r="M30" s="72">
        <v>1.3</v>
      </c>
      <c r="N30" s="72">
        <v>3.1</v>
      </c>
      <c r="O30" s="72">
        <v>42.9</v>
      </c>
      <c r="P30" s="72">
        <v>4.1</v>
      </c>
      <c r="Q30" s="72">
        <v>10.4</v>
      </c>
      <c r="R30" s="72">
        <v>39.9</v>
      </c>
      <c r="S30" s="72">
        <v>5.6</v>
      </c>
      <c r="T30" s="72">
        <v>14.9</v>
      </c>
      <c r="U30" s="72">
        <v>37.7</v>
      </c>
      <c r="V30" s="73">
        <f t="shared" ref="V30:W30" si="29">(D30+G30+J30+M30+P30+S30)</f>
        <v>31.2</v>
      </c>
      <c r="W30" s="73">
        <f t="shared" si="29"/>
        <v>63.1</v>
      </c>
      <c r="X30" s="74">
        <f t="shared" si="3"/>
        <v>0.4944532488</v>
      </c>
    </row>
    <row r="31">
      <c r="A31" s="70" t="s">
        <v>546</v>
      </c>
      <c r="B31" s="71" t="s">
        <v>126</v>
      </c>
      <c r="C31" s="72">
        <v>24.0</v>
      </c>
      <c r="D31" s="72">
        <v>15.2</v>
      </c>
      <c r="E31" s="72">
        <v>23.6</v>
      </c>
      <c r="F31" s="72">
        <v>64.2</v>
      </c>
      <c r="G31" s="72">
        <v>2.9</v>
      </c>
      <c r="H31" s="72">
        <v>6.5</v>
      </c>
      <c r="I31" s="72">
        <v>44.3</v>
      </c>
      <c r="J31" s="72">
        <v>2.0</v>
      </c>
      <c r="K31" s="72">
        <v>4.7</v>
      </c>
      <c r="L31" s="72">
        <v>41.3</v>
      </c>
      <c r="M31" s="72">
        <v>1.8</v>
      </c>
      <c r="N31" s="72">
        <v>4.1</v>
      </c>
      <c r="O31" s="72">
        <v>43.5</v>
      </c>
      <c r="P31" s="72">
        <v>3.3</v>
      </c>
      <c r="Q31" s="72">
        <v>9.0</v>
      </c>
      <c r="R31" s="72">
        <v>36.7</v>
      </c>
      <c r="S31" s="72">
        <v>5.4</v>
      </c>
      <c r="T31" s="72">
        <v>15.0</v>
      </c>
      <c r="U31" s="72">
        <v>36.4</v>
      </c>
      <c r="V31" s="73">
        <f t="shared" ref="V31:W31" si="30">(D31+G31+J31+M31+P31+S31)</f>
        <v>30.6</v>
      </c>
      <c r="W31" s="73">
        <f t="shared" si="30"/>
        <v>62.9</v>
      </c>
      <c r="X31" s="74">
        <f t="shared" si="3"/>
        <v>0.4864864865</v>
      </c>
    </row>
    <row r="32">
      <c r="A32" s="70" t="s">
        <v>85</v>
      </c>
      <c r="B32" s="71" t="s">
        <v>86</v>
      </c>
      <c r="C32" s="72">
        <v>27.0</v>
      </c>
      <c r="D32" s="72">
        <v>14.1</v>
      </c>
      <c r="E32" s="72">
        <v>21.3</v>
      </c>
      <c r="F32" s="72">
        <v>66.5</v>
      </c>
      <c r="G32" s="72">
        <v>3.9</v>
      </c>
      <c r="H32" s="72">
        <v>8.0</v>
      </c>
      <c r="I32" s="72">
        <v>49.1</v>
      </c>
      <c r="J32" s="72">
        <v>2.7</v>
      </c>
      <c r="K32" s="72">
        <v>5.6</v>
      </c>
      <c r="L32" s="72">
        <v>47.5</v>
      </c>
      <c r="M32" s="72">
        <v>1.8</v>
      </c>
      <c r="N32" s="72">
        <v>4.0</v>
      </c>
      <c r="O32" s="72">
        <v>45.0</v>
      </c>
      <c r="P32" s="72">
        <v>3.9</v>
      </c>
      <c r="Q32" s="72">
        <v>9.9</v>
      </c>
      <c r="R32" s="72">
        <v>39.5</v>
      </c>
      <c r="S32" s="72">
        <v>5.3</v>
      </c>
      <c r="T32" s="72">
        <v>14.1</v>
      </c>
      <c r="U32" s="72">
        <v>37.3</v>
      </c>
      <c r="V32" s="73">
        <f t="shared" ref="V32:W32" si="31">(D32+G32+J32+M32+P32+S32)</f>
        <v>31.7</v>
      </c>
      <c r="W32" s="73">
        <f t="shared" si="31"/>
        <v>62.9</v>
      </c>
      <c r="X32" s="74">
        <f t="shared" si="3"/>
        <v>0.5039745628</v>
      </c>
    </row>
    <row r="33">
      <c r="A33" s="70" t="s">
        <v>265</v>
      </c>
      <c r="B33" s="71" t="s">
        <v>34</v>
      </c>
      <c r="C33" s="72">
        <v>33.0</v>
      </c>
      <c r="D33" s="72">
        <v>10.7</v>
      </c>
      <c r="E33" s="72">
        <v>17.8</v>
      </c>
      <c r="F33" s="72">
        <v>60.3</v>
      </c>
      <c r="G33" s="72">
        <v>3.1</v>
      </c>
      <c r="H33" s="72">
        <v>7.6</v>
      </c>
      <c r="I33" s="72">
        <v>40.5</v>
      </c>
      <c r="J33" s="72">
        <v>3.4</v>
      </c>
      <c r="K33" s="72">
        <v>7.4</v>
      </c>
      <c r="L33" s="72">
        <v>45.5</v>
      </c>
      <c r="M33" s="72">
        <v>2.5</v>
      </c>
      <c r="N33" s="72">
        <v>5.8</v>
      </c>
      <c r="O33" s="72">
        <v>42.5</v>
      </c>
      <c r="P33" s="72">
        <v>2.8</v>
      </c>
      <c r="Q33" s="72">
        <v>7.8</v>
      </c>
      <c r="R33" s="72">
        <v>35.6</v>
      </c>
      <c r="S33" s="72">
        <v>5.8</v>
      </c>
      <c r="T33" s="72">
        <v>16.3</v>
      </c>
      <c r="U33" s="72">
        <v>35.5</v>
      </c>
      <c r="V33" s="73">
        <f t="shared" ref="V33:W33" si="32">(D33+G33+J33+M33+P33+S33)</f>
        <v>28.3</v>
      </c>
      <c r="W33" s="73">
        <f t="shared" si="32"/>
        <v>62.7</v>
      </c>
      <c r="X33" s="74">
        <f t="shared" si="3"/>
        <v>0.4513556619</v>
      </c>
    </row>
    <row r="34">
      <c r="A34" s="70" t="s">
        <v>251</v>
      </c>
      <c r="B34" s="71" t="s">
        <v>93</v>
      </c>
      <c r="C34" s="72">
        <v>21.0</v>
      </c>
      <c r="D34" s="72">
        <v>14.1</v>
      </c>
      <c r="E34" s="72">
        <v>20.9</v>
      </c>
      <c r="F34" s="72">
        <v>67.4</v>
      </c>
      <c r="G34" s="72">
        <v>2.8</v>
      </c>
      <c r="H34" s="72">
        <v>6.1</v>
      </c>
      <c r="I34" s="72">
        <v>45.9</v>
      </c>
      <c r="J34" s="72">
        <v>1.9</v>
      </c>
      <c r="K34" s="72">
        <v>4.4</v>
      </c>
      <c r="L34" s="72">
        <v>43.4</v>
      </c>
      <c r="M34" s="72">
        <v>1.3</v>
      </c>
      <c r="N34" s="72">
        <v>3.2</v>
      </c>
      <c r="O34" s="72">
        <v>39.6</v>
      </c>
      <c r="P34" s="72">
        <v>3.5</v>
      </c>
      <c r="Q34" s="72">
        <v>9.4</v>
      </c>
      <c r="R34" s="72">
        <v>37.4</v>
      </c>
      <c r="S34" s="72">
        <v>7.1</v>
      </c>
      <c r="T34" s="72">
        <v>18.5</v>
      </c>
      <c r="U34" s="72">
        <v>38.5</v>
      </c>
      <c r="V34" s="73">
        <f t="shared" ref="V34:W34" si="33">(D34+G34+J34+M34+P34+S34)</f>
        <v>30.7</v>
      </c>
      <c r="W34" s="73">
        <f t="shared" si="33"/>
        <v>62.5</v>
      </c>
      <c r="X34" s="74">
        <f t="shared" si="3"/>
        <v>0.4912</v>
      </c>
    </row>
    <row r="35">
      <c r="A35" s="70" t="s">
        <v>397</v>
      </c>
      <c r="B35" s="71" t="s">
        <v>93</v>
      </c>
      <c r="C35" s="72">
        <v>23.0</v>
      </c>
      <c r="D35" s="72">
        <v>13.4</v>
      </c>
      <c r="E35" s="72">
        <v>20.0</v>
      </c>
      <c r="F35" s="72">
        <v>67.1</v>
      </c>
      <c r="G35" s="72">
        <v>2.8</v>
      </c>
      <c r="H35" s="72">
        <v>5.9</v>
      </c>
      <c r="I35" s="72">
        <v>46.7</v>
      </c>
      <c r="J35" s="72">
        <v>1.8</v>
      </c>
      <c r="K35" s="72">
        <v>4.3</v>
      </c>
      <c r="L35" s="72">
        <v>42.7</v>
      </c>
      <c r="M35" s="72">
        <v>1.3</v>
      </c>
      <c r="N35" s="72">
        <v>3.4</v>
      </c>
      <c r="O35" s="72">
        <v>39.2</v>
      </c>
      <c r="P35" s="72">
        <v>3.6</v>
      </c>
      <c r="Q35" s="72">
        <v>9.9</v>
      </c>
      <c r="R35" s="72">
        <v>36.5</v>
      </c>
      <c r="S35" s="72">
        <v>7.1</v>
      </c>
      <c r="T35" s="72">
        <v>18.6</v>
      </c>
      <c r="U35" s="72">
        <v>38.4</v>
      </c>
      <c r="V35" s="73">
        <f t="shared" ref="V35:W35" si="34">(D35+G35+J35+M35+P35+S35)</f>
        <v>30</v>
      </c>
      <c r="W35" s="73">
        <f t="shared" si="34"/>
        <v>62.1</v>
      </c>
      <c r="X35" s="74">
        <f t="shared" si="3"/>
        <v>0.4830917874</v>
      </c>
    </row>
    <row r="36">
      <c r="A36" s="70" t="s">
        <v>194</v>
      </c>
      <c r="B36" s="71" t="s">
        <v>83</v>
      </c>
      <c r="C36" s="72">
        <v>26.0</v>
      </c>
      <c r="D36" s="72">
        <v>13.0</v>
      </c>
      <c r="E36" s="72">
        <v>20.4</v>
      </c>
      <c r="F36" s="72">
        <v>63.5</v>
      </c>
      <c r="G36" s="72">
        <v>2.6</v>
      </c>
      <c r="H36" s="72">
        <v>6.2</v>
      </c>
      <c r="I36" s="72">
        <v>42.4</v>
      </c>
      <c r="J36" s="72">
        <v>2.5</v>
      </c>
      <c r="K36" s="72">
        <v>4.9</v>
      </c>
      <c r="L36" s="72">
        <v>50.6</v>
      </c>
      <c r="M36" s="72">
        <v>1.9</v>
      </c>
      <c r="N36" s="72">
        <v>4.0</v>
      </c>
      <c r="O36" s="72">
        <v>46.2</v>
      </c>
      <c r="P36" s="72">
        <v>4.4</v>
      </c>
      <c r="Q36" s="72">
        <v>11.3</v>
      </c>
      <c r="R36" s="72">
        <v>38.8</v>
      </c>
      <c r="S36" s="72">
        <v>5.5</v>
      </c>
      <c r="T36" s="72">
        <v>15.3</v>
      </c>
      <c r="U36" s="72">
        <v>35.6</v>
      </c>
      <c r="V36" s="73">
        <f t="shared" ref="V36:W36" si="35">(D36+G36+J36+M36+P36+S36)</f>
        <v>29.9</v>
      </c>
      <c r="W36" s="73">
        <f t="shared" si="35"/>
        <v>62.1</v>
      </c>
      <c r="X36" s="74">
        <f t="shared" si="3"/>
        <v>0.4814814815</v>
      </c>
    </row>
    <row r="37">
      <c r="A37" s="70" t="s">
        <v>381</v>
      </c>
      <c r="B37" s="71" t="s">
        <v>83</v>
      </c>
      <c r="C37" s="72">
        <v>23.0</v>
      </c>
      <c r="D37" s="72">
        <v>12.3</v>
      </c>
      <c r="E37" s="72">
        <v>20.0</v>
      </c>
      <c r="F37" s="72">
        <v>61.4</v>
      </c>
      <c r="G37" s="72">
        <v>2.7</v>
      </c>
      <c r="H37" s="72">
        <v>6.2</v>
      </c>
      <c r="I37" s="72">
        <v>42.8</v>
      </c>
      <c r="J37" s="72">
        <v>2.6</v>
      </c>
      <c r="K37" s="72">
        <v>5.2</v>
      </c>
      <c r="L37" s="72">
        <v>49.6</v>
      </c>
      <c r="M37" s="72">
        <v>1.8</v>
      </c>
      <c r="N37" s="72">
        <v>3.9</v>
      </c>
      <c r="O37" s="72">
        <v>45.6</v>
      </c>
      <c r="P37" s="72">
        <v>4.3</v>
      </c>
      <c r="Q37" s="72">
        <v>11.2</v>
      </c>
      <c r="R37" s="72">
        <v>38.1</v>
      </c>
      <c r="S37" s="72">
        <v>5.5</v>
      </c>
      <c r="T37" s="72">
        <v>15.5</v>
      </c>
      <c r="U37" s="72">
        <v>35.6</v>
      </c>
      <c r="V37" s="73">
        <f t="shared" ref="V37:W37" si="36">(D37+G37+J37+M37+P37+S37)</f>
        <v>29.2</v>
      </c>
      <c r="W37" s="73">
        <f t="shared" si="36"/>
        <v>62</v>
      </c>
      <c r="X37" s="74">
        <f t="shared" si="3"/>
        <v>0.4709677419</v>
      </c>
    </row>
    <row r="38">
      <c r="A38" s="70" t="s">
        <v>216</v>
      </c>
      <c r="B38" s="71" t="s">
        <v>58</v>
      </c>
      <c r="C38" s="72">
        <v>33.0</v>
      </c>
      <c r="D38" s="72">
        <v>10.9</v>
      </c>
      <c r="E38" s="72">
        <v>16.9</v>
      </c>
      <c r="F38" s="72">
        <v>64.6</v>
      </c>
      <c r="G38" s="72">
        <v>4.9</v>
      </c>
      <c r="H38" s="72">
        <v>10.8</v>
      </c>
      <c r="I38" s="72">
        <v>45.6</v>
      </c>
      <c r="J38" s="72">
        <v>2.5</v>
      </c>
      <c r="K38" s="72">
        <v>5.6</v>
      </c>
      <c r="L38" s="72">
        <v>44.2</v>
      </c>
      <c r="M38" s="72">
        <v>1.6</v>
      </c>
      <c r="N38" s="72">
        <v>4.0</v>
      </c>
      <c r="O38" s="72">
        <v>40.0</v>
      </c>
      <c r="P38" s="72">
        <v>3.3</v>
      </c>
      <c r="Q38" s="72">
        <v>9.1</v>
      </c>
      <c r="R38" s="72">
        <v>36.7</v>
      </c>
      <c r="S38" s="72">
        <v>5.7</v>
      </c>
      <c r="T38" s="72">
        <v>15.6</v>
      </c>
      <c r="U38" s="72">
        <v>36.5</v>
      </c>
      <c r="V38" s="73">
        <f t="shared" ref="V38:W38" si="37">(D38+G38+J38+M38+P38+S38)</f>
        <v>28.9</v>
      </c>
      <c r="W38" s="73">
        <f t="shared" si="37"/>
        <v>62</v>
      </c>
      <c r="X38" s="74">
        <f t="shared" si="3"/>
        <v>0.4661290323</v>
      </c>
    </row>
    <row r="39">
      <c r="A39" s="70" t="s">
        <v>349</v>
      </c>
      <c r="B39" s="71" t="s">
        <v>86</v>
      </c>
      <c r="C39" s="72">
        <v>25.0</v>
      </c>
      <c r="D39" s="72">
        <v>13.8</v>
      </c>
      <c r="E39" s="72">
        <v>20.8</v>
      </c>
      <c r="F39" s="72">
        <v>66.4</v>
      </c>
      <c r="G39" s="72">
        <v>3.8</v>
      </c>
      <c r="H39" s="72">
        <v>7.7</v>
      </c>
      <c r="I39" s="72">
        <v>49.4</v>
      </c>
      <c r="J39" s="72">
        <v>2.4</v>
      </c>
      <c r="K39" s="72">
        <v>5.0</v>
      </c>
      <c r="L39" s="72">
        <v>47.5</v>
      </c>
      <c r="M39" s="72">
        <v>1.6</v>
      </c>
      <c r="N39" s="72">
        <v>4.0</v>
      </c>
      <c r="O39" s="72">
        <v>39.6</v>
      </c>
      <c r="P39" s="72">
        <v>4.1</v>
      </c>
      <c r="Q39" s="72">
        <v>10.2</v>
      </c>
      <c r="R39" s="72">
        <v>40.1</v>
      </c>
      <c r="S39" s="72">
        <v>5.3</v>
      </c>
      <c r="T39" s="72">
        <v>14.0</v>
      </c>
      <c r="U39" s="72">
        <v>37.9</v>
      </c>
      <c r="V39" s="73">
        <f t="shared" ref="V39:W39" si="38">(D39+G39+J39+M39+P39+S39)</f>
        <v>31</v>
      </c>
      <c r="W39" s="73">
        <f t="shared" si="38"/>
        <v>61.7</v>
      </c>
      <c r="X39" s="74">
        <f t="shared" si="3"/>
        <v>0.5024311183</v>
      </c>
    </row>
    <row r="40">
      <c r="A40" s="70" t="s">
        <v>254</v>
      </c>
      <c r="B40" s="71" t="s">
        <v>66</v>
      </c>
      <c r="C40" s="72">
        <v>33.0</v>
      </c>
      <c r="D40" s="72">
        <v>12.5</v>
      </c>
      <c r="E40" s="72">
        <v>19.5</v>
      </c>
      <c r="F40" s="72">
        <v>64.1</v>
      </c>
      <c r="G40" s="72">
        <v>3.5</v>
      </c>
      <c r="H40" s="72">
        <v>8.3</v>
      </c>
      <c r="I40" s="72">
        <v>42.6</v>
      </c>
      <c r="J40" s="72">
        <v>2.5</v>
      </c>
      <c r="K40" s="72">
        <v>5.7</v>
      </c>
      <c r="L40" s="72">
        <v>44.7</v>
      </c>
      <c r="M40" s="72">
        <v>1.5</v>
      </c>
      <c r="N40" s="72">
        <v>3.8</v>
      </c>
      <c r="O40" s="72">
        <v>38.9</v>
      </c>
      <c r="P40" s="72">
        <v>3.5</v>
      </c>
      <c r="Q40" s="72">
        <v>9.1</v>
      </c>
      <c r="R40" s="72">
        <v>38.4</v>
      </c>
      <c r="S40" s="72">
        <v>5.7</v>
      </c>
      <c r="T40" s="72">
        <v>15.3</v>
      </c>
      <c r="U40" s="72">
        <v>37.2</v>
      </c>
      <c r="V40" s="73">
        <f t="shared" ref="V40:W40" si="39">(D40+G40+J40+M40+P40+S40)</f>
        <v>29.2</v>
      </c>
      <c r="W40" s="73">
        <f t="shared" si="39"/>
        <v>61.7</v>
      </c>
      <c r="X40" s="74">
        <f t="shared" si="3"/>
        <v>0.4732576985</v>
      </c>
    </row>
    <row r="41">
      <c r="A41" s="70" t="s">
        <v>330</v>
      </c>
      <c r="B41" s="71" t="s">
        <v>37</v>
      </c>
      <c r="C41" s="72">
        <v>27.0</v>
      </c>
      <c r="D41" s="72">
        <v>12.7</v>
      </c>
      <c r="E41" s="72">
        <v>21.0</v>
      </c>
      <c r="F41" s="72">
        <v>60.5</v>
      </c>
      <c r="G41" s="72">
        <v>2.5</v>
      </c>
      <c r="H41" s="72">
        <v>6.9</v>
      </c>
      <c r="I41" s="72">
        <v>36.2</v>
      </c>
      <c r="J41" s="72">
        <v>2.2</v>
      </c>
      <c r="K41" s="72">
        <v>5.3</v>
      </c>
      <c r="L41" s="72">
        <v>41.6</v>
      </c>
      <c r="M41" s="72">
        <v>1.3</v>
      </c>
      <c r="N41" s="72">
        <v>4.0</v>
      </c>
      <c r="O41" s="72">
        <v>31.6</v>
      </c>
      <c r="P41" s="72">
        <v>3.9</v>
      </c>
      <c r="Q41" s="72">
        <v>9.7</v>
      </c>
      <c r="R41" s="72">
        <v>40.2</v>
      </c>
      <c r="S41" s="72">
        <v>5.4</v>
      </c>
      <c r="T41" s="72">
        <v>14.7</v>
      </c>
      <c r="U41" s="72">
        <v>36.7</v>
      </c>
      <c r="V41" s="73">
        <f t="shared" ref="V41:W41" si="40">(D41+G41+J41+M41+P41+S41)</f>
        <v>28</v>
      </c>
      <c r="W41" s="73">
        <f t="shared" si="40"/>
        <v>61.6</v>
      </c>
      <c r="X41" s="74">
        <f t="shared" si="3"/>
        <v>0.4545454545</v>
      </c>
    </row>
    <row r="42">
      <c r="A42" s="70" t="s">
        <v>283</v>
      </c>
      <c r="B42" s="71" t="s">
        <v>34</v>
      </c>
      <c r="C42" s="72">
        <v>28.0</v>
      </c>
      <c r="D42" s="72">
        <v>10.7</v>
      </c>
      <c r="E42" s="72">
        <v>17.3</v>
      </c>
      <c r="F42" s="72">
        <v>62.0</v>
      </c>
      <c r="G42" s="72">
        <v>3.0</v>
      </c>
      <c r="H42" s="72">
        <v>7.6</v>
      </c>
      <c r="I42" s="72">
        <v>39.9</v>
      </c>
      <c r="J42" s="72">
        <v>3.7</v>
      </c>
      <c r="K42" s="72">
        <v>7.7</v>
      </c>
      <c r="L42" s="72">
        <v>48.3</v>
      </c>
      <c r="M42" s="72">
        <v>2.4</v>
      </c>
      <c r="N42" s="72">
        <v>6.1</v>
      </c>
      <c r="O42" s="72">
        <v>39.5</v>
      </c>
      <c r="P42" s="72">
        <v>2.5</v>
      </c>
      <c r="Q42" s="72">
        <v>7.2</v>
      </c>
      <c r="R42" s="72">
        <v>35.1</v>
      </c>
      <c r="S42" s="72">
        <v>5.5</v>
      </c>
      <c r="T42" s="72">
        <v>15.6</v>
      </c>
      <c r="U42" s="72">
        <v>35.3</v>
      </c>
      <c r="V42" s="73">
        <f t="shared" ref="V42:W42" si="41">(D42+G42+J42+M42+P42+S42)</f>
        <v>27.8</v>
      </c>
      <c r="W42" s="73">
        <f t="shared" si="41"/>
        <v>61.5</v>
      </c>
      <c r="X42" s="74">
        <f t="shared" si="3"/>
        <v>0.4520325203</v>
      </c>
    </row>
    <row r="43">
      <c r="A43" s="70" t="s">
        <v>198</v>
      </c>
      <c r="B43" s="71" t="s">
        <v>98</v>
      </c>
      <c r="C43" s="72">
        <v>23.0</v>
      </c>
      <c r="D43" s="72">
        <v>14.4</v>
      </c>
      <c r="E43" s="72">
        <v>23.1</v>
      </c>
      <c r="F43" s="72">
        <v>62.3</v>
      </c>
      <c r="G43" s="72">
        <v>3.0</v>
      </c>
      <c r="H43" s="72">
        <v>6.5</v>
      </c>
      <c r="I43" s="72">
        <v>46.6</v>
      </c>
      <c r="J43" s="72">
        <v>2.4</v>
      </c>
      <c r="K43" s="72">
        <v>5.1</v>
      </c>
      <c r="L43" s="72">
        <v>46.0</v>
      </c>
      <c r="M43" s="72">
        <v>1.6</v>
      </c>
      <c r="N43" s="72">
        <v>3.9</v>
      </c>
      <c r="O43" s="72">
        <v>40.7</v>
      </c>
      <c r="P43" s="72">
        <v>3.4</v>
      </c>
      <c r="Q43" s="72">
        <v>8.6</v>
      </c>
      <c r="R43" s="72">
        <v>39.0</v>
      </c>
      <c r="S43" s="72">
        <v>5.2</v>
      </c>
      <c r="T43" s="72">
        <v>14.3</v>
      </c>
      <c r="U43" s="72">
        <v>36.3</v>
      </c>
      <c r="V43" s="73">
        <f t="shared" ref="V43:W43" si="42">(D43+G43+J43+M43+P43+S43)</f>
        <v>30</v>
      </c>
      <c r="W43" s="73">
        <f t="shared" si="42"/>
        <v>61.5</v>
      </c>
      <c r="X43" s="74">
        <f t="shared" si="3"/>
        <v>0.487804878</v>
      </c>
    </row>
    <row r="44">
      <c r="A44" s="70" t="s">
        <v>360</v>
      </c>
      <c r="B44" s="71" t="s">
        <v>61</v>
      </c>
      <c r="C44" s="72">
        <v>23.0</v>
      </c>
      <c r="D44" s="72">
        <v>15.3</v>
      </c>
      <c r="E44" s="72">
        <v>23.3</v>
      </c>
      <c r="F44" s="72">
        <v>66.0</v>
      </c>
      <c r="G44" s="72">
        <v>3.1</v>
      </c>
      <c r="H44" s="72">
        <v>7.0</v>
      </c>
      <c r="I44" s="72">
        <v>44.3</v>
      </c>
      <c r="J44" s="72">
        <v>2.4</v>
      </c>
      <c r="K44" s="72">
        <v>5.3</v>
      </c>
      <c r="L44" s="72">
        <v>45.7</v>
      </c>
      <c r="M44" s="72">
        <v>2.1</v>
      </c>
      <c r="N44" s="72">
        <v>4.3</v>
      </c>
      <c r="O44" s="72">
        <v>48.3</v>
      </c>
      <c r="P44" s="72">
        <v>3.5</v>
      </c>
      <c r="Q44" s="72">
        <v>7.6</v>
      </c>
      <c r="R44" s="72">
        <v>46.2</v>
      </c>
      <c r="S44" s="72">
        <v>5.5</v>
      </c>
      <c r="T44" s="72">
        <v>13.8</v>
      </c>
      <c r="U44" s="72">
        <v>39.6</v>
      </c>
      <c r="V44" s="73">
        <f t="shared" ref="V44:W44" si="43">(D44+G44+J44+M44+P44+S44)</f>
        <v>31.9</v>
      </c>
      <c r="W44" s="73">
        <f t="shared" si="43"/>
        <v>61.3</v>
      </c>
      <c r="X44" s="74">
        <f t="shared" si="3"/>
        <v>0.5203915171</v>
      </c>
    </row>
    <row r="45">
      <c r="A45" s="70" t="s">
        <v>267</v>
      </c>
      <c r="B45" s="71" t="s">
        <v>746</v>
      </c>
      <c r="C45" s="72">
        <v>26.0</v>
      </c>
      <c r="D45" s="72">
        <v>12.6</v>
      </c>
      <c r="E45" s="72">
        <v>19.9</v>
      </c>
      <c r="F45" s="72">
        <v>63.5</v>
      </c>
      <c r="G45" s="72">
        <v>3.1</v>
      </c>
      <c r="H45" s="72">
        <v>7.8</v>
      </c>
      <c r="I45" s="72">
        <v>39.0</v>
      </c>
      <c r="J45" s="72">
        <v>2.6</v>
      </c>
      <c r="K45" s="72">
        <v>5.2</v>
      </c>
      <c r="L45" s="72">
        <v>49.8</v>
      </c>
      <c r="M45" s="72">
        <v>1.7</v>
      </c>
      <c r="N45" s="72">
        <v>4.4</v>
      </c>
      <c r="O45" s="72">
        <v>38.8</v>
      </c>
      <c r="P45" s="72">
        <v>3.6</v>
      </c>
      <c r="Q45" s="72">
        <v>8.8</v>
      </c>
      <c r="R45" s="72">
        <v>40.8</v>
      </c>
      <c r="S45" s="72">
        <v>5.3</v>
      </c>
      <c r="T45" s="72">
        <v>15.2</v>
      </c>
      <c r="U45" s="72">
        <v>35.0</v>
      </c>
      <c r="V45" s="73">
        <f t="shared" ref="V45:W45" si="44">(D45+G45+J45+M45+P45+S45)</f>
        <v>28.9</v>
      </c>
      <c r="W45" s="73">
        <f t="shared" si="44"/>
        <v>61.3</v>
      </c>
      <c r="X45" s="74">
        <f t="shared" si="3"/>
        <v>0.471451876</v>
      </c>
    </row>
    <row r="46">
      <c r="A46" s="70" t="s">
        <v>376</v>
      </c>
      <c r="B46" s="71" t="s">
        <v>48</v>
      </c>
      <c r="C46" s="72">
        <v>31.0</v>
      </c>
      <c r="D46" s="72">
        <v>13.8</v>
      </c>
      <c r="E46" s="72">
        <v>22.3</v>
      </c>
      <c r="F46" s="72">
        <v>61.6</v>
      </c>
      <c r="G46" s="72">
        <v>3.6</v>
      </c>
      <c r="H46" s="72">
        <v>8.2</v>
      </c>
      <c r="I46" s="72">
        <v>43.7</v>
      </c>
      <c r="J46" s="72">
        <v>2.4</v>
      </c>
      <c r="K46" s="72">
        <v>5.2</v>
      </c>
      <c r="L46" s="72">
        <v>46.2</v>
      </c>
      <c r="M46" s="72">
        <v>1.5</v>
      </c>
      <c r="N46" s="72">
        <v>3.5</v>
      </c>
      <c r="O46" s="72">
        <v>42.6</v>
      </c>
      <c r="P46" s="72">
        <v>3.7</v>
      </c>
      <c r="Q46" s="72">
        <v>9.1</v>
      </c>
      <c r="R46" s="72">
        <v>40.3</v>
      </c>
      <c r="S46" s="72">
        <v>4.5</v>
      </c>
      <c r="T46" s="72">
        <v>12.9</v>
      </c>
      <c r="U46" s="72">
        <v>35.2</v>
      </c>
      <c r="V46" s="73">
        <f t="shared" ref="V46:W46" si="45">(D46+G46+J46+M46+P46+S46)</f>
        <v>29.5</v>
      </c>
      <c r="W46" s="73">
        <f t="shared" si="45"/>
        <v>61.2</v>
      </c>
      <c r="X46" s="74">
        <f t="shared" si="3"/>
        <v>0.4820261438</v>
      </c>
    </row>
    <row r="47">
      <c r="A47" s="70" t="s">
        <v>748</v>
      </c>
      <c r="B47" s="71" t="s">
        <v>45</v>
      </c>
      <c r="C47" s="72">
        <v>27.0</v>
      </c>
      <c r="D47" s="72">
        <v>12.9</v>
      </c>
      <c r="E47" s="72">
        <v>19.8</v>
      </c>
      <c r="F47" s="72">
        <v>64.9</v>
      </c>
      <c r="G47" s="72">
        <v>3.0</v>
      </c>
      <c r="H47" s="72">
        <v>8.2</v>
      </c>
      <c r="I47" s="72">
        <v>37.4</v>
      </c>
      <c r="J47" s="72">
        <v>2.4</v>
      </c>
      <c r="K47" s="72">
        <v>5.3</v>
      </c>
      <c r="L47" s="72">
        <v>44.7</v>
      </c>
      <c r="M47" s="72">
        <v>1.9</v>
      </c>
      <c r="N47" s="72">
        <v>4.7</v>
      </c>
      <c r="O47" s="72">
        <v>41.1</v>
      </c>
      <c r="P47" s="72">
        <v>2.5</v>
      </c>
      <c r="Q47" s="72">
        <v>7.3</v>
      </c>
      <c r="R47" s="72">
        <v>34.5</v>
      </c>
      <c r="S47" s="72">
        <v>5.8</v>
      </c>
      <c r="T47" s="72">
        <v>15.7</v>
      </c>
      <c r="U47" s="72">
        <v>36.7</v>
      </c>
      <c r="V47" s="73">
        <f t="shared" ref="V47:W47" si="46">(D47+G47+J47+M47+P47+S47)</f>
        <v>28.5</v>
      </c>
      <c r="W47" s="73">
        <f t="shared" si="46"/>
        <v>61</v>
      </c>
      <c r="X47" s="74">
        <f t="shared" si="3"/>
        <v>0.4672131148</v>
      </c>
    </row>
    <row r="48">
      <c r="A48" s="70" t="s">
        <v>749</v>
      </c>
      <c r="B48" s="71" t="s">
        <v>81</v>
      </c>
      <c r="C48" s="72">
        <v>28.0</v>
      </c>
      <c r="D48" s="72">
        <v>14.1</v>
      </c>
      <c r="E48" s="72">
        <v>20.6</v>
      </c>
      <c r="F48" s="72">
        <v>68.6</v>
      </c>
      <c r="G48" s="72">
        <v>3.1</v>
      </c>
      <c r="H48" s="72">
        <v>7.9</v>
      </c>
      <c r="I48" s="72">
        <v>39.2</v>
      </c>
      <c r="J48" s="72">
        <v>2.1</v>
      </c>
      <c r="K48" s="72">
        <v>4.9</v>
      </c>
      <c r="L48" s="72">
        <v>43.3</v>
      </c>
      <c r="M48" s="72">
        <v>1.7</v>
      </c>
      <c r="N48" s="72">
        <v>3.8</v>
      </c>
      <c r="O48" s="72">
        <v>43.4</v>
      </c>
      <c r="P48" s="72">
        <v>3.3</v>
      </c>
      <c r="Q48" s="72">
        <v>9.2</v>
      </c>
      <c r="R48" s="72">
        <v>35.6</v>
      </c>
      <c r="S48" s="72">
        <v>5.1</v>
      </c>
      <c r="T48" s="72">
        <v>14.5</v>
      </c>
      <c r="U48" s="72">
        <v>35.4</v>
      </c>
      <c r="V48" s="73">
        <f t="shared" ref="V48:W48" si="47">(D48+G48+J48+M48+P48+S48)</f>
        <v>29.4</v>
      </c>
      <c r="W48" s="73">
        <f t="shared" si="47"/>
        <v>60.9</v>
      </c>
      <c r="X48" s="74">
        <f t="shared" si="3"/>
        <v>0.4827586207</v>
      </c>
    </row>
    <row r="49">
      <c r="A49" s="70" t="s">
        <v>366</v>
      </c>
      <c r="B49" s="71" t="s">
        <v>45</v>
      </c>
      <c r="C49" s="72">
        <v>30.0</v>
      </c>
      <c r="D49" s="72">
        <v>12.9</v>
      </c>
      <c r="E49" s="72">
        <v>19.5</v>
      </c>
      <c r="F49" s="72">
        <v>66.1</v>
      </c>
      <c r="G49" s="72">
        <v>3.1</v>
      </c>
      <c r="H49" s="72">
        <v>8.3</v>
      </c>
      <c r="I49" s="72">
        <v>37.0</v>
      </c>
      <c r="J49" s="72">
        <v>2.6</v>
      </c>
      <c r="K49" s="72">
        <v>5.8</v>
      </c>
      <c r="L49" s="72">
        <v>45.4</v>
      </c>
      <c r="M49" s="72">
        <v>1.7</v>
      </c>
      <c r="N49" s="72">
        <v>4.3</v>
      </c>
      <c r="O49" s="72">
        <v>40.5</v>
      </c>
      <c r="P49" s="72">
        <v>2.6</v>
      </c>
      <c r="Q49" s="72">
        <v>7.5</v>
      </c>
      <c r="R49" s="72">
        <v>34.2</v>
      </c>
      <c r="S49" s="72">
        <v>5.9</v>
      </c>
      <c r="T49" s="72">
        <v>15.4</v>
      </c>
      <c r="U49" s="72">
        <v>38.1</v>
      </c>
      <c r="V49" s="73">
        <f t="shared" ref="V49:W49" si="48">(D49+G49+J49+M49+P49+S49)</f>
        <v>28.8</v>
      </c>
      <c r="W49" s="73">
        <f t="shared" si="48"/>
        <v>60.8</v>
      </c>
      <c r="X49" s="74">
        <f t="shared" si="3"/>
        <v>0.4736842105</v>
      </c>
    </row>
    <row r="50">
      <c r="A50" s="70" t="s">
        <v>132</v>
      </c>
      <c r="B50" s="71" t="s">
        <v>88</v>
      </c>
      <c r="C50" s="72">
        <v>29.0</v>
      </c>
      <c r="D50" s="72">
        <v>14.2</v>
      </c>
      <c r="E50" s="72">
        <v>21.0</v>
      </c>
      <c r="F50" s="72">
        <v>67.4</v>
      </c>
      <c r="G50" s="72">
        <v>3.4</v>
      </c>
      <c r="H50" s="72">
        <v>7.5</v>
      </c>
      <c r="I50" s="72">
        <v>44.8</v>
      </c>
      <c r="J50" s="72">
        <v>2.2</v>
      </c>
      <c r="K50" s="72">
        <v>4.5</v>
      </c>
      <c r="L50" s="72">
        <v>47.6</v>
      </c>
      <c r="M50" s="72">
        <v>1.3</v>
      </c>
      <c r="N50" s="72">
        <v>3.2</v>
      </c>
      <c r="O50" s="72">
        <v>42.3</v>
      </c>
      <c r="P50" s="72">
        <v>4.0</v>
      </c>
      <c r="Q50" s="72">
        <v>10.1</v>
      </c>
      <c r="R50" s="72">
        <v>39.9</v>
      </c>
      <c r="S50" s="72">
        <v>5.3</v>
      </c>
      <c r="T50" s="72">
        <v>14.4</v>
      </c>
      <c r="U50" s="72">
        <v>36.4</v>
      </c>
      <c r="V50" s="73">
        <f t="shared" ref="V50:W50" si="49">(D50+G50+J50+M50+P50+S50)</f>
        <v>30.4</v>
      </c>
      <c r="W50" s="73">
        <f t="shared" si="49"/>
        <v>60.7</v>
      </c>
      <c r="X50" s="74">
        <f t="shared" si="3"/>
        <v>0.5008237232</v>
      </c>
    </row>
    <row r="51">
      <c r="A51" s="70" t="s">
        <v>582</v>
      </c>
      <c r="B51" s="71" t="s">
        <v>744</v>
      </c>
      <c r="C51" s="72">
        <v>24.0</v>
      </c>
      <c r="D51" s="72">
        <v>13.2</v>
      </c>
      <c r="E51" s="72">
        <v>21.6</v>
      </c>
      <c r="F51" s="72">
        <v>61.0</v>
      </c>
      <c r="G51" s="72">
        <v>3.3</v>
      </c>
      <c r="H51" s="72">
        <v>6.7</v>
      </c>
      <c r="I51" s="72">
        <v>49.3</v>
      </c>
      <c r="J51" s="72">
        <v>2.3</v>
      </c>
      <c r="K51" s="72">
        <v>4.7</v>
      </c>
      <c r="L51" s="72">
        <v>49.3</v>
      </c>
      <c r="M51" s="72">
        <v>1.8</v>
      </c>
      <c r="N51" s="72">
        <v>3.9</v>
      </c>
      <c r="O51" s="72">
        <v>46.3</v>
      </c>
      <c r="P51" s="72">
        <v>3.5</v>
      </c>
      <c r="Q51" s="72">
        <v>8.3</v>
      </c>
      <c r="R51" s="72">
        <v>41.8</v>
      </c>
      <c r="S51" s="72">
        <v>5.4</v>
      </c>
      <c r="T51" s="72">
        <v>15.5</v>
      </c>
      <c r="U51" s="72">
        <v>34.6</v>
      </c>
      <c r="V51" s="73">
        <f t="shared" ref="V51:W51" si="50">(D51+G51+J51+M51+P51+S51)</f>
        <v>29.5</v>
      </c>
      <c r="W51" s="73">
        <f t="shared" si="50"/>
        <v>60.7</v>
      </c>
      <c r="X51" s="74">
        <f t="shared" si="3"/>
        <v>0.4859967051</v>
      </c>
    </row>
    <row r="52">
      <c r="A52" s="70" t="s">
        <v>406</v>
      </c>
      <c r="B52" s="71" t="s">
        <v>129</v>
      </c>
      <c r="C52" s="72">
        <v>29.0</v>
      </c>
      <c r="D52" s="72">
        <v>12.1</v>
      </c>
      <c r="E52" s="72">
        <v>18.7</v>
      </c>
      <c r="F52" s="72">
        <v>64.8</v>
      </c>
      <c r="G52" s="72">
        <v>3.1</v>
      </c>
      <c r="H52" s="72">
        <v>6.9</v>
      </c>
      <c r="I52" s="72">
        <v>45.4</v>
      </c>
      <c r="J52" s="72">
        <v>2.2</v>
      </c>
      <c r="K52" s="72">
        <v>5.4</v>
      </c>
      <c r="L52" s="72">
        <v>41.7</v>
      </c>
      <c r="M52" s="72">
        <v>2.1</v>
      </c>
      <c r="N52" s="72">
        <v>4.8</v>
      </c>
      <c r="O52" s="72">
        <v>43.2</v>
      </c>
      <c r="P52" s="72">
        <v>3.1</v>
      </c>
      <c r="Q52" s="72">
        <v>8.1</v>
      </c>
      <c r="R52" s="72">
        <v>38.8</v>
      </c>
      <c r="S52" s="72">
        <v>5.7</v>
      </c>
      <c r="T52" s="72">
        <v>16.8</v>
      </c>
      <c r="U52" s="72">
        <v>33.6</v>
      </c>
      <c r="V52" s="73">
        <f t="shared" ref="V52:W52" si="51">(D52+G52+J52+M52+P52+S52)</f>
        <v>28.3</v>
      </c>
      <c r="W52" s="73">
        <f t="shared" si="51"/>
        <v>60.7</v>
      </c>
      <c r="X52" s="74">
        <f t="shared" si="3"/>
        <v>0.4662273476</v>
      </c>
    </row>
    <row r="53">
      <c r="A53" s="70" t="s">
        <v>597</v>
      </c>
      <c r="B53" s="71" t="s">
        <v>77</v>
      </c>
      <c r="C53" s="72">
        <v>26.0</v>
      </c>
      <c r="D53" s="72">
        <v>12.4</v>
      </c>
      <c r="E53" s="72">
        <v>20.6</v>
      </c>
      <c r="F53" s="72">
        <v>60.1</v>
      </c>
      <c r="G53" s="72">
        <v>3.0</v>
      </c>
      <c r="H53" s="72">
        <v>6.8</v>
      </c>
      <c r="I53" s="72">
        <v>44.4</v>
      </c>
      <c r="J53" s="72">
        <v>2.3</v>
      </c>
      <c r="K53" s="72">
        <v>5.8</v>
      </c>
      <c r="L53" s="72">
        <v>39.3</v>
      </c>
      <c r="M53" s="72">
        <v>1.9</v>
      </c>
      <c r="N53" s="72">
        <v>4.1</v>
      </c>
      <c r="O53" s="72">
        <v>46.0</v>
      </c>
      <c r="P53" s="72">
        <v>3.9</v>
      </c>
      <c r="Q53" s="72">
        <v>9.3</v>
      </c>
      <c r="R53" s="72">
        <v>41.9</v>
      </c>
      <c r="S53" s="72">
        <v>5.2</v>
      </c>
      <c r="T53" s="72">
        <v>14.0</v>
      </c>
      <c r="U53" s="72">
        <v>37.1</v>
      </c>
      <c r="V53" s="73">
        <f t="shared" ref="V53:W53" si="52">(D53+G53+J53+M53+P53+S53)</f>
        <v>28.7</v>
      </c>
      <c r="W53" s="73">
        <f t="shared" si="52"/>
        <v>60.6</v>
      </c>
      <c r="X53" s="74">
        <f t="shared" si="3"/>
        <v>0.4735973597</v>
      </c>
    </row>
    <row r="54">
      <c r="A54" s="70" t="s">
        <v>580</v>
      </c>
      <c r="B54" s="71" t="s">
        <v>116</v>
      </c>
      <c r="C54" s="72">
        <v>25.0</v>
      </c>
      <c r="D54" s="72">
        <v>12.8</v>
      </c>
      <c r="E54" s="72">
        <v>18.9</v>
      </c>
      <c r="F54" s="72">
        <v>68.0</v>
      </c>
      <c r="G54" s="72">
        <v>3.2</v>
      </c>
      <c r="H54" s="72">
        <v>7.4</v>
      </c>
      <c r="I54" s="72">
        <v>43.8</v>
      </c>
      <c r="J54" s="72">
        <v>1.5</v>
      </c>
      <c r="K54" s="72">
        <v>4.0</v>
      </c>
      <c r="L54" s="72">
        <v>37.6</v>
      </c>
      <c r="M54" s="72">
        <v>1.7</v>
      </c>
      <c r="N54" s="72">
        <v>3.9</v>
      </c>
      <c r="O54" s="72">
        <v>43.5</v>
      </c>
      <c r="P54" s="72">
        <v>3.3</v>
      </c>
      <c r="Q54" s="72">
        <v>9.2</v>
      </c>
      <c r="R54" s="72">
        <v>35.8</v>
      </c>
      <c r="S54" s="72">
        <v>5.9</v>
      </c>
      <c r="T54" s="72">
        <v>17.0</v>
      </c>
      <c r="U54" s="72">
        <v>34.6</v>
      </c>
      <c r="V54" s="73">
        <f t="shared" ref="V54:W54" si="53">(D54+G54+J54+M54+P54+S54)</f>
        <v>28.4</v>
      </c>
      <c r="W54" s="73">
        <f t="shared" si="53"/>
        <v>60.4</v>
      </c>
      <c r="X54" s="74">
        <f t="shared" si="3"/>
        <v>0.4701986755</v>
      </c>
    </row>
    <row r="55">
      <c r="A55" s="70" t="s">
        <v>245</v>
      </c>
      <c r="B55" s="71" t="s">
        <v>50</v>
      </c>
      <c r="C55" s="72">
        <v>20.0</v>
      </c>
      <c r="D55" s="72">
        <v>13.0</v>
      </c>
      <c r="E55" s="72">
        <v>19.1</v>
      </c>
      <c r="F55" s="72">
        <v>68.3</v>
      </c>
      <c r="G55" s="72">
        <v>3.0</v>
      </c>
      <c r="H55" s="72">
        <v>6.8</v>
      </c>
      <c r="I55" s="72">
        <v>44.6</v>
      </c>
      <c r="J55" s="72">
        <v>2.5</v>
      </c>
      <c r="K55" s="72">
        <v>5.2</v>
      </c>
      <c r="L55" s="72">
        <v>48.2</v>
      </c>
      <c r="M55" s="72">
        <v>1.6</v>
      </c>
      <c r="N55" s="72">
        <v>3.6</v>
      </c>
      <c r="O55" s="72">
        <v>44.7</v>
      </c>
      <c r="P55" s="72">
        <v>3.8</v>
      </c>
      <c r="Q55" s="72">
        <v>10.0</v>
      </c>
      <c r="R55" s="72">
        <v>38.2</v>
      </c>
      <c r="S55" s="72">
        <v>5.6</v>
      </c>
      <c r="T55" s="72">
        <v>15.6</v>
      </c>
      <c r="U55" s="72">
        <v>35.8</v>
      </c>
      <c r="V55" s="73">
        <f t="shared" ref="V55:W55" si="54">(D55+G55+J55+M55+P55+S55)</f>
        <v>29.5</v>
      </c>
      <c r="W55" s="73">
        <f t="shared" si="54"/>
        <v>60.3</v>
      </c>
      <c r="X55" s="74">
        <f t="shared" si="3"/>
        <v>0.4892205638</v>
      </c>
    </row>
    <row r="56">
      <c r="A56" s="70" t="s">
        <v>270</v>
      </c>
      <c r="B56" s="71" t="s">
        <v>745</v>
      </c>
      <c r="C56" s="72">
        <v>30.0</v>
      </c>
      <c r="D56" s="72">
        <v>13.4</v>
      </c>
      <c r="E56" s="72">
        <v>21.0</v>
      </c>
      <c r="F56" s="72">
        <v>63.6</v>
      </c>
      <c r="G56" s="72">
        <v>3.3</v>
      </c>
      <c r="H56" s="72">
        <v>7.4</v>
      </c>
      <c r="I56" s="72">
        <v>44.2</v>
      </c>
      <c r="J56" s="72">
        <v>2.6</v>
      </c>
      <c r="K56" s="72">
        <v>5.6</v>
      </c>
      <c r="L56" s="72">
        <v>46.3</v>
      </c>
      <c r="M56" s="72">
        <v>1.7</v>
      </c>
      <c r="N56" s="72">
        <v>4.0</v>
      </c>
      <c r="O56" s="72">
        <v>42.1</v>
      </c>
      <c r="P56" s="72">
        <v>4.1</v>
      </c>
      <c r="Q56" s="72">
        <v>10.3</v>
      </c>
      <c r="R56" s="72">
        <v>40.1</v>
      </c>
      <c r="S56" s="72">
        <v>4.1</v>
      </c>
      <c r="T56" s="72">
        <v>12.0</v>
      </c>
      <c r="U56" s="72">
        <v>34.2</v>
      </c>
      <c r="V56" s="73">
        <f t="shared" ref="V56:W56" si="55">(D56+G56+J56+M56+P56+S56)</f>
        <v>29.2</v>
      </c>
      <c r="W56" s="73">
        <f t="shared" si="55"/>
        <v>60.3</v>
      </c>
      <c r="X56" s="74">
        <f t="shared" si="3"/>
        <v>0.4842454395</v>
      </c>
    </row>
    <row r="57">
      <c r="A57" s="70" t="s">
        <v>160</v>
      </c>
      <c r="B57" s="71" t="s">
        <v>112</v>
      </c>
      <c r="C57" s="72">
        <v>27.0</v>
      </c>
      <c r="D57" s="72">
        <v>13.1</v>
      </c>
      <c r="E57" s="72">
        <v>20.8</v>
      </c>
      <c r="F57" s="72">
        <v>63.2</v>
      </c>
      <c r="G57" s="72">
        <v>2.7</v>
      </c>
      <c r="H57" s="72">
        <v>6.4</v>
      </c>
      <c r="I57" s="72">
        <v>42.4</v>
      </c>
      <c r="J57" s="72">
        <v>2.2</v>
      </c>
      <c r="K57" s="72">
        <v>5.2</v>
      </c>
      <c r="L57" s="72">
        <v>43.3</v>
      </c>
      <c r="M57" s="72">
        <v>1.5</v>
      </c>
      <c r="N57" s="72">
        <v>3.7</v>
      </c>
      <c r="O57" s="72">
        <v>40.5</v>
      </c>
      <c r="P57" s="72">
        <v>3.9</v>
      </c>
      <c r="Q57" s="72">
        <v>10.4</v>
      </c>
      <c r="R57" s="72">
        <v>37.3</v>
      </c>
      <c r="S57" s="72">
        <v>4.8</v>
      </c>
      <c r="T57" s="72">
        <v>13.7</v>
      </c>
      <c r="U57" s="72">
        <v>35.4</v>
      </c>
      <c r="V57" s="73">
        <f t="shared" ref="V57:W57" si="56">(D57+G57+J57+M57+P57+S57)</f>
        <v>28.2</v>
      </c>
      <c r="W57" s="73">
        <f t="shared" si="56"/>
        <v>60.2</v>
      </c>
      <c r="X57" s="74">
        <f t="shared" si="3"/>
        <v>0.4684385382</v>
      </c>
    </row>
    <row r="58">
      <c r="A58" s="70" t="s">
        <v>295</v>
      </c>
      <c r="B58" s="71" t="s">
        <v>77</v>
      </c>
      <c r="C58" s="72">
        <v>23.0</v>
      </c>
      <c r="D58" s="72">
        <v>12.4</v>
      </c>
      <c r="E58" s="72">
        <v>20.5</v>
      </c>
      <c r="F58" s="72">
        <v>60.8</v>
      </c>
      <c r="G58" s="72">
        <v>3.2</v>
      </c>
      <c r="H58" s="72">
        <v>7.3</v>
      </c>
      <c r="I58" s="72">
        <v>43.3</v>
      </c>
      <c r="J58" s="72">
        <v>2.5</v>
      </c>
      <c r="K58" s="72">
        <v>5.8</v>
      </c>
      <c r="L58" s="72">
        <v>43.0</v>
      </c>
      <c r="M58" s="72">
        <v>1.7</v>
      </c>
      <c r="N58" s="72">
        <v>3.6</v>
      </c>
      <c r="O58" s="72">
        <v>47.2</v>
      </c>
      <c r="P58" s="72">
        <v>3.8</v>
      </c>
      <c r="Q58" s="72">
        <v>8.9</v>
      </c>
      <c r="R58" s="72">
        <v>43.0</v>
      </c>
      <c r="S58" s="72">
        <v>4.8</v>
      </c>
      <c r="T58" s="72">
        <v>13.9</v>
      </c>
      <c r="U58" s="72">
        <v>34.1</v>
      </c>
      <c r="V58" s="73">
        <f t="shared" ref="V58:W58" si="57">(D58+G58+J58+M58+P58+S58)</f>
        <v>28.4</v>
      </c>
      <c r="W58" s="73">
        <f t="shared" si="57"/>
        <v>60</v>
      </c>
      <c r="X58" s="74">
        <f t="shared" si="3"/>
        <v>0.4733333333</v>
      </c>
    </row>
    <row r="59">
      <c r="A59" s="70" t="s">
        <v>750</v>
      </c>
      <c r="B59" s="71" t="s">
        <v>88</v>
      </c>
      <c r="C59" s="72">
        <v>25.0</v>
      </c>
      <c r="D59" s="72">
        <v>14.0</v>
      </c>
      <c r="E59" s="72">
        <v>21.1</v>
      </c>
      <c r="F59" s="72">
        <v>66.3</v>
      </c>
      <c r="G59" s="72">
        <v>3.0</v>
      </c>
      <c r="H59" s="72">
        <v>7.1</v>
      </c>
      <c r="I59" s="72">
        <v>42.4</v>
      </c>
      <c r="J59" s="72">
        <v>2.3</v>
      </c>
      <c r="K59" s="72">
        <v>4.8</v>
      </c>
      <c r="L59" s="72">
        <v>47.3</v>
      </c>
      <c r="M59" s="72">
        <v>1.3</v>
      </c>
      <c r="N59" s="72">
        <v>3.0</v>
      </c>
      <c r="O59" s="72">
        <v>44.6</v>
      </c>
      <c r="P59" s="72">
        <v>3.7</v>
      </c>
      <c r="Q59" s="72">
        <v>9.7</v>
      </c>
      <c r="R59" s="72">
        <v>38.3</v>
      </c>
      <c r="S59" s="72">
        <v>5.2</v>
      </c>
      <c r="T59" s="72">
        <v>14.1</v>
      </c>
      <c r="U59" s="72">
        <v>37.0</v>
      </c>
      <c r="V59" s="73">
        <f t="shared" ref="V59:W59" si="58">(D59+G59+J59+M59+P59+S59)</f>
        <v>29.5</v>
      </c>
      <c r="W59" s="73">
        <f t="shared" si="58"/>
        <v>59.8</v>
      </c>
      <c r="X59" s="74">
        <f t="shared" si="3"/>
        <v>0.4933110368</v>
      </c>
    </row>
    <row r="60">
      <c r="A60" s="70" t="s">
        <v>314</v>
      </c>
      <c r="B60" s="71" t="s">
        <v>86</v>
      </c>
      <c r="C60" s="72">
        <v>31.0</v>
      </c>
      <c r="D60" s="72">
        <v>13.7</v>
      </c>
      <c r="E60" s="72">
        <v>20.6</v>
      </c>
      <c r="F60" s="72">
        <v>66.4</v>
      </c>
      <c r="G60" s="72">
        <v>3.6</v>
      </c>
      <c r="H60" s="72">
        <v>7.3</v>
      </c>
      <c r="I60" s="72">
        <v>48.7</v>
      </c>
      <c r="J60" s="72">
        <v>2.3</v>
      </c>
      <c r="K60" s="72">
        <v>5.0</v>
      </c>
      <c r="L60" s="72">
        <v>45.3</v>
      </c>
      <c r="M60" s="72">
        <v>1.7</v>
      </c>
      <c r="N60" s="72">
        <v>3.9</v>
      </c>
      <c r="O60" s="72">
        <v>43.1</v>
      </c>
      <c r="P60" s="72">
        <v>3.7</v>
      </c>
      <c r="Q60" s="72">
        <v>9.5</v>
      </c>
      <c r="R60" s="72">
        <v>39.0</v>
      </c>
      <c r="S60" s="72">
        <v>4.9</v>
      </c>
      <c r="T60" s="72">
        <v>13.4</v>
      </c>
      <c r="U60" s="72">
        <v>36.3</v>
      </c>
      <c r="V60" s="73">
        <f t="shared" ref="V60:W60" si="59">(D60+G60+J60+M60+P60+S60)</f>
        <v>29.9</v>
      </c>
      <c r="W60" s="73">
        <f t="shared" si="59"/>
        <v>59.7</v>
      </c>
      <c r="X60" s="74">
        <f t="shared" si="3"/>
        <v>0.5008375209</v>
      </c>
    </row>
    <row r="61">
      <c r="A61" s="70" t="s">
        <v>601</v>
      </c>
      <c r="B61" s="71" t="s">
        <v>66</v>
      </c>
      <c r="C61" s="72">
        <v>32.0</v>
      </c>
      <c r="D61" s="72">
        <v>12.5</v>
      </c>
      <c r="E61" s="72">
        <v>19.3</v>
      </c>
      <c r="F61" s="72">
        <v>64.7</v>
      </c>
      <c r="G61" s="72">
        <v>3.4</v>
      </c>
      <c r="H61" s="72">
        <v>8.1</v>
      </c>
      <c r="I61" s="72">
        <v>42.4</v>
      </c>
      <c r="J61" s="72">
        <v>2.6</v>
      </c>
      <c r="K61" s="72">
        <v>6.0</v>
      </c>
      <c r="L61" s="72">
        <v>43.5</v>
      </c>
      <c r="M61" s="72">
        <v>1.5</v>
      </c>
      <c r="N61" s="72">
        <v>3.9</v>
      </c>
      <c r="O61" s="72">
        <v>39.4</v>
      </c>
      <c r="P61" s="72">
        <v>2.9</v>
      </c>
      <c r="Q61" s="72">
        <v>8.1</v>
      </c>
      <c r="R61" s="72">
        <v>36.3</v>
      </c>
      <c r="S61" s="72">
        <v>5.4</v>
      </c>
      <c r="T61" s="72">
        <v>14.3</v>
      </c>
      <c r="U61" s="72">
        <v>37.5</v>
      </c>
      <c r="V61" s="73">
        <f t="shared" ref="V61:W61" si="60">(D61+G61+J61+M61+P61+S61)</f>
        <v>28.3</v>
      </c>
      <c r="W61" s="73">
        <f t="shared" si="60"/>
        <v>59.7</v>
      </c>
      <c r="X61" s="74">
        <f t="shared" si="3"/>
        <v>0.4740368509</v>
      </c>
    </row>
    <row r="62">
      <c r="A62" s="70" t="s">
        <v>231</v>
      </c>
      <c r="B62" s="71" t="s">
        <v>52</v>
      </c>
      <c r="C62" s="72">
        <v>23.0</v>
      </c>
      <c r="D62" s="72">
        <v>12.3</v>
      </c>
      <c r="E62" s="72">
        <v>20.6</v>
      </c>
      <c r="F62" s="72">
        <v>60.0</v>
      </c>
      <c r="G62" s="72">
        <v>2.6</v>
      </c>
      <c r="H62" s="72">
        <v>6.5</v>
      </c>
      <c r="I62" s="72">
        <v>40.4</v>
      </c>
      <c r="J62" s="72">
        <v>1.9</v>
      </c>
      <c r="K62" s="72">
        <v>4.9</v>
      </c>
      <c r="L62" s="72">
        <v>39.1</v>
      </c>
      <c r="M62" s="72">
        <v>1.4</v>
      </c>
      <c r="N62" s="72">
        <v>3.5</v>
      </c>
      <c r="O62" s="72">
        <v>39.5</v>
      </c>
      <c r="P62" s="72">
        <v>3.4</v>
      </c>
      <c r="Q62" s="72">
        <v>9.4</v>
      </c>
      <c r="R62" s="72">
        <v>36.5</v>
      </c>
      <c r="S62" s="72">
        <v>5.1</v>
      </c>
      <c r="T62" s="72">
        <v>14.8</v>
      </c>
      <c r="U62" s="72">
        <v>34.6</v>
      </c>
      <c r="V62" s="73">
        <f t="shared" ref="V62:W62" si="61">(D62+G62+J62+M62+P62+S62)</f>
        <v>26.7</v>
      </c>
      <c r="W62" s="73">
        <f t="shared" si="61"/>
        <v>59.7</v>
      </c>
      <c r="X62" s="74">
        <f t="shared" si="3"/>
        <v>0.4472361809</v>
      </c>
    </row>
    <row r="63">
      <c r="A63" s="70" t="s">
        <v>200</v>
      </c>
      <c r="B63" s="71" t="s">
        <v>81</v>
      </c>
      <c r="C63" s="72">
        <v>26.0</v>
      </c>
      <c r="D63" s="72">
        <v>14.3</v>
      </c>
      <c r="E63" s="72">
        <v>21.0</v>
      </c>
      <c r="F63" s="72">
        <v>68.2</v>
      </c>
      <c r="G63" s="72">
        <v>2.8</v>
      </c>
      <c r="H63" s="72">
        <v>7.3</v>
      </c>
      <c r="I63" s="72">
        <v>38.0</v>
      </c>
      <c r="J63" s="72">
        <v>2.2</v>
      </c>
      <c r="K63" s="72">
        <v>4.8</v>
      </c>
      <c r="L63" s="72">
        <v>44.7</v>
      </c>
      <c r="M63" s="72">
        <v>1.8</v>
      </c>
      <c r="N63" s="72">
        <v>4.0</v>
      </c>
      <c r="O63" s="72">
        <v>44.2</v>
      </c>
      <c r="P63" s="72">
        <v>3.2</v>
      </c>
      <c r="Q63" s="72">
        <v>8.8</v>
      </c>
      <c r="R63" s="72">
        <v>36.3</v>
      </c>
      <c r="S63" s="72">
        <v>4.5</v>
      </c>
      <c r="T63" s="72">
        <v>13.5</v>
      </c>
      <c r="U63" s="72">
        <v>33.7</v>
      </c>
      <c r="V63" s="73">
        <f t="shared" ref="V63:W63" si="62">(D63+G63+J63+M63+P63+S63)</f>
        <v>28.8</v>
      </c>
      <c r="W63" s="73">
        <f t="shared" si="62"/>
        <v>59.4</v>
      </c>
      <c r="X63" s="74">
        <f t="shared" si="3"/>
        <v>0.4848484848</v>
      </c>
    </row>
    <row r="64">
      <c r="A64" s="70" t="s">
        <v>540</v>
      </c>
      <c r="B64" s="71" t="s">
        <v>114</v>
      </c>
      <c r="C64" s="72">
        <v>25.0</v>
      </c>
      <c r="D64" s="72">
        <v>14.0</v>
      </c>
      <c r="E64" s="72">
        <v>21.9</v>
      </c>
      <c r="F64" s="72">
        <v>64.0</v>
      </c>
      <c r="G64" s="72">
        <v>2.8</v>
      </c>
      <c r="H64" s="72">
        <v>6.1</v>
      </c>
      <c r="I64" s="72">
        <v>45.8</v>
      </c>
      <c r="J64" s="72">
        <v>2.6</v>
      </c>
      <c r="K64" s="72">
        <v>5.4</v>
      </c>
      <c r="L64" s="72">
        <v>46.8</v>
      </c>
      <c r="M64" s="72">
        <v>1.7</v>
      </c>
      <c r="N64" s="72">
        <v>3.6</v>
      </c>
      <c r="O64" s="72">
        <v>47.9</v>
      </c>
      <c r="P64" s="72">
        <v>3.3</v>
      </c>
      <c r="Q64" s="72">
        <v>9.2</v>
      </c>
      <c r="R64" s="72">
        <v>36.0</v>
      </c>
      <c r="S64" s="72">
        <v>4.7</v>
      </c>
      <c r="T64" s="72">
        <v>13.1</v>
      </c>
      <c r="U64" s="72">
        <v>36.1</v>
      </c>
      <c r="V64" s="73">
        <f t="shared" ref="V64:W64" si="63">(D64+G64+J64+M64+P64+S64)</f>
        <v>29.1</v>
      </c>
      <c r="W64" s="73">
        <f t="shared" si="63"/>
        <v>59.3</v>
      </c>
      <c r="X64" s="74">
        <f t="shared" si="3"/>
        <v>0.4907251265</v>
      </c>
    </row>
    <row r="65">
      <c r="A65" s="70" t="s">
        <v>391</v>
      </c>
      <c r="B65" s="71" t="s">
        <v>58</v>
      </c>
      <c r="C65" s="72">
        <v>28.0</v>
      </c>
      <c r="D65" s="72">
        <v>10.7</v>
      </c>
      <c r="E65" s="72">
        <v>16.2</v>
      </c>
      <c r="F65" s="72">
        <v>66.1</v>
      </c>
      <c r="G65" s="72">
        <v>4.8</v>
      </c>
      <c r="H65" s="72">
        <v>10.4</v>
      </c>
      <c r="I65" s="72">
        <v>46.0</v>
      </c>
      <c r="J65" s="72">
        <v>1.9</v>
      </c>
      <c r="K65" s="72">
        <v>5.2</v>
      </c>
      <c r="L65" s="72">
        <v>36.1</v>
      </c>
      <c r="M65" s="72">
        <v>1.9</v>
      </c>
      <c r="N65" s="72">
        <v>4.1</v>
      </c>
      <c r="O65" s="72">
        <v>47.1</v>
      </c>
      <c r="P65" s="72">
        <v>3.1</v>
      </c>
      <c r="Q65" s="72">
        <v>8.5</v>
      </c>
      <c r="R65" s="72">
        <v>36.4</v>
      </c>
      <c r="S65" s="72">
        <v>5.4</v>
      </c>
      <c r="T65" s="72">
        <v>14.9</v>
      </c>
      <c r="U65" s="72">
        <v>36.1</v>
      </c>
      <c r="V65" s="73">
        <f t="shared" ref="V65:W65" si="64">(D65+G65+J65+M65+P65+S65)</f>
        <v>27.8</v>
      </c>
      <c r="W65" s="73">
        <f t="shared" si="64"/>
        <v>59.3</v>
      </c>
      <c r="X65" s="74">
        <f t="shared" si="3"/>
        <v>0.4688026981</v>
      </c>
    </row>
    <row r="66">
      <c r="A66" s="70" t="s">
        <v>51</v>
      </c>
      <c r="B66" s="71" t="s">
        <v>52</v>
      </c>
      <c r="C66" s="72">
        <v>25.0</v>
      </c>
      <c r="D66" s="72">
        <v>11.9</v>
      </c>
      <c r="E66" s="72">
        <v>19.9</v>
      </c>
      <c r="F66" s="72">
        <v>59.7</v>
      </c>
      <c r="G66" s="72">
        <v>2.6</v>
      </c>
      <c r="H66" s="72">
        <v>6.5</v>
      </c>
      <c r="I66" s="72">
        <v>39.5</v>
      </c>
      <c r="J66" s="72">
        <v>2.1</v>
      </c>
      <c r="K66" s="72">
        <v>4.9</v>
      </c>
      <c r="L66" s="72">
        <v>41.9</v>
      </c>
      <c r="M66" s="72">
        <v>1.4</v>
      </c>
      <c r="N66" s="72">
        <v>3.4</v>
      </c>
      <c r="O66" s="72">
        <v>40.4</v>
      </c>
      <c r="P66" s="72">
        <v>3.4</v>
      </c>
      <c r="Q66" s="72">
        <v>9.1</v>
      </c>
      <c r="R66" s="72">
        <v>38.0</v>
      </c>
      <c r="S66" s="72">
        <v>5.3</v>
      </c>
      <c r="T66" s="72">
        <v>15.4</v>
      </c>
      <c r="U66" s="72">
        <v>34.2</v>
      </c>
      <c r="V66" s="73">
        <f t="shared" ref="V66:W66" si="65">(D66+G66+J66+M66+P66+S66)</f>
        <v>26.7</v>
      </c>
      <c r="W66" s="73">
        <f t="shared" si="65"/>
        <v>59.2</v>
      </c>
      <c r="X66" s="74">
        <f t="shared" si="3"/>
        <v>0.4510135135</v>
      </c>
    </row>
    <row r="67">
      <c r="A67" s="70" t="s">
        <v>751</v>
      </c>
      <c r="B67" s="71" t="s">
        <v>100</v>
      </c>
      <c r="C67" s="72">
        <v>34.0</v>
      </c>
      <c r="D67" s="72">
        <v>14.8</v>
      </c>
      <c r="E67" s="72">
        <v>22.1</v>
      </c>
      <c r="F67" s="72">
        <v>66.7</v>
      </c>
      <c r="G67" s="72">
        <v>2.8</v>
      </c>
      <c r="H67" s="72">
        <v>6.6</v>
      </c>
      <c r="I67" s="72">
        <v>42.9</v>
      </c>
      <c r="J67" s="72">
        <v>1.8</v>
      </c>
      <c r="K67" s="72">
        <v>4.5</v>
      </c>
      <c r="L67" s="72">
        <v>41.4</v>
      </c>
      <c r="M67" s="72">
        <v>1.4</v>
      </c>
      <c r="N67" s="72">
        <v>3.4</v>
      </c>
      <c r="O67" s="72">
        <v>42.7</v>
      </c>
      <c r="P67" s="72">
        <v>3.6</v>
      </c>
      <c r="Q67" s="72">
        <v>8.9</v>
      </c>
      <c r="R67" s="72">
        <v>40.2</v>
      </c>
      <c r="S67" s="72">
        <v>4.9</v>
      </c>
      <c r="T67" s="72">
        <v>13.5</v>
      </c>
      <c r="U67" s="72">
        <v>36.3</v>
      </c>
      <c r="V67" s="73">
        <f t="shared" ref="V67:W67" si="66">(D67+G67+J67+M67+P67+S67)</f>
        <v>29.3</v>
      </c>
      <c r="W67" s="73">
        <f t="shared" si="66"/>
        <v>59</v>
      </c>
      <c r="X67" s="74">
        <f t="shared" si="3"/>
        <v>0.4966101695</v>
      </c>
    </row>
    <row r="68">
      <c r="A68" s="70" t="s">
        <v>594</v>
      </c>
      <c r="B68" s="71" t="s">
        <v>744</v>
      </c>
      <c r="C68" s="72">
        <v>27.0</v>
      </c>
      <c r="D68" s="72">
        <v>13.6</v>
      </c>
      <c r="E68" s="72">
        <v>21.7</v>
      </c>
      <c r="F68" s="72">
        <v>62.8</v>
      </c>
      <c r="G68" s="72">
        <v>2.9</v>
      </c>
      <c r="H68" s="72">
        <v>6.3</v>
      </c>
      <c r="I68" s="72">
        <v>46.3</v>
      </c>
      <c r="J68" s="72">
        <v>2.1</v>
      </c>
      <c r="K68" s="72">
        <v>4.4</v>
      </c>
      <c r="L68" s="72">
        <v>48.3</v>
      </c>
      <c r="M68" s="72">
        <v>2.0</v>
      </c>
      <c r="N68" s="72">
        <v>4.2</v>
      </c>
      <c r="O68" s="72">
        <v>48.0</v>
      </c>
      <c r="P68" s="72">
        <v>3.2</v>
      </c>
      <c r="Q68" s="72">
        <v>8.1</v>
      </c>
      <c r="R68" s="72">
        <v>39.8</v>
      </c>
      <c r="S68" s="72">
        <v>5.0</v>
      </c>
      <c r="T68" s="72">
        <v>14.3</v>
      </c>
      <c r="U68" s="72">
        <v>34.8</v>
      </c>
      <c r="V68" s="73">
        <f t="shared" ref="V68:W68" si="67">(D68+G68+J68+M68+P68+S68)</f>
        <v>28.8</v>
      </c>
      <c r="W68" s="73">
        <f t="shared" si="67"/>
        <v>59</v>
      </c>
      <c r="X68" s="74">
        <f t="shared" si="3"/>
        <v>0.4881355932</v>
      </c>
    </row>
    <row r="69">
      <c r="A69" s="70" t="s">
        <v>477</v>
      </c>
      <c r="B69" s="71" t="s">
        <v>42</v>
      </c>
      <c r="C69" s="72">
        <v>25.0</v>
      </c>
      <c r="D69" s="72">
        <v>11.7</v>
      </c>
      <c r="E69" s="72">
        <v>17.2</v>
      </c>
      <c r="F69" s="72">
        <v>67.6</v>
      </c>
      <c r="G69" s="72">
        <v>3.8</v>
      </c>
      <c r="H69" s="72">
        <v>7.4</v>
      </c>
      <c r="I69" s="72">
        <v>50.9</v>
      </c>
      <c r="J69" s="72">
        <v>2.2</v>
      </c>
      <c r="K69" s="72">
        <v>5.2</v>
      </c>
      <c r="L69" s="72">
        <v>42.2</v>
      </c>
      <c r="M69" s="72">
        <v>1.3</v>
      </c>
      <c r="N69" s="72">
        <v>3.3</v>
      </c>
      <c r="O69" s="72">
        <v>41.0</v>
      </c>
      <c r="P69" s="72">
        <v>3.9</v>
      </c>
      <c r="Q69" s="72">
        <v>10.2</v>
      </c>
      <c r="R69" s="72">
        <v>38.0</v>
      </c>
      <c r="S69" s="72">
        <v>5.4</v>
      </c>
      <c r="T69" s="72">
        <v>15.7</v>
      </c>
      <c r="U69" s="72">
        <v>34.6</v>
      </c>
      <c r="V69" s="73">
        <f t="shared" ref="V69:W69" si="68">(D69+G69+J69+M69+P69+S69)</f>
        <v>28.3</v>
      </c>
      <c r="W69" s="73">
        <f t="shared" si="68"/>
        <v>59</v>
      </c>
      <c r="X69" s="74">
        <f t="shared" si="3"/>
        <v>0.4796610169</v>
      </c>
    </row>
    <row r="70">
      <c r="A70" s="70" t="s">
        <v>362</v>
      </c>
      <c r="B70" s="71" t="s">
        <v>116</v>
      </c>
      <c r="C70" s="72">
        <v>22.0</v>
      </c>
      <c r="D70" s="72">
        <v>13.4</v>
      </c>
      <c r="E70" s="72">
        <v>19.3</v>
      </c>
      <c r="F70" s="72">
        <v>69.5</v>
      </c>
      <c r="G70" s="72">
        <v>2.4</v>
      </c>
      <c r="H70" s="72">
        <v>6.3</v>
      </c>
      <c r="I70" s="72">
        <v>37.5</v>
      </c>
      <c r="J70" s="72">
        <v>2.0</v>
      </c>
      <c r="K70" s="72">
        <v>4.6</v>
      </c>
      <c r="L70" s="72">
        <v>43.6</v>
      </c>
      <c r="M70" s="72">
        <v>1.4</v>
      </c>
      <c r="N70" s="72">
        <v>3.8</v>
      </c>
      <c r="O70" s="72">
        <v>38.2</v>
      </c>
      <c r="P70" s="72">
        <v>3.7</v>
      </c>
      <c r="Q70" s="72">
        <v>10.2</v>
      </c>
      <c r="R70" s="72">
        <v>36.4</v>
      </c>
      <c r="S70" s="72">
        <v>4.8</v>
      </c>
      <c r="T70" s="72">
        <v>14.8</v>
      </c>
      <c r="U70" s="72">
        <v>32.2</v>
      </c>
      <c r="V70" s="73">
        <f t="shared" ref="V70:W70" si="69">(D70+G70+J70+M70+P70+S70)</f>
        <v>27.7</v>
      </c>
      <c r="W70" s="73">
        <f t="shared" si="69"/>
        <v>59</v>
      </c>
      <c r="X70" s="74">
        <f t="shared" si="3"/>
        <v>0.4694915254</v>
      </c>
    </row>
    <row r="71">
      <c r="A71" s="70" t="s">
        <v>559</v>
      </c>
      <c r="B71" s="71" t="s">
        <v>58</v>
      </c>
      <c r="C71" s="72">
        <v>33.0</v>
      </c>
      <c r="D71" s="72">
        <v>9.6</v>
      </c>
      <c r="E71" s="72">
        <v>15.3</v>
      </c>
      <c r="F71" s="72">
        <v>62.7</v>
      </c>
      <c r="G71" s="72">
        <v>4.7</v>
      </c>
      <c r="H71" s="72">
        <v>10.3</v>
      </c>
      <c r="I71" s="72">
        <v>45.9</v>
      </c>
      <c r="J71" s="72">
        <v>2.2</v>
      </c>
      <c r="K71" s="72">
        <v>5.2</v>
      </c>
      <c r="L71" s="72">
        <v>42.3</v>
      </c>
      <c r="M71" s="72">
        <v>1.8</v>
      </c>
      <c r="N71" s="72">
        <v>4.2</v>
      </c>
      <c r="O71" s="72">
        <v>42.8</v>
      </c>
      <c r="P71" s="72">
        <v>3.2</v>
      </c>
      <c r="Q71" s="72">
        <v>8.4</v>
      </c>
      <c r="R71" s="72">
        <v>38.0</v>
      </c>
      <c r="S71" s="72">
        <v>5.6</v>
      </c>
      <c r="T71" s="72">
        <v>15.6</v>
      </c>
      <c r="U71" s="72">
        <v>35.8</v>
      </c>
      <c r="V71" s="73">
        <f t="shared" ref="V71:W71" si="70">(D71+G71+J71+M71+P71+S71)</f>
        <v>27.1</v>
      </c>
      <c r="W71" s="73">
        <f t="shared" si="70"/>
        <v>59</v>
      </c>
      <c r="X71" s="74">
        <f t="shared" si="3"/>
        <v>0.4593220339</v>
      </c>
    </row>
    <row r="72">
      <c r="A72" s="70" t="s">
        <v>41</v>
      </c>
      <c r="B72" s="71" t="s">
        <v>42</v>
      </c>
      <c r="C72" s="72">
        <v>23.0</v>
      </c>
      <c r="D72" s="72">
        <v>12.1</v>
      </c>
      <c r="E72" s="72">
        <v>17.9</v>
      </c>
      <c r="F72" s="72">
        <v>67.6</v>
      </c>
      <c r="G72" s="72">
        <v>3.7</v>
      </c>
      <c r="H72" s="72">
        <v>7.4</v>
      </c>
      <c r="I72" s="72">
        <v>49.9</v>
      </c>
      <c r="J72" s="72">
        <v>2.3</v>
      </c>
      <c r="K72" s="72">
        <v>4.9</v>
      </c>
      <c r="L72" s="72">
        <v>47.6</v>
      </c>
      <c r="M72" s="72">
        <v>1.3</v>
      </c>
      <c r="N72" s="72">
        <v>3.3</v>
      </c>
      <c r="O72" s="72">
        <v>38.4</v>
      </c>
      <c r="P72" s="72">
        <v>3.8</v>
      </c>
      <c r="Q72" s="72">
        <v>9.8</v>
      </c>
      <c r="R72" s="72">
        <v>38.7</v>
      </c>
      <c r="S72" s="72">
        <v>5.5</v>
      </c>
      <c r="T72" s="72">
        <v>15.6</v>
      </c>
      <c r="U72" s="72">
        <v>35.3</v>
      </c>
      <c r="V72" s="73">
        <f t="shared" ref="V72:W72" si="71">(D72+G72+J72+M72+P72+S72)</f>
        <v>28.7</v>
      </c>
      <c r="W72" s="73">
        <f t="shared" si="71"/>
        <v>58.9</v>
      </c>
      <c r="X72" s="74">
        <f t="shared" si="3"/>
        <v>0.4872665535</v>
      </c>
    </row>
    <row r="73">
      <c r="A73" s="70" t="s">
        <v>574</v>
      </c>
      <c r="B73" s="71" t="s">
        <v>88</v>
      </c>
      <c r="C73" s="72">
        <v>21.0</v>
      </c>
      <c r="D73" s="72">
        <v>13.1</v>
      </c>
      <c r="E73" s="72">
        <v>20.5</v>
      </c>
      <c r="F73" s="72">
        <v>63.8</v>
      </c>
      <c r="G73" s="72">
        <v>3.1</v>
      </c>
      <c r="H73" s="72">
        <v>7.0</v>
      </c>
      <c r="I73" s="72">
        <v>44.6</v>
      </c>
      <c r="J73" s="72">
        <v>2.3</v>
      </c>
      <c r="K73" s="72">
        <v>4.9</v>
      </c>
      <c r="L73" s="72">
        <v>47.7</v>
      </c>
      <c r="M73" s="72">
        <v>1.4</v>
      </c>
      <c r="N73" s="72">
        <v>3.0</v>
      </c>
      <c r="O73" s="72">
        <v>44.9</v>
      </c>
      <c r="P73" s="72">
        <v>3.6</v>
      </c>
      <c r="Q73" s="72">
        <v>9.3</v>
      </c>
      <c r="R73" s="72">
        <v>39.0</v>
      </c>
      <c r="S73" s="72">
        <v>5.4</v>
      </c>
      <c r="T73" s="72">
        <v>14.1</v>
      </c>
      <c r="U73" s="72">
        <v>38.2</v>
      </c>
      <c r="V73" s="73">
        <f t="shared" ref="V73:W73" si="72">(D73+G73+J73+M73+P73+S73)</f>
        <v>28.9</v>
      </c>
      <c r="W73" s="73">
        <f t="shared" si="72"/>
        <v>58.8</v>
      </c>
      <c r="X73" s="74">
        <f t="shared" si="3"/>
        <v>0.4914965986</v>
      </c>
    </row>
    <row r="74">
      <c r="A74" s="70" t="s">
        <v>549</v>
      </c>
      <c r="B74" s="71" t="s">
        <v>126</v>
      </c>
      <c r="C74" s="72">
        <v>25.0</v>
      </c>
      <c r="D74" s="72">
        <v>17.5</v>
      </c>
      <c r="E74" s="72">
        <v>24.8</v>
      </c>
      <c r="F74" s="72">
        <v>70.5</v>
      </c>
      <c r="G74" s="72">
        <v>2.3</v>
      </c>
      <c r="H74" s="72">
        <v>5.2</v>
      </c>
      <c r="I74" s="72">
        <v>45.2</v>
      </c>
      <c r="J74" s="72">
        <v>0.3</v>
      </c>
      <c r="K74" s="72">
        <v>1.8</v>
      </c>
      <c r="L74" s="72">
        <v>18.2</v>
      </c>
      <c r="M74" s="72">
        <v>0.5</v>
      </c>
      <c r="N74" s="72">
        <v>1.0</v>
      </c>
      <c r="O74" s="72">
        <v>50.0</v>
      </c>
      <c r="P74" s="72">
        <v>4.8</v>
      </c>
      <c r="Q74" s="72">
        <v>12.7</v>
      </c>
      <c r="R74" s="72">
        <v>38.2</v>
      </c>
      <c r="S74" s="72">
        <v>6.2</v>
      </c>
      <c r="T74" s="72">
        <v>13.3</v>
      </c>
      <c r="U74" s="72">
        <v>46.3</v>
      </c>
      <c r="V74" s="73">
        <f t="shared" ref="V74:W74" si="73">(D74+G74+J74+M74+P74+S74)</f>
        <v>31.6</v>
      </c>
      <c r="W74" s="73">
        <f t="shared" si="73"/>
        <v>58.8</v>
      </c>
      <c r="X74" s="74">
        <f t="shared" si="3"/>
        <v>0.537414966</v>
      </c>
    </row>
    <row r="75">
      <c r="A75" s="70" t="s">
        <v>73</v>
      </c>
      <c r="B75" s="71" t="s">
        <v>744</v>
      </c>
      <c r="C75" s="72">
        <v>33.0</v>
      </c>
      <c r="D75" s="72">
        <v>14.0</v>
      </c>
      <c r="E75" s="72">
        <v>22.0</v>
      </c>
      <c r="F75" s="72">
        <v>63.5</v>
      </c>
      <c r="G75" s="72">
        <v>3.2</v>
      </c>
      <c r="H75" s="72">
        <v>6.8</v>
      </c>
      <c r="I75" s="72">
        <v>47.3</v>
      </c>
      <c r="J75" s="72">
        <v>2.2</v>
      </c>
      <c r="K75" s="72">
        <v>4.6</v>
      </c>
      <c r="L75" s="72">
        <v>47.4</v>
      </c>
      <c r="M75" s="72">
        <v>1.8</v>
      </c>
      <c r="N75" s="72">
        <v>4.0</v>
      </c>
      <c r="O75" s="72">
        <v>44.5</v>
      </c>
      <c r="P75" s="72">
        <v>2.8</v>
      </c>
      <c r="Q75" s="72">
        <v>8.0</v>
      </c>
      <c r="R75" s="72">
        <v>35.3</v>
      </c>
      <c r="S75" s="72">
        <v>4.2</v>
      </c>
      <c r="T75" s="72">
        <v>13.4</v>
      </c>
      <c r="U75" s="72">
        <v>31.5</v>
      </c>
      <c r="V75" s="73">
        <f t="shared" ref="V75:W75" si="74">(D75+G75+J75+M75+P75+S75)</f>
        <v>28.2</v>
      </c>
      <c r="W75" s="73">
        <f t="shared" si="74"/>
        <v>58.8</v>
      </c>
      <c r="X75" s="74">
        <f t="shared" si="3"/>
        <v>0.4795918367</v>
      </c>
    </row>
    <row r="76">
      <c r="A76" s="70" t="s">
        <v>556</v>
      </c>
      <c r="B76" s="71" t="s">
        <v>148</v>
      </c>
      <c r="C76" s="72">
        <v>29.0</v>
      </c>
      <c r="D76" s="72">
        <v>11.7</v>
      </c>
      <c r="E76" s="72">
        <v>17.9</v>
      </c>
      <c r="F76" s="72">
        <v>65.2</v>
      </c>
      <c r="G76" s="72">
        <v>3.0</v>
      </c>
      <c r="H76" s="72">
        <v>7.4</v>
      </c>
      <c r="I76" s="72">
        <v>40.0</v>
      </c>
      <c r="J76" s="72">
        <v>2.3</v>
      </c>
      <c r="K76" s="72">
        <v>5.2</v>
      </c>
      <c r="L76" s="72">
        <v>43.4</v>
      </c>
      <c r="M76" s="72">
        <v>2.3</v>
      </c>
      <c r="N76" s="72">
        <v>4.5</v>
      </c>
      <c r="O76" s="72">
        <v>50.2</v>
      </c>
      <c r="P76" s="72">
        <v>3.2</v>
      </c>
      <c r="Q76" s="72">
        <v>8.0</v>
      </c>
      <c r="R76" s="72">
        <v>40.0</v>
      </c>
      <c r="S76" s="72">
        <v>5.5</v>
      </c>
      <c r="T76" s="72">
        <v>15.7</v>
      </c>
      <c r="U76" s="72">
        <v>35.3</v>
      </c>
      <c r="V76" s="73">
        <f t="shared" ref="V76:W76" si="75">(D76+G76+J76+M76+P76+S76)</f>
        <v>28</v>
      </c>
      <c r="W76" s="73">
        <f t="shared" si="75"/>
        <v>58.7</v>
      </c>
      <c r="X76" s="74">
        <f t="shared" si="3"/>
        <v>0.4770017036</v>
      </c>
    </row>
    <row r="77">
      <c r="A77" s="70" t="s">
        <v>492</v>
      </c>
      <c r="B77" s="71" t="s">
        <v>34</v>
      </c>
      <c r="C77" s="72">
        <v>35.0</v>
      </c>
      <c r="D77" s="72">
        <v>9.4</v>
      </c>
      <c r="E77" s="72">
        <v>15.9</v>
      </c>
      <c r="F77" s="72">
        <v>59.2</v>
      </c>
      <c r="G77" s="72">
        <v>3.2</v>
      </c>
      <c r="H77" s="72">
        <v>7.6</v>
      </c>
      <c r="I77" s="72">
        <v>42.2</v>
      </c>
      <c r="J77" s="72">
        <v>3.5</v>
      </c>
      <c r="K77" s="72">
        <v>7.3</v>
      </c>
      <c r="L77" s="72">
        <v>47.9</v>
      </c>
      <c r="M77" s="72">
        <v>2.4</v>
      </c>
      <c r="N77" s="72">
        <v>5.9</v>
      </c>
      <c r="O77" s="72">
        <v>40.0</v>
      </c>
      <c r="P77" s="72">
        <v>2.4</v>
      </c>
      <c r="Q77" s="72">
        <v>7.1</v>
      </c>
      <c r="R77" s="72">
        <v>33.2</v>
      </c>
      <c r="S77" s="72">
        <v>5.3</v>
      </c>
      <c r="T77" s="72">
        <v>14.9</v>
      </c>
      <c r="U77" s="72">
        <v>35.4</v>
      </c>
      <c r="V77" s="73">
        <f t="shared" ref="V77:W77" si="76">(D77+G77+J77+M77+P77+S77)</f>
        <v>26.2</v>
      </c>
      <c r="W77" s="73">
        <f t="shared" si="76"/>
        <v>58.7</v>
      </c>
      <c r="X77" s="74">
        <f t="shared" si="3"/>
        <v>0.4463373083</v>
      </c>
    </row>
    <row r="78">
      <c r="A78" s="70" t="s">
        <v>384</v>
      </c>
      <c r="B78" s="71" t="s">
        <v>77</v>
      </c>
      <c r="C78" s="72">
        <v>22.0</v>
      </c>
      <c r="D78" s="72">
        <v>11.6</v>
      </c>
      <c r="E78" s="72">
        <v>19.4</v>
      </c>
      <c r="F78" s="72">
        <v>59.6</v>
      </c>
      <c r="G78" s="72">
        <v>3.0</v>
      </c>
      <c r="H78" s="72">
        <v>7.0</v>
      </c>
      <c r="I78" s="72">
        <v>42.2</v>
      </c>
      <c r="J78" s="72">
        <v>2.4</v>
      </c>
      <c r="K78" s="72">
        <v>5.6</v>
      </c>
      <c r="L78" s="72">
        <v>41.7</v>
      </c>
      <c r="M78" s="72">
        <v>1.6</v>
      </c>
      <c r="N78" s="72">
        <v>3.7</v>
      </c>
      <c r="O78" s="72">
        <v>44.6</v>
      </c>
      <c r="P78" s="72">
        <v>3.8</v>
      </c>
      <c r="Q78" s="72">
        <v>8.8</v>
      </c>
      <c r="R78" s="72">
        <v>42.8</v>
      </c>
      <c r="S78" s="72">
        <v>5.1</v>
      </c>
      <c r="T78" s="72">
        <v>13.8</v>
      </c>
      <c r="U78" s="72">
        <v>36.6</v>
      </c>
      <c r="V78" s="73">
        <f t="shared" ref="V78:W78" si="77">(D78+G78+J78+M78+P78+S78)</f>
        <v>27.5</v>
      </c>
      <c r="W78" s="73">
        <f t="shared" si="77"/>
        <v>58.3</v>
      </c>
      <c r="X78" s="74">
        <f t="shared" si="3"/>
        <v>0.4716981132</v>
      </c>
    </row>
    <row r="79">
      <c r="A79" s="70" t="s">
        <v>154</v>
      </c>
      <c r="B79" s="71" t="s">
        <v>50</v>
      </c>
      <c r="C79" s="72">
        <v>21.0</v>
      </c>
      <c r="D79" s="72">
        <v>12.0</v>
      </c>
      <c r="E79" s="72">
        <v>17.9</v>
      </c>
      <c r="F79" s="72">
        <v>67.3</v>
      </c>
      <c r="G79" s="72">
        <v>2.7</v>
      </c>
      <c r="H79" s="72">
        <v>6.4</v>
      </c>
      <c r="I79" s="72">
        <v>41.6</v>
      </c>
      <c r="J79" s="72">
        <v>2.2</v>
      </c>
      <c r="K79" s="72">
        <v>4.9</v>
      </c>
      <c r="L79" s="72">
        <v>44.6</v>
      </c>
      <c r="M79" s="72">
        <v>1.6</v>
      </c>
      <c r="N79" s="72">
        <v>3.6</v>
      </c>
      <c r="O79" s="72">
        <v>44.8</v>
      </c>
      <c r="P79" s="72">
        <v>3.8</v>
      </c>
      <c r="Q79" s="72">
        <v>9.9</v>
      </c>
      <c r="R79" s="72">
        <v>38.0</v>
      </c>
      <c r="S79" s="72">
        <v>5.2</v>
      </c>
      <c r="T79" s="72">
        <v>15.5</v>
      </c>
      <c r="U79" s="72">
        <v>33.5</v>
      </c>
      <c r="V79" s="73">
        <f t="shared" ref="V79:W79" si="78">(D79+G79+J79+M79+P79+S79)</f>
        <v>27.5</v>
      </c>
      <c r="W79" s="73">
        <f t="shared" si="78"/>
        <v>58.2</v>
      </c>
      <c r="X79" s="74">
        <f t="shared" si="3"/>
        <v>0.4725085911</v>
      </c>
    </row>
    <row r="80">
      <c r="A80" s="70" t="s">
        <v>382</v>
      </c>
      <c r="B80" s="71" t="s">
        <v>745</v>
      </c>
      <c r="C80" s="72">
        <v>30.0</v>
      </c>
      <c r="D80" s="72">
        <v>12.5</v>
      </c>
      <c r="E80" s="72">
        <v>20.7</v>
      </c>
      <c r="F80" s="72">
        <v>60.2</v>
      </c>
      <c r="G80" s="72">
        <v>2.7</v>
      </c>
      <c r="H80" s="72">
        <v>7.2</v>
      </c>
      <c r="I80" s="72">
        <v>37.9</v>
      </c>
      <c r="J80" s="72">
        <v>1.9</v>
      </c>
      <c r="K80" s="72">
        <v>4.7</v>
      </c>
      <c r="L80" s="72">
        <v>40.3</v>
      </c>
      <c r="M80" s="72">
        <v>1.2</v>
      </c>
      <c r="N80" s="72">
        <v>3.0</v>
      </c>
      <c r="O80" s="72">
        <v>38.5</v>
      </c>
      <c r="P80" s="72">
        <v>3.6</v>
      </c>
      <c r="Q80" s="72">
        <v>9.4</v>
      </c>
      <c r="R80" s="72">
        <v>38.2</v>
      </c>
      <c r="S80" s="72">
        <v>4.4</v>
      </c>
      <c r="T80" s="72">
        <v>12.7</v>
      </c>
      <c r="U80" s="72">
        <v>34.9</v>
      </c>
      <c r="V80" s="73">
        <f t="shared" ref="V80:W80" si="79">(D80+G80+J80+M80+P80+S80)</f>
        <v>26.3</v>
      </c>
      <c r="W80" s="73">
        <f t="shared" si="79"/>
        <v>57.7</v>
      </c>
      <c r="X80" s="74">
        <f t="shared" si="3"/>
        <v>0.4558058925</v>
      </c>
    </row>
    <row r="81">
      <c r="A81" s="70" t="s">
        <v>386</v>
      </c>
      <c r="B81" s="71" t="s">
        <v>129</v>
      </c>
      <c r="C81" s="72">
        <v>22.0</v>
      </c>
      <c r="D81" s="72">
        <v>12.6</v>
      </c>
      <c r="E81" s="72">
        <v>18.8</v>
      </c>
      <c r="F81" s="72">
        <v>66.6</v>
      </c>
      <c r="G81" s="72">
        <v>3.0</v>
      </c>
      <c r="H81" s="72">
        <v>6.4</v>
      </c>
      <c r="I81" s="72">
        <v>46.2</v>
      </c>
      <c r="J81" s="72">
        <v>2.4</v>
      </c>
      <c r="K81" s="72">
        <v>5.1</v>
      </c>
      <c r="L81" s="72">
        <v>46.8</v>
      </c>
      <c r="M81" s="72">
        <v>1.5</v>
      </c>
      <c r="N81" s="72">
        <v>3.8</v>
      </c>
      <c r="O81" s="72">
        <v>40.4</v>
      </c>
      <c r="P81" s="72">
        <v>2.9</v>
      </c>
      <c r="Q81" s="72">
        <v>8.1</v>
      </c>
      <c r="R81" s="72">
        <v>36.1</v>
      </c>
      <c r="S81" s="72">
        <v>5.5</v>
      </c>
      <c r="T81" s="72">
        <v>15.4</v>
      </c>
      <c r="U81" s="72">
        <v>35.5</v>
      </c>
      <c r="V81" s="73">
        <f t="shared" ref="V81:W81" si="80">(D81+G81+J81+M81+P81+S81)</f>
        <v>27.9</v>
      </c>
      <c r="W81" s="73">
        <f t="shared" si="80"/>
        <v>57.6</v>
      </c>
      <c r="X81" s="74">
        <f t="shared" si="3"/>
        <v>0.484375</v>
      </c>
    </row>
    <row r="82">
      <c r="A82" s="70" t="s">
        <v>417</v>
      </c>
      <c r="B82" s="71" t="s">
        <v>98</v>
      </c>
      <c r="C82" s="72">
        <v>30.0</v>
      </c>
      <c r="D82" s="72">
        <v>13.1</v>
      </c>
      <c r="E82" s="72">
        <v>21.5</v>
      </c>
      <c r="F82" s="72">
        <v>61.1</v>
      </c>
      <c r="G82" s="72">
        <v>2.9</v>
      </c>
      <c r="H82" s="72">
        <v>6.2</v>
      </c>
      <c r="I82" s="72">
        <v>47.1</v>
      </c>
      <c r="J82" s="72">
        <v>2.2</v>
      </c>
      <c r="K82" s="72">
        <v>4.9</v>
      </c>
      <c r="L82" s="72">
        <v>45.4</v>
      </c>
      <c r="M82" s="72">
        <v>1.4</v>
      </c>
      <c r="N82" s="72">
        <v>3.3</v>
      </c>
      <c r="O82" s="72">
        <v>42.5</v>
      </c>
      <c r="P82" s="72">
        <v>3.4</v>
      </c>
      <c r="Q82" s="72">
        <v>8.4</v>
      </c>
      <c r="R82" s="72">
        <v>40.3</v>
      </c>
      <c r="S82" s="72">
        <v>4.7</v>
      </c>
      <c r="T82" s="72">
        <v>13.3</v>
      </c>
      <c r="U82" s="72">
        <v>35.7</v>
      </c>
      <c r="V82" s="73">
        <f t="shared" ref="V82:W82" si="81">(D82+G82+J82+M82+P82+S82)</f>
        <v>27.7</v>
      </c>
      <c r="W82" s="73">
        <f t="shared" si="81"/>
        <v>57.6</v>
      </c>
      <c r="X82" s="74">
        <f t="shared" si="3"/>
        <v>0.4809027778</v>
      </c>
    </row>
    <row r="83">
      <c r="A83" s="70" t="s">
        <v>752</v>
      </c>
      <c r="B83" s="71" t="s">
        <v>112</v>
      </c>
      <c r="C83" s="72">
        <v>29.0</v>
      </c>
      <c r="D83" s="72">
        <v>12.4</v>
      </c>
      <c r="E83" s="72">
        <v>18.8</v>
      </c>
      <c r="F83" s="72">
        <v>66.2</v>
      </c>
      <c r="G83" s="72">
        <v>3.0</v>
      </c>
      <c r="H83" s="72">
        <v>6.8</v>
      </c>
      <c r="I83" s="72">
        <v>43.4</v>
      </c>
      <c r="J83" s="72">
        <v>2.1</v>
      </c>
      <c r="K83" s="72">
        <v>5.1</v>
      </c>
      <c r="L83" s="72">
        <v>40.9</v>
      </c>
      <c r="M83" s="72">
        <v>1.8</v>
      </c>
      <c r="N83" s="72">
        <v>3.8</v>
      </c>
      <c r="O83" s="72">
        <v>46.5</v>
      </c>
      <c r="P83" s="72">
        <v>3.2</v>
      </c>
      <c r="Q83" s="72">
        <v>8.4</v>
      </c>
      <c r="R83" s="72">
        <v>38.1</v>
      </c>
      <c r="S83" s="72">
        <v>4.6</v>
      </c>
      <c r="T83" s="72">
        <v>14.7</v>
      </c>
      <c r="U83" s="72">
        <v>31.5</v>
      </c>
      <c r="V83" s="73">
        <f t="shared" ref="V83:W83" si="82">(D83+G83+J83+M83+P83+S83)</f>
        <v>27.1</v>
      </c>
      <c r="W83" s="73">
        <f t="shared" si="82"/>
        <v>57.6</v>
      </c>
      <c r="X83" s="74">
        <f t="shared" si="3"/>
        <v>0.4704861111</v>
      </c>
    </row>
    <row r="84">
      <c r="A84" s="70" t="s">
        <v>348</v>
      </c>
      <c r="B84" s="71" t="s">
        <v>83</v>
      </c>
      <c r="C84" s="72">
        <v>28.0</v>
      </c>
      <c r="D84" s="72">
        <v>13.3</v>
      </c>
      <c r="E84" s="72">
        <v>21.2</v>
      </c>
      <c r="F84" s="72">
        <v>63.0</v>
      </c>
      <c r="G84" s="72">
        <v>2.6</v>
      </c>
      <c r="H84" s="72">
        <v>6.5</v>
      </c>
      <c r="I84" s="72">
        <v>40.9</v>
      </c>
      <c r="J84" s="72">
        <v>1.8</v>
      </c>
      <c r="K84" s="72">
        <v>4.3</v>
      </c>
      <c r="L84" s="72">
        <v>41.2</v>
      </c>
      <c r="M84" s="72">
        <v>1.6</v>
      </c>
      <c r="N84" s="72">
        <v>3.8</v>
      </c>
      <c r="O84" s="72">
        <v>43.6</v>
      </c>
      <c r="P84" s="72">
        <v>3.0</v>
      </c>
      <c r="Q84" s="72">
        <v>8.4</v>
      </c>
      <c r="R84" s="72">
        <v>35.6</v>
      </c>
      <c r="S84" s="72">
        <v>4.9</v>
      </c>
      <c r="T84" s="72">
        <v>13.2</v>
      </c>
      <c r="U84" s="72">
        <v>37.4</v>
      </c>
      <c r="V84" s="73">
        <f t="shared" ref="V84:W84" si="83">(D84+G84+J84+M84+P84+S84)</f>
        <v>27.2</v>
      </c>
      <c r="W84" s="73">
        <f t="shared" si="83"/>
        <v>57.4</v>
      </c>
      <c r="X84" s="74">
        <f t="shared" si="3"/>
        <v>0.4738675958</v>
      </c>
    </row>
    <row r="85">
      <c r="A85" s="70" t="s">
        <v>398</v>
      </c>
      <c r="B85" s="71" t="s">
        <v>61</v>
      </c>
      <c r="C85" s="72">
        <v>22.0</v>
      </c>
      <c r="D85" s="72">
        <v>15.3</v>
      </c>
      <c r="E85" s="72">
        <v>22.8</v>
      </c>
      <c r="F85" s="72">
        <v>66.8</v>
      </c>
      <c r="G85" s="72">
        <v>2.8</v>
      </c>
      <c r="H85" s="72">
        <v>6.2</v>
      </c>
      <c r="I85" s="72">
        <v>44.5</v>
      </c>
      <c r="J85" s="72">
        <v>1.9</v>
      </c>
      <c r="K85" s="72">
        <v>4.4</v>
      </c>
      <c r="L85" s="72">
        <v>42.8</v>
      </c>
      <c r="M85" s="72">
        <v>1.6</v>
      </c>
      <c r="N85" s="72">
        <v>3.6</v>
      </c>
      <c r="O85" s="72">
        <v>45.2</v>
      </c>
      <c r="P85" s="72">
        <v>2.8</v>
      </c>
      <c r="Q85" s="72">
        <v>7.1</v>
      </c>
      <c r="R85" s="72">
        <v>39.6</v>
      </c>
      <c r="S85" s="72">
        <v>5.3</v>
      </c>
      <c r="T85" s="72">
        <v>13.2</v>
      </c>
      <c r="U85" s="72">
        <v>39.8</v>
      </c>
      <c r="V85" s="73">
        <f t="shared" ref="V85:W85" si="84">(D85+G85+J85+M85+P85+S85)</f>
        <v>29.7</v>
      </c>
      <c r="W85" s="73">
        <f t="shared" si="84"/>
        <v>57.3</v>
      </c>
      <c r="X85" s="74">
        <f t="shared" si="3"/>
        <v>0.5183246073</v>
      </c>
    </row>
    <row r="86">
      <c r="A86" s="70" t="s">
        <v>336</v>
      </c>
      <c r="B86" s="71" t="s">
        <v>129</v>
      </c>
      <c r="C86" s="72">
        <v>30.0</v>
      </c>
      <c r="D86" s="72">
        <v>12.1</v>
      </c>
      <c r="E86" s="72">
        <v>18.6</v>
      </c>
      <c r="F86" s="72">
        <v>65.4</v>
      </c>
      <c r="G86" s="72">
        <v>2.9</v>
      </c>
      <c r="H86" s="72">
        <v>6.6</v>
      </c>
      <c r="I86" s="72">
        <v>43.6</v>
      </c>
      <c r="J86" s="72">
        <v>2.1</v>
      </c>
      <c r="K86" s="72">
        <v>4.9</v>
      </c>
      <c r="L86" s="72">
        <v>43.0</v>
      </c>
      <c r="M86" s="72">
        <v>1.7</v>
      </c>
      <c r="N86" s="72">
        <v>4.1</v>
      </c>
      <c r="O86" s="72">
        <v>42.1</v>
      </c>
      <c r="P86" s="72">
        <v>3.0</v>
      </c>
      <c r="Q86" s="72">
        <v>7.9</v>
      </c>
      <c r="R86" s="72">
        <v>37.8</v>
      </c>
      <c r="S86" s="72">
        <v>5.2</v>
      </c>
      <c r="T86" s="72">
        <v>15.2</v>
      </c>
      <c r="U86" s="72">
        <v>34.3</v>
      </c>
      <c r="V86" s="73">
        <f t="shared" ref="V86:W86" si="85">(D86+G86+J86+M86+P86+S86)</f>
        <v>27</v>
      </c>
      <c r="W86" s="73">
        <f t="shared" si="85"/>
        <v>57.3</v>
      </c>
      <c r="X86" s="74">
        <f t="shared" si="3"/>
        <v>0.4712041885</v>
      </c>
    </row>
    <row r="87">
      <c r="A87" s="70" t="s">
        <v>54</v>
      </c>
      <c r="B87" s="71" t="s">
        <v>55</v>
      </c>
      <c r="C87" s="72">
        <v>20.0</v>
      </c>
      <c r="D87" s="72">
        <v>13.1</v>
      </c>
      <c r="E87" s="72">
        <v>20.3</v>
      </c>
      <c r="F87" s="72">
        <v>64.5</v>
      </c>
      <c r="G87" s="72">
        <v>2.8</v>
      </c>
      <c r="H87" s="72">
        <v>6.4</v>
      </c>
      <c r="I87" s="72">
        <v>44.4</v>
      </c>
      <c r="J87" s="72">
        <v>1.9</v>
      </c>
      <c r="K87" s="72">
        <v>4.0</v>
      </c>
      <c r="L87" s="72">
        <v>49.0</v>
      </c>
      <c r="M87" s="72">
        <v>1.5</v>
      </c>
      <c r="N87" s="72">
        <v>3.3</v>
      </c>
      <c r="O87" s="72">
        <v>45.2</v>
      </c>
      <c r="P87" s="72">
        <v>3.4</v>
      </c>
      <c r="Q87" s="72">
        <v>9.3</v>
      </c>
      <c r="R87" s="72">
        <v>36.2</v>
      </c>
      <c r="S87" s="72">
        <v>5.0</v>
      </c>
      <c r="T87" s="72">
        <v>13.8</v>
      </c>
      <c r="U87" s="72">
        <v>36.5</v>
      </c>
      <c r="V87" s="73">
        <f t="shared" ref="V87:W87" si="86">(D87+G87+J87+M87+P87+S87)</f>
        <v>27.7</v>
      </c>
      <c r="W87" s="73">
        <f t="shared" si="86"/>
        <v>57.1</v>
      </c>
      <c r="X87" s="74">
        <f t="shared" si="3"/>
        <v>0.4851138354</v>
      </c>
    </row>
    <row r="88">
      <c r="A88" s="70" t="s">
        <v>152</v>
      </c>
      <c r="B88" s="71" t="s">
        <v>93</v>
      </c>
      <c r="C88" s="72">
        <v>20.0</v>
      </c>
      <c r="D88" s="72">
        <v>12.6</v>
      </c>
      <c r="E88" s="72">
        <v>18.7</v>
      </c>
      <c r="F88" s="72">
        <v>67.0</v>
      </c>
      <c r="G88" s="72">
        <v>2.5</v>
      </c>
      <c r="H88" s="72">
        <v>5.8</v>
      </c>
      <c r="I88" s="72">
        <v>43.8</v>
      </c>
      <c r="J88" s="72">
        <v>2.0</v>
      </c>
      <c r="K88" s="72">
        <v>4.1</v>
      </c>
      <c r="L88" s="72">
        <v>47.9</v>
      </c>
      <c r="M88" s="72">
        <v>1.1</v>
      </c>
      <c r="N88" s="72">
        <v>3.0</v>
      </c>
      <c r="O88" s="72">
        <v>37.6</v>
      </c>
      <c r="P88" s="72">
        <v>3.3</v>
      </c>
      <c r="Q88" s="72">
        <v>8.6</v>
      </c>
      <c r="R88" s="72">
        <v>37.8</v>
      </c>
      <c r="S88" s="72">
        <v>6.4</v>
      </c>
      <c r="T88" s="72">
        <v>16.8</v>
      </c>
      <c r="U88" s="72">
        <v>38.2</v>
      </c>
      <c r="V88" s="73">
        <f t="shared" ref="V88:W88" si="87">(D88+G88+J88+M88+P88+S88)</f>
        <v>27.9</v>
      </c>
      <c r="W88" s="73">
        <f t="shared" si="87"/>
        <v>57</v>
      </c>
      <c r="X88" s="74">
        <f t="shared" si="3"/>
        <v>0.4894736842</v>
      </c>
    </row>
    <row r="89">
      <c r="A89" s="70" t="s">
        <v>201</v>
      </c>
      <c r="B89" s="71" t="s">
        <v>114</v>
      </c>
      <c r="C89" s="72">
        <v>25.0</v>
      </c>
      <c r="D89" s="72">
        <v>13.6</v>
      </c>
      <c r="E89" s="72">
        <v>20.8</v>
      </c>
      <c r="F89" s="72">
        <v>65.7</v>
      </c>
      <c r="G89" s="72">
        <v>2.7</v>
      </c>
      <c r="H89" s="72">
        <v>5.9</v>
      </c>
      <c r="I89" s="72">
        <v>45.7</v>
      </c>
      <c r="J89" s="72">
        <v>2.6</v>
      </c>
      <c r="K89" s="72">
        <v>5.5</v>
      </c>
      <c r="L89" s="72">
        <v>47.3</v>
      </c>
      <c r="M89" s="72">
        <v>1.7</v>
      </c>
      <c r="N89" s="72">
        <v>3.5</v>
      </c>
      <c r="O89" s="72">
        <v>49.0</v>
      </c>
      <c r="P89" s="72">
        <v>3.2</v>
      </c>
      <c r="Q89" s="72">
        <v>8.9</v>
      </c>
      <c r="R89" s="72">
        <v>35.8</v>
      </c>
      <c r="S89" s="72">
        <v>4.2</v>
      </c>
      <c r="T89" s="72">
        <v>12.2</v>
      </c>
      <c r="U89" s="72">
        <v>34.8</v>
      </c>
      <c r="V89" s="73">
        <f t="shared" ref="V89:W89" si="88">(D89+G89+J89+M89+P89+S89)</f>
        <v>28</v>
      </c>
      <c r="W89" s="73">
        <f t="shared" si="88"/>
        <v>56.8</v>
      </c>
      <c r="X89" s="74">
        <f t="shared" si="3"/>
        <v>0.4929577465</v>
      </c>
    </row>
    <row r="90">
      <c r="A90" s="70" t="s">
        <v>258</v>
      </c>
      <c r="B90" s="71" t="s">
        <v>81</v>
      </c>
      <c r="C90" s="72">
        <v>30.0</v>
      </c>
      <c r="D90" s="72">
        <v>13.3</v>
      </c>
      <c r="E90" s="72">
        <v>19.5</v>
      </c>
      <c r="F90" s="72">
        <v>68.4</v>
      </c>
      <c r="G90" s="72">
        <v>2.9</v>
      </c>
      <c r="H90" s="72">
        <v>7.5</v>
      </c>
      <c r="I90" s="72">
        <v>39.2</v>
      </c>
      <c r="J90" s="72">
        <v>2.2</v>
      </c>
      <c r="K90" s="72">
        <v>4.7</v>
      </c>
      <c r="L90" s="72">
        <v>46.6</v>
      </c>
      <c r="M90" s="72">
        <v>1.4</v>
      </c>
      <c r="N90" s="72">
        <v>3.4</v>
      </c>
      <c r="O90" s="72">
        <v>41.3</v>
      </c>
      <c r="P90" s="72">
        <v>3.1</v>
      </c>
      <c r="Q90" s="72">
        <v>8.5</v>
      </c>
      <c r="R90" s="72">
        <v>36.7</v>
      </c>
      <c r="S90" s="72">
        <v>4.4</v>
      </c>
      <c r="T90" s="72">
        <v>13.1</v>
      </c>
      <c r="U90" s="72">
        <v>33.6</v>
      </c>
      <c r="V90" s="73">
        <f t="shared" ref="V90:W90" si="89">(D90+G90+J90+M90+P90+S90)</f>
        <v>27.3</v>
      </c>
      <c r="W90" s="73">
        <f t="shared" si="89"/>
        <v>56.7</v>
      </c>
      <c r="X90" s="74">
        <f t="shared" si="3"/>
        <v>0.4814814815</v>
      </c>
    </row>
    <row r="91">
      <c r="A91" s="70" t="s">
        <v>428</v>
      </c>
      <c r="B91" s="71" t="s">
        <v>100</v>
      </c>
      <c r="C91" s="72">
        <v>21.0</v>
      </c>
      <c r="D91" s="72">
        <v>13.6</v>
      </c>
      <c r="E91" s="72">
        <v>20.7</v>
      </c>
      <c r="F91" s="72">
        <v>65.8</v>
      </c>
      <c r="G91" s="72">
        <v>3.1</v>
      </c>
      <c r="H91" s="72">
        <v>6.8</v>
      </c>
      <c r="I91" s="72">
        <v>45.2</v>
      </c>
      <c r="J91" s="72">
        <v>1.8</v>
      </c>
      <c r="K91" s="72">
        <v>4.1</v>
      </c>
      <c r="L91" s="72">
        <v>45.3</v>
      </c>
      <c r="M91" s="72">
        <v>1.4</v>
      </c>
      <c r="N91" s="72">
        <v>3.3</v>
      </c>
      <c r="O91" s="72">
        <v>41.5</v>
      </c>
      <c r="P91" s="72">
        <v>3.5</v>
      </c>
      <c r="Q91" s="72">
        <v>8.9</v>
      </c>
      <c r="R91" s="72">
        <v>39.5</v>
      </c>
      <c r="S91" s="72">
        <v>4.9</v>
      </c>
      <c r="T91" s="72">
        <v>12.9</v>
      </c>
      <c r="U91" s="72">
        <v>37.9</v>
      </c>
      <c r="V91" s="73">
        <f t="shared" ref="V91:W91" si="90">(D91+G91+J91+M91+P91+S91)</f>
        <v>28.3</v>
      </c>
      <c r="W91" s="73">
        <f t="shared" si="90"/>
        <v>56.7</v>
      </c>
      <c r="X91" s="74">
        <f t="shared" si="3"/>
        <v>0.4991181658</v>
      </c>
    </row>
    <row r="92">
      <c r="A92" s="70" t="s">
        <v>104</v>
      </c>
      <c r="B92" s="71" t="s">
        <v>42</v>
      </c>
      <c r="C92" s="72">
        <v>33.0</v>
      </c>
      <c r="D92" s="72">
        <v>11.8</v>
      </c>
      <c r="E92" s="72">
        <v>17.2</v>
      </c>
      <c r="F92" s="72">
        <v>69.0</v>
      </c>
      <c r="G92" s="72">
        <v>3.7</v>
      </c>
      <c r="H92" s="72">
        <v>7.3</v>
      </c>
      <c r="I92" s="72">
        <v>50.9</v>
      </c>
      <c r="J92" s="72">
        <v>2.1</v>
      </c>
      <c r="K92" s="72">
        <v>4.6</v>
      </c>
      <c r="L92" s="72">
        <v>46.3</v>
      </c>
      <c r="M92" s="72">
        <v>1.3</v>
      </c>
      <c r="N92" s="72">
        <v>3.3</v>
      </c>
      <c r="O92" s="72">
        <v>41.1</v>
      </c>
      <c r="P92" s="72">
        <v>4.2</v>
      </c>
      <c r="Q92" s="72">
        <v>10.4</v>
      </c>
      <c r="R92" s="72">
        <v>40.5</v>
      </c>
      <c r="S92" s="72">
        <v>5.1</v>
      </c>
      <c r="T92" s="72">
        <v>13.9</v>
      </c>
      <c r="U92" s="72">
        <v>36.6</v>
      </c>
      <c r="V92" s="73">
        <f t="shared" ref="V92:W92" si="91">(D92+G92+J92+M92+P92+S92)</f>
        <v>28.2</v>
      </c>
      <c r="W92" s="73">
        <f t="shared" si="91"/>
        <v>56.7</v>
      </c>
      <c r="X92" s="74">
        <f t="shared" si="3"/>
        <v>0.4973544974</v>
      </c>
    </row>
    <row r="93">
      <c r="A93" s="70" t="s">
        <v>370</v>
      </c>
      <c r="B93" s="71" t="s">
        <v>148</v>
      </c>
      <c r="C93" s="72">
        <v>37.0</v>
      </c>
      <c r="D93" s="72">
        <v>11.5</v>
      </c>
      <c r="E93" s="72">
        <v>17.5</v>
      </c>
      <c r="F93" s="72">
        <v>65.8</v>
      </c>
      <c r="G93" s="72">
        <v>2.7</v>
      </c>
      <c r="H93" s="72">
        <v>7.0</v>
      </c>
      <c r="I93" s="72">
        <v>38.6</v>
      </c>
      <c r="J93" s="72">
        <v>2.3</v>
      </c>
      <c r="K93" s="72">
        <v>5.2</v>
      </c>
      <c r="L93" s="72">
        <v>43.2</v>
      </c>
      <c r="M93" s="72">
        <v>2.2</v>
      </c>
      <c r="N93" s="72">
        <v>4.4</v>
      </c>
      <c r="O93" s="72">
        <v>50.2</v>
      </c>
      <c r="P93" s="72">
        <v>2.7</v>
      </c>
      <c r="Q93" s="72">
        <v>7.3</v>
      </c>
      <c r="R93" s="72">
        <v>37.4</v>
      </c>
      <c r="S93" s="72">
        <v>5.1</v>
      </c>
      <c r="T93" s="72">
        <v>15.1</v>
      </c>
      <c r="U93" s="72">
        <v>33.9</v>
      </c>
      <c r="V93" s="73">
        <f t="shared" ref="V93:W93" si="92">(D93+G93+J93+M93+P93+S93)</f>
        <v>26.5</v>
      </c>
      <c r="W93" s="73">
        <f t="shared" si="92"/>
        <v>56.5</v>
      </c>
      <c r="X93" s="74">
        <f t="shared" si="3"/>
        <v>0.4690265487</v>
      </c>
    </row>
    <row r="94">
      <c r="A94" s="70" t="s">
        <v>187</v>
      </c>
      <c r="B94" s="71" t="s">
        <v>746</v>
      </c>
      <c r="C94" s="72">
        <v>38.0</v>
      </c>
      <c r="D94" s="72">
        <v>11.2</v>
      </c>
      <c r="E94" s="72">
        <v>17.7</v>
      </c>
      <c r="F94" s="72">
        <v>63.1</v>
      </c>
      <c r="G94" s="72">
        <v>2.7</v>
      </c>
      <c r="H94" s="72">
        <v>7.4</v>
      </c>
      <c r="I94" s="72">
        <v>36.6</v>
      </c>
      <c r="J94" s="72">
        <v>2.3</v>
      </c>
      <c r="K94" s="72">
        <v>5.1</v>
      </c>
      <c r="L94" s="72">
        <v>45.5</v>
      </c>
      <c r="M94" s="72">
        <v>1.7</v>
      </c>
      <c r="N94" s="72">
        <v>3.8</v>
      </c>
      <c r="O94" s="72">
        <v>44.2</v>
      </c>
      <c r="P94" s="72">
        <v>3.4</v>
      </c>
      <c r="Q94" s="72">
        <v>8.4</v>
      </c>
      <c r="R94" s="72">
        <v>41.2</v>
      </c>
      <c r="S94" s="72">
        <v>4.8</v>
      </c>
      <c r="T94" s="72">
        <v>14.1</v>
      </c>
      <c r="U94" s="72">
        <v>34.4</v>
      </c>
      <c r="V94" s="73">
        <f t="shared" ref="V94:W94" si="93">(D94+G94+J94+M94+P94+S94)</f>
        <v>26.1</v>
      </c>
      <c r="W94" s="73">
        <f t="shared" si="93"/>
        <v>56.5</v>
      </c>
      <c r="X94" s="74">
        <f t="shared" si="3"/>
        <v>0.4619469027</v>
      </c>
    </row>
    <row r="95">
      <c r="A95" s="70" t="s">
        <v>586</v>
      </c>
      <c r="B95" s="71" t="s">
        <v>37</v>
      </c>
      <c r="C95" s="72">
        <v>31.0</v>
      </c>
      <c r="D95" s="72">
        <v>10.8</v>
      </c>
      <c r="E95" s="72">
        <v>17.6</v>
      </c>
      <c r="F95" s="72">
        <v>61.5</v>
      </c>
      <c r="G95" s="72">
        <v>3.0</v>
      </c>
      <c r="H95" s="72">
        <v>6.5</v>
      </c>
      <c r="I95" s="72">
        <v>45.8</v>
      </c>
      <c r="J95" s="72">
        <v>3.0</v>
      </c>
      <c r="K95" s="72">
        <v>6.2</v>
      </c>
      <c r="L95" s="72">
        <v>47.5</v>
      </c>
      <c r="M95" s="72">
        <v>1.5</v>
      </c>
      <c r="N95" s="72">
        <v>3.8</v>
      </c>
      <c r="O95" s="72">
        <v>39.9</v>
      </c>
      <c r="P95" s="72">
        <v>3.3</v>
      </c>
      <c r="Q95" s="72">
        <v>9.6</v>
      </c>
      <c r="R95" s="72">
        <v>34.4</v>
      </c>
      <c r="S95" s="72">
        <v>4.6</v>
      </c>
      <c r="T95" s="72">
        <v>12.6</v>
      </c>
      <c r="U95" s="72">
        <v>36.8</v>
      </c>
      <c r="V95" s="73">
        <f t="shared" ref="V95:W95" si="94">(D95+G95+J95+M95+P95+S95)</f>
        <v>26.2</v>
      </c>
      <c r="W95" s="73">
        <f t="shared" si="94"/>
        <v>56.3</v>
      </c>
      <c r="X95" s="74">
        <f t="shared" si="3"/>
        <v>0.4653641208</v>
      </c>
    </row>
    <row r="96">
      <c r="A96" s="70" t="s">
        <v>440</v>
      </c>
      <c r="B96" s="71" t="s">
        <v>55</v>
      </c>
      <c r="C96" s="72">
        <v>24.0</v>
      </c>
      <c r="D96" s="72">
        <v>12.1</v>
      </c>
      <c r="E96" s="72">
        <v>18.8</v>
      </c>
      <c r="F96" s="72">
        <v>64.2</v>
      </c>
      <c r="G96" s="72">
        <v>2.8</v>
      </c>
      <c r="H96" s="72">
        <v>6.4</v>
      </c>
      <c r="I96" s="72">
        <v>43.8</v>
      </c>
      <c r="J96" s="72">
        <v>2.1</v>
      </c>
      <c r="K96" s="72">
        <v>4.1</v>
      </c>
      <c r="L96" s="72">
        <v>49.7</v>
      </c>
      <c r="M96" s="72">
        <v>1.3</v>
      </c>
      <c r="N96" s="72">
        <v>3.3</v>
      </c>
      <c r="O96" s="72">
        <v>40.7</v>
      </c>
      <c r="P96" s="72">
        <v>3.6</v>
      </c>
      <c r="Q96" s="72">
        <v>9.5</v>
      </c>
      <c r="R96" s="72">
        <v>38.1</v>
      </c>
      <c r="S96" s="72">
        <v>5.0</v>
      </c>
      <c r="T96" s="72">
        <v>14.0</v>
      </c>
      <c r="U96" s="72">
        <v>35.8</v>
      </c>
      <c r="V96" s="73">
        <f t="shared" ref="V96:W96" si="95">(D96+G96+J96+M96+P96+S96)</f>
        <v>26.9</v>
      </c>
      <c r="W96" s="73">
        <f t="shared" si="95"/>
        <v>56.1</v>
      </c>
      <c r="X96" s="74">
        <f t="shared" si="3"/>
        <v>0.4795008913</v>
      </c>
    </row>
    <row r="97">
      <c r="A97" s="70" t="s">
        <v>415</v>
      </c>
      <c r="B97" s="71" t="s">
        <v>66</v>
      </c>
      <c r="C97" s="72">
        <v>34.0</v>
      </c>
      <c r="D97" s="72">
        <v>11.8</v>
      </c>
      <c r="E97" s="72">
        <v>18.6</v>
      </c>
      <c r="F97" s="72">
        <v>63.6</v>
      </c>
      <c r="G97" s="72">
        <v>2.8</v>
      </c>
      <c r="H97" s="72">
        <v>6.3</v>
      </c>
      <c r="I97" s="72">
        <v>44.9</v>
      </c>
      <c r="J97" s="72">
        <v>2.5</v>
      </c>
      <c r="K97" s="72">
        <v>5.4</v>
      </c>
      <c r="L97" s="72">
        <v>46.6</v>
      </c>
      <c r="M97" s="72">
        <v>1.8</v>
      </c>
      <c r="N97" s="72">
        <v>3.9</v>
      </c>
      <c r="O97" s="72">
        <v>47.5</v>
      </c>
      <c r="P97" s="72">
        <v>3.0</v>
      </c>
      <c r="Q97" s="72">
        <v>7.9</v>
      </c>
      <c r="R97" s="72">
        <v>38.1</v>
      </c>
      <c r="S97" s="72">
        <v>4.8</v>
      </c>
      <c r="T97" s="72">
        <v>13.8</v>
      </c>
      <c r="U97" s="72">
        <v>34.6</v>
      </c>
      <c r="V97" s="73">
        <f t="shared" ref="V97:W97" si="96">(D97+G97+J97+M97+P97+S97)</f>
        <v>26.7</v>
      </c>
      <c r="W97" s="73">
        <f t="shared" si="96"/>
        <v>55.9</v>
      </c>
      <c r="X97" s="74">
        <f t="shared" si="3"/>
        <v>0.4776386404</v>
      </c>
    </row>
    <row r="98">
      <c r="A98" s="70" t="s">
        <v>212</v>
      </c>
      <c r="B98" s="71" t="s">
        <v>58</v>
      </c>
      <c r="C98" s="72">
        <v>24.0</v>
      </c>
      <c r="D98" s="72">
        <v>10.2</v>
      </c>
      <c r="E98" s="72">
        <v>16.1</v>
      </c>
      <c r="F98" s="72">
        <v>63.4</v>
      </c>
      <c r="G98" s="72">
        <v>4.3</v>
      </c>
      <c r="H98" s="72">
        <v>9.5</v>
      </c>
      <c r="I98" s="72">
        <v>45.8</v>
      </c>
      <c r="J98" s="72">
        <v>2.0</v>
      </c>
      <c r="K98" s="72">
        <v>4.5</v>
      </c>
      <c r="L98" s="72">
        <v>45.2</v>
      </c>
      <c r="M98" s="72">
        <v>1.4</v>
      </c>
      <c r="N98" s="72">
        <v>3.6</v>
      </c>
      <c r="O98" s="72">
        <v>40.0</v>
      </c>
      <c r="P98" s="72">
        <v>3.1</v>
      </c>
      <c r="Q98" s="72">
        <v>8.2</v>
      </c>
      <c r="R98" s="72">
        <v>37.9</v>
      </c>
      <c r="S98" s="72">
        <v>5.0</v>
      </c>
      <c r="T98" s="72">
        <v>14.0</v>
      </c>
      <c r="U98" s="72">
        <v>35.5</v>
      </c>
      <c r="V98" s="73">
        <f t="shared" ref="V98:W98" si="97">(D98+G98+J98+M98+P98+S98)</f>
        <v>26</v>
      </c>
      <c r="W98" s="73">
        <f t="shared" si="97"/>
        <v>55.9</v>
      </c>
      <c r="X98" s="74">
        <f t="shared" si="3"/>
        <v>0.4651162791</v>
      </c>
    </row>
    <row r="99">
      <c r="A99" s="70" t="s">
        <v>122</v>
      </c>
      <c r="B99" s="71" t="s">
        <v>37</v>
      </c>
      <c r="C99" s="72">
        <v>22.0</v>
      </c>
      <c r="D99" s="72">
        <v>11.6</v>
      </c>
      <c r="E99" s="72">
        <v>19.1</v>
      </c>
      <c r="F99" s="72">
        <v>60.9</v>
      </c>
      <c r="G99" s="72">
        <v>2.7</v>
      </c>
      <c r="H99" s="72">
        <v>6.2</v>
      </c>
      <c r="I99" s="72">
        <v>42.9</v>
      </c>
      <c r="J99" s="72">
        <v>2.3</v>
      </c>
      <c r="K99" s="72">
        <v>5.3</v>
      </c>
      <c r="L99" s="72">
        <v>44.0</v>
      </c>
      <c r="M99" s="72">
        <v>1.4</v>
      </c>
      <c r="N99" s="72">
        <v>3.6</v>
      </c>
      <c r="O99" s="72">
        <v>39.1</v>
      </c>
      <c r="P99" s="72">
        <v>3.7</v>
      </c>
      <c r="Q99" s="72">
        <v>9.8</v>
      </c>
      <c r="R99" s="72">
        <v>37.8</v>
      </c>
      <c r="S99" s="72">
        <v>4.4</v>
      </c>
      <c r="T99" s="72">
        <v>11.9</v>
      </c>
      <c r="U99" s="72">
        <v>37.0</v>
      </c>
      <c r="V99" s="73">
        <f t="shared" ref="V99:W99" si="98">(D99+G99+J99+M99+P99+S99)</f>
        <v>26.1</v>
      </c>
      <c r="W99" s="73">
        <f t="shared" si="98"/>
        <v>55.9</v>
      </c>
      <c r="X99" s="74">
        <f t="shared" si="3"/>
        <v>0.4669051878</v>
      </c>
    </row>
    <row r="100">
      <c r="A100" s="70" t="s">
        <v>72</v>
      </c>
      <c r="B100" s="71" t="s">
        <v>52</v>
      </c>
      <c r="C100" s="72">
        <v>27.0</v>
      </c>
      <c r="D100" s="72">
        <v>10.8</v>
      </c>
      <c r="E100" s="72">
        <v>18.2</v>
      </c>
      <c r="F100" s="72">
        <v>59.3</v>
      </c>
      <c r="G100" s="72">
        <v>2.4</v>
      </c>
      <c r="H100" s="72">
        <v>6.0</v>
      </c>
      <c r="I100" s="72">
        <v>40.0</v>
      </c>
      <c r="J100" s="72">
        <v>1.9</v>
      </c>
      <c r="K100" s="72">
        <v>4.7</v>
      </c>
      <c r="L100" s="72">
        <v>40.9</v>
      </c>
      <c r="M100" s="72">
        <v>1.3</v>
      </c>
      <c r="N100" s="72">
        <v>3.1</v>
      </c>
      <c r="O100" s="72">
        <v>41.8</v>
      </c>
      <c r="P100" s="72">
        <v>3.4</v>
      </c>
      <c r="Q100" s="72">
        <v>9.2</v>
      </c>
      <c r="R100" s="72">
        <v>37.1</v>
      </c>
      <c r="S100" s="72">
        <v>5.1</v>
      </c>
      <c r="T100" s="72">
        <v>14.5</v>
      </c>
      <c r="U100" s="72">
        <v>35.3</v>
      </c>
      <c r="V100" s="73">
        <f t="shared" ref="V100:W100" si="99">(D100+G100+J100+M100+P100+S100)</f>
        <v>24.9</v>
      </c>
      <c r="W100" s="73">
        <f t="shared" si="99"/>
        <v>55.7</v>
      </c>
      <c r="X100" s="74">
        <f t="shared" si="3"/>
        <v>0.447037702</v>
      </c>
    </row>
    <row r="101">
      <c r="A101" s="70" t="s">
        <v>111</v>
      </c>
      <c r="B101" s="71" t="s">
        <v>112</v>
      </c>
      <c r="C101" s="72">
        <v>25.0</v>
      </c>
      <c r="D101" s="72">
        <v>11.4</v>
      </c>
      <c r="E101" s="72">
        <v>18.2</v>
      </c>
      <c r="F101" s="72">
        <v>62.7</v>
      </c>
      <c r="G101" s="72">
        <v>3.0</v>
      </c>
      <c r="H101" s="72">
        <v>6.6</v>
      </c>
      <c r="I101" s="72">
        <v>44.8</v>
      </c>
      <c r="J101" s="72">
        <v>2.2</v>
      </c>
      <c r="K101" s="72">
        <v>4.9</v>
      </c>
      <c r="L101" s="72">
        <v>44.6</v>
      </c>
      <c r="M101" s="72">
        <v>1.9</v>
      </c>
      <c r="N101" s="72">
        <v>4.1</v>
      </c>
      <c r="O101" s="72">
        <v>46.0</v>
      </c>
      <c r="P101" s="72">
        <v>3.0</v>
      </c>
      <c r="Q101" s="72">
        <v>7.9</v>
      </c>
      <c r="R101" s="72">
        <v>38.6</v>
      </c>
      <c r="S101" s="72">
        <v>4.4</v>
      </c>
      <c r="T101" s="72">
        <v>14.0</v>
      </c>
      <c r="U101" s="72">
        <v>31.4</v>
      </c>
      <c r="V101" s="73">
        <f t="shared" ref="V101:W101" si="100">(D101+G101+J101+M101+P101+S101)</f>
        <v>25.9</v>
      </c>
      <c r="W101" s="73">
        <f t="shared" si="100"/>
        <v>55.7</v>
      </c>
      <c r="X101" s="74">
        <f t="shared" si="3"/>
        <v>0.4649910233</v>
      </c>
    </row>
    <row r="102">
      <c r="A102" s="70" t="s">
        <v>358</v>
      </c>
      <c r="B102" s="71" t="s">
        <v>116</v>
      </c>
      <c r="C102" s="72">
        <v>23.0</v>
      </c>
      <c r="D102" s="72">
        <v>12.4</v>
      </c>
      <c r="E102" s="72">
        <v>18.4</v>
      </c>
      <c r="F102" s="72">
        <v>67.7</v>
      </c>
      <c r="G102" s="72">
        <v>3.1</v>
      </c>
      <c r="H102" s="72">
        <v>6.8</v>
      </c>
      <c r="I102" s="72">
        <v>45.1</v>
      </c>
      <c r="J102" s="72">
        <v>1.5</v>
      </c>
      <c r="K102" s="72">
        <v>3.8</v>
      </c>
      <c r="L102" s="72">
        <v>40.3</v>
      </c>
      <c r="M102" s="72">
        <v>1.4</v>
      </c>
      <c r="N102" s="72">
        <v>3.3</v>
      </c>
      <c r="O102" s="72">
        <v>43.6</v>
      </c>
      <c r="P102" s="72">
        <v>3.1</v>
      </c>
      <c r="Q102" s="72">
        <v>8.6</v>
      </c>
      <c r="R102" s="72">
        <v>36.1</v>
      </c>
      <c r="S102" s="72">
        <v>5.0</v>
      </c>
      <c r="T102" s="72">
        <v>14.6</v>
      </c>
      <c r="U102" s="72">
        <v>34.1</v>
      </c>
      <c r="V102" s="73">
        <f t="shared" ref="V102:W102" si="101">(D102+G102+J102+M102+P102+S102)</f>
        <v>26.5</v>
      </c>
      <c r="W102" s="73">
        <f t="shared" si="101"/>
        <v>55.5</v>
      </c>
      <c r="X102" s="74">
        <f t="shared" si="3"/>
        <v>0.4774774775</v>
      </c>
    </row>
    <row r="103">
      <c r="A103" s="70" t="s">
        <v>357</v>
      </c>
      <c r="B103" s="71" t="s">
        <v>88</v>
      </c>
      <c r="C103" s="72">
        <v>24.0</v>
      </c>
      <c r="D103" s="72">
        <v>12.9</v>
      </c>
      <c r="E103" s="72">
        <v>19.8</v>
      </c>
      <c r="F103" s="72">
        <v>65.0</v>
      </c>
      <c r="G103" s="72">
        <v>3.2</v>
      </c>
      <c r="H103" s="72">
        <v>6.7</v>
      </c>
      <c r="I103" s="72">
        <v>47.2</v>
      </c>
      <c r="J103" s="72">
        <v>1.8</v>
      </c>
      <c r="K103" s="72">
        <v>4.4</v>
      </c>
      <c r="L103" s="72">
        <v>40.8</v>
      </c>
      <c r="M103" s="72">
        <v>1.2</v>
      </c>
      <c r="N103" s="72">
        <v>2.6</v>
      </c>
      <c r="O103" s="72">
        <v>45.4</v>
      </c>
      <c r="P103" s="72">
        <v>3.5</v>
      </c>
      <c r="Q103" s="72">
        <v>8.8</v>
      </c>
      <c r="R103" s="72">
        <v>40.4</v>
      </c>
      <c r="S103" s="72">
        <v>4.8</v>
      </c>
      <c r="T103" s="72">
        <v>13.0</v>
      </c>
      <c r="U103" s="72">
        <v>36.8</v>
      </c>
      <c r="V103" s="73">
        <f t="shared" ref="V103:W103" si="102">(D103+G103+J103+M103+P103+S103)</f>
        <v>27.4</v>
      </c>
      <c r="W103" s="73">
        <f t="shared" si="102"/>
        <v>55.3</v>
      </c>
      <c r="X103" s="74">
        <f t="shared" si="3"/>
        <v>0.4954792043</v>
      </c>
    </row>
    <row r="104">
      <c r="A104" s="70" t="s">
        <v>590</v>
      </c>
      <c r="B104" s="71" t="s">
        <v>77</v>
      </c>
      <c r="C104" s="72">
        <v>25.0</v>
      </c>
      <c r="D104" s="72">
        <v>11.4</v>
      </c>
      <c r="E104" s="72">
        <v>19.0</v>
      </c>
      <c r="F104" s="72">
        <v>60.1</v>
      </c>
      <c r="G104" s="72">
        <v>3.0</v>
      </c>
      <c r="H104" s="72">
        <v>6.5</v>
      </c>
      <c r="I104" s="72">
        <v>45.8</v>
      </c>
      <c r="J104" s="72">
        <v>2.1</v>
      </c>
      <c r="K104" s="72">
        <v>4.9</v>
      </c>
      <c r="L104" s="72">
        <v>42.3</v>
      </c>
      <c r="M104" s="72">
        <v>1.6</v>
      </c>
      <c r="N104" s="72">
        <v>3.4</v>
      </c>
      <c r="O104" s="72">
        <v>45.9</v>
      </c>
      <c r="P104" s="72">
        <v>3.7</v>
      </c>
      <c r="Q104" s="72">
        <v>8.5</v>
      </c>
      <c r="R104" s="72">
        <v>42.9</v>
      </c>
      <c r="S104" s="72">
        <v>4.5</v>
      </c>
      <c r="T104" s="72">
        <v>12.9</v>
      </c>
      <c r="U104" s="72">
        <v>34.5</v>
      </c>
      <c r="V104" s="73">
        <f t="shared" ref="V104:W104" si="103">(D104+G104+J104+M104+P104+S104)</f>
        <v>26.3</v>
      </c>
      <c r="W104" s="73">
        <f t="shared" si="103"/>
        <v>55.2</v>
      </c>
      <c r="X104" s="74">
        <f t="shared" si="3"/>
        <v>0.4764492754</v>
      </c>
    </row>
    <row r="105">
      <c r="A105" s="70" t="s">
        <v>464</v>
      </c>
      <c r="B105" s="71" t="s">
        <v>37</v>
      </c>
      <c r="C105" s="72">
        <v>35.0</v>
      </c>
      <c r="D105" s="72">
        <v>12.4</v>
      </c>
      <c r="E105" s="72">
        <v>19.5</v>
      </c>
      <c r="F105" s="72">
        <v>63.5</v>
      </c>
      <c r="G105" s="72">
        <v>3.4</v>
      </c>
      <c r="H105" s="72">
        <v>7.4</v>
      </c>
      <c r="I105" s="72">
        <v>46.0</v>
      </c>
      <c r="J105" s="72">
        <v>2.4</v>
      </c>
      <c r="K105" s="72">
        <v>5.1</v>
      </c>
      <c r="L105" s="72">
        <v>47.8</v>
      </c>
      <c r="M105" s="72">
        <v>1.8</v>
      </c>
      <c r="N105" s="72">
        <v>3.7</v>
      </c>
      <c r="O105" s="72">
        <v>47.8</v>
      </c>
      <c r="P105" s="72">
        <v>3.0</v>
      </c>
      <c r="Q105" s="72">
        <v>8.2</v>
      </c>
      <c r="R105" s="72">
        <v>36.5</v>
      </c>
      <c r="S105" s="72">
        <v>4.3</v>
      </c>
      <c r="T105" s="72">
        <v>11.2</v>
      </c>
      <c r="U105" s="72">
        <v>38.4</v>
      </c>
      <c r="V105" s="73">
        <f t="shared" ref="V105:W105" si="104">(D105+G105+J105+M105+P105+S105)</f>
        <v>27.3</v>
      </c>
      <c r="W105" s="73">
        <f t="shared" si="104"/>
        <v>55.1</v>
      </c>
      <c r="X105" s="74">
        <f t="shared" si="3"/>
        <v>0.4954627949</v>
      </c>
    </row>
    <row r="106">
      <c r="A106" s="70" t="s">
        <v>311</v>
      </c>
      <c r="B106" s="71" t="s">
        <v>81</v>
      </c>
      <c r="C106" s="72">
        <v>27.0</v>
      </c>
      <c r="D106" s="72">
        <v>12.7</v>
      </c>
      <c r="E106" s="72">
        <v>18.9</v>
      </c>
      <c r="F106" s="72">
        <v>67.2</v>
      </c>
      <c r="G106" s="72">
        <v>2.9</v>
      </c>
      <c r="H106" s="72">
        <v>7.2</v>
      </c>
      <c r="I106" s="72">
        <v>40.2</v>
      </c>
      <c r="J106" s="72">
        <v>1.8</v>
      </c>
      <c r="K106" s="72">
        <v>4.2</v>
      </c>
      <c r="L106" s="72">
        <v>42.5</v>
      </c>
      <c r="M106" s="72">
        <v>1.5</v>
      </c>
      <c r="N106" s="72">
        <v>3.5</v>
      </c>
      <c r="O106" s="72">
        <v>41.9</v>
      </c>
      <c r="P106" s="72">
        <v>3.0</v>
      </c>
      <c r="Q106" s="72">
        <v>8.4</v>
      </c>
      <c r="R106" s="72">
        <v>35.8</v>
      </c>
      <c r="S106" s="72">
        <v>4.4</v>
      </c>
      <c r="T106" s="72">
        <v>12.9</v>
      </c>
      <c r="U106" s="72">
        <v>34.3</v>
      </c>
      <c r="V106" s="73">
        <f t="shared" ref="V106:W106" si="105">(D106+G106+J106+M106+P106+S106)</f>
        <v>26.3</v>
      </c>
      <c r="W106" s="73">
        <f t="shared" si="105"/>
        <v>55.1</v>
      </c>
      <c r="X106" s="74">
        <f t="shared" si="3"/>
        <v>0.4773139746</v>
      </c>
    </row>
    <row r="107">
      <c r="A107" s="70" t="s">
        <v>334</v>
      </c>
      <c r="B107" s="71" t="s">
        <v>745</v>
      </c>
      <c r="C107" s="72">
        <v>24.0</v>
      </c>
      <c r="D107" s="72">
        <v>11.8</v>
      </c>
      <c r="E107" s="72">
        <v>19.8</v>
      </c>
      <c r="F107" s="72">
        <v>59.5</v>
      </c>
      <c r="G107" s="72">
        <v>2.6</v>
      </c>
      <c r="H107" s="72">
        <v>7.1</v>
      </c>
      <c r="I107" s="72">
        <v>36.8</v>
      </c>
      <c r="J107" s="72">
        <v>2.0</v>
      </c>
      <c r="K107" s="72">
        <v>4.9</v>
      </c>
      <c r="L107" s="72">
        <v>40.7</v>
      </c>
      <c r="M107" s="72">
        <v>1.2</v>
      </c>
      <c r="N107" s="72">
        <v>3.0</v>
      </c>
      <c r="O107" s="72">
        <v>39.0</v>
      </c>
      <c r="P107" s="72">
        <v>3.3</v>
      </c>
      <c r="Q107" s="72">
        <v>8.6</v>
      </c>
      <c r="R107" s="72">
        <v>38.6</v>
      </c>
      <c r="S107" s="72">
        <v>4.1</v>
      </c>
      <c r="T107" s="72">
        <v>11.6</v>
      </c>
      <c r="U107" s="72">
        <v>35.1</v>
      </c>
      <c r="V107" s="73">
        <f t="shared" ref="V107:W107" si="106">(D107+G107+J107+M107+P107+S107)</f>
        <v>25</v>
      </c>
      <c r="W107" s="73">
        <f t="shared" si="106"/>
        <v>55</v>
      </c>
      <c r="X107" s="74">
        <f t="shared" si="3"/>
        <v>0.4545454545</v>
      </c>
    </row>
    <row r="108">
      <c r="A108" s="70" t="s">
        <v>611</v>
      </c>
      <c r="B108" s="71" t="s">
        <v>55</v>
      </c>
      <c r="C108" s="72">
        <v>22.0</v>
      </c>
      <c r="D108" s="72">
        <v>11.8</v>
      </c>
      <c r="E108" s="72">
        <v>18.8</v>
      </c>
      <c r="F108" s="72">
        <v>63.0</v>
      </c>
      <c r="G108" s="72">
        <v>2.8</v>
      </c>
      <c r="H108" s="72">
        <v>6.2</v>
      </c>
      <c r="I108" s="72">
        <v>45.3</v>
      </c>
      <c r="J108" s="72">
        <v>1.9</v>
      </c>
      <c r="K108" s="72">
        <v>4.0</v>
      </c>
      <c r="L108" s="72">
        <v>47.2</v>
      </c>
      <c r="M108" s="72">
        <v>1.4</v>
      </c>
      <c r="N108" s="72">
        <v>3.0</v>
      </c>
      <c r="O108" s="72">
        <v>48.2</v>
      </c>
      <c r="P108" s="72">
        <v>3.5</v>
      </c>
      <c r="Q108" s="72">
        <v>9.1</v>
      </c>
      <c r="R108" s="72">
        <v>38.8</v>
      </c>
      <c r="S108" s="72">
        <v>4.8</v>
      </c>
      <c r="T108" s="72">
        <v>13.7</v>
      </c>
      <c r="U108" s="72">
        <v>35.2</v>
      </c>
      <c r="V108" s="73">
        <f t="shared" ref="V108:W108" si="107">(D108+G108+J108+M108+P108+S108)</f>
        <v>26.2</v>
      </c>
      <c r="W108" s="73">
        <f t="shared" si="107"/>
        <v>54.8</v>
      </c>
      <c r="X108" s="74">
        <f t="shared" si="3"/>
        <v>0.4781021898</v>
      </c>
    </row>
    <row r="109">
      <c r="A109" s="70" t="s">
        <v>206</v>
      </c>
      <c r="B109" s="71" t="s">
        <v>61</v>
      </c>
      <c r="C109" s="72">
        <v>23.0</v>
      </c>
      <c r="D109" s="72">
        <v>13.8</v>
      </c>
      <c r="E109" s="72">
        <v>20.9</v>
      </c>
      <c r="F109" s="72">
        <v>66.3</v>
      </c>
      <c r="G109" s="72">
        <v>2.8</v>
      </c>
      <c r="H109" s="72">
        <v>5.9</v>
      </c>
      <c r="I109" s="72">
        <v>46.9</v>
      </c>
      <c r="J109" s="72">
        <v>2.1</v>
      </c>
      <c r="K109" s="72">
        <v>4.6</v>
      </c>
      <c r="L109" s="72">
        <v>45.6</v>
      </c>
      <c r="M109" s="72">
        <v>1.9</v>
      </c>
      <c r="N109" s="72">
        <v>3.8</v>
      </c>
      <c r="O109" s="72">
        <v>49.6</v>
      </c>
      <c r="P109" s="72">
        <v>3.0</v>
      </c>
      <c r="Q109" s="72">
        <v>7.0</v>
      </c>
      <c r="R109" s="72">
        <v>42.6</v>
      </c>
      <c r="S109" s="72">
        <v>4.8</v>
      </c>
      <c r="T109" s="72">
        <v>12.3</v>
      </c>
      <c r="U109" s="72">
        <v>39.1</v>
      </c>
      <c r="V109" s="73">
        <f t="shared" ref="V109:W109" si="108">(D109+G109+J109+M109+P109+S109)</f>
        <v>28.4</v>
      </c>
      <c r="W109" s="73">
        <f t="shared" si="108"/>
        <v>54.5</v>
      </c>
      <c r="X109" s="74">
        <f t="shared" si="3"/>
        <v>0.5211009174</v>
      </c>
    </row>
    <row r="110">
      <c r="A110" s="70" t="s">
        <v>203</v>
      </c>
      <c r="B110" s="71" t="s">
        <v>86</v>
      </c>
      <c r="C110" s="72">
        <v>22.0</v>
      </c>
      <c r="D110" s="72">
        <v>12.7</v>
      </c>
      <c r="E110" s="72">
        <v>19.1</v>
      </c>
      <c r="F110" s="72">
        <v>66.6</v>
      </c>
      <c r="G110" s="72">
        <v>3.1</v>
      </c>
      <c r="H110" s="72">
        <v>6.6</v>
      </c>
      <c r="I110" s="72">
        <v>47.7</v>
      </c>
      <c r="J110" s="72">
        <v>2.0</v>
      </c>
      <c r="K110" s="72">
        <v>4.5</v>
      </c>
      <c r="L110" s="72">
        <v>45.3</v>
      </c>
      <c r="M110" s="72">
        <v>1.4</v>
      </c>
      <c r="N110" s="72">
        <v>3.6</v>
      </c>
      <c r="O110" s="72">
        <v>39.3</v>
      </c>
      <c r="P110" s="72">
        <v>3.5</v>
      </c>
      <c r="Q110" s="72">
        <v>8.5</v>
      </c>
      <c r="R110" s="72">
        <v>41.1</v>
      </c>
      <c r="S110" s="72">
        <v>4.6</v>
      </c>
      <c r="T110" s="72">
        <v>12.0</v>
      </c>
      <c r="U110" s="72">
        <v>38.1</v>
      </c>
      <c r="V110" s="73">
        <f t="shared" ref="V110:W110" si="109">(D110+G110+J110+M110+P110+S110)</f>
        <v>27.3</v>
      </c>
      <c r="W110" s="73">
        <f t="shared" si="109"/>
        <v>54.3</v>
      </c>
      <c r="X110" s="74">
        <f t="shared" si="3"/>
        <v>0.5027624309</v>
      </c>
    </row>
    <row r="111">
      <c r="A111" s="70" t="s">
        <v>499</v>
      </c>
      <c r="B111" s="71" t="s">
        <v>98</v>
      </c>
      <c r="C111" s="72">
        <v>27.0</v>
      </c>
      <c r="D111" s="72">
        <v>11.7</v>
      </c>
      <c r="E111" s="72">
        <v>19.5</v>
      </c>
      <c r="F111" s="72">
        <v>60.1</v>
      </c>
      <c r="G111" s="72">
        <v>2.9</v>
      </c>
      <c r="H111" s="72">
        <v>6.1</v>
      </c>
      <c r="I111" s="72">
        <v>47.5</v>
      </c>
      <c r="J111" s="72">
        <v>2.4</v>
      </c>
      <c r="K111" s="72">
        <v>5.0</v>
      </c>
      <c r="L111" s="72">
        <v>46.9</v>
      </c>
      <c r="M111" s="72">
        <v>1.5</v>
      </c>
      <c r="N111" s="72">
        <v>3.5</v>
      </c>
      <c r="O111" s="72">
        <v>43.8</v>
      </c>
      <c r="P111" s="72">
        <v>3.1</v>
      </c>
      <c r="Q111" s="72">
        <v>7.7</v>
      </c>
      <c r="R111" s="72">
        <v>40.8</v>
      </c>
      <c r="S111" s="72">
        <v>4.7</v>
      </c>
      <c r="T111" s="72">
        <v>12.5</v>
      </c>
      <c r="U111" s="72">
        <v>37.3</v>
      </c>
      <c r="V111" s="73">
        <f t="shared" ref="V111:W111" si="110">(D111+G111+J111+M111+P111+S111)</f>
        <v>26.3</v>
      </c>
      <c r="W111" s="73">
        <f t="shared" si="110"/>
        <v>54.3</v>
      </c>
      <c r="X111" s="74">
        <f t="shared" si="3"/>
        <v>0.4843462247</v>
      </c>
    </row>
    <row r="112">
      <c r="A112" s="70" t="s">
        <v>46</v>
      </c>
      <c r="B112" s="71" t="s">
        <v>48</v>
      </c>
      <c r="C112" s="72">
        <v>32.0</v>
      </c>
      <c r="D112" s="72">
        <v>11.2</v>
      </c>
      <c r="E112" s="72">
        <v>18.4</v>
      </c>
      <c r="F112" s="72">
        <v>60.8</v>
      </c>
      <c r="G112" s="72">
        <v>3.2</v>
      </c>
      <c r="H112" s="72">
        <v>7.2</v>
      </c>
      <c r="I112" s="72">
        <v>44.1</v>
      </c>
      <c r="J112" s="72">
        <v>2.2</v>
      </c>
      <c r="K112" s="72">
        <v>4.7</v>
      </c>
      <c r="L112" s="72">
        <v>46.6</v>
      </c>
      <c r="M112" s="72">
        <v>1.5</v>
      </c>
      <c r="N112" s="72">
        <v>3.2</v>
      </c>
      <c r="O112" s="72">
        <v>46.0</v>
      </c>
      <c r="P112" s="72">
        <v>3.4</v>
      </c>
      <c r="Q112" s="72">
        <v>8.6</v>
      </c>
      <c r="R112" s="72">
        <v>39.6</v>
      </c>
      <c r="S112" s="72">
        <v>4.2</v>
      </c>
      <c r="T112" s="72">
        <v>12.2</v>
      </c>
      <c r="U112" s="72">
        <v>34.7</v>
      </c>
      <c r="V112" s="73">
        <f t="shared" ref="V112:W112" si="111">(D112+G112+J112+M112+P112+S112)</f>
        <v>25.7</v>
      </c>
      <c r="W112" s="73">
        <f t="shared" si="111"/>
        <v>54.3</v>
      </c>
      <c r="X112" s="74">
        <f t="shared" si="3"/>
        <v>0.4732965009</v>
      </c>
    </row>
    <row r="113">
      <c r="A113" s="70" t="s">
        <v>544</v>
      </c>
      <c r="B113" s="71" t="s">
        <v>746</v>
      </c>
      <c r="C113" s="72">
        <v>24.0</v>
      </c>
      <c r="D113" s="72">
        <v>11.4</v>
      </c>
      <c r="E113" s="72">
        <v>17.2</v>
      </c>
      <c r="F113" s="72">
        <v>66.3</v>
      </c>
      <c r="G113" s="72">
        <v>2.6</v>
      </c>
      <c r="H113" s="72">
        <v>6.7</v>
      </c>
      <c r="I113" s="72">
        <v>38.5</v>
      </c>
      <c r="J113" s="72">
        <v>2.4</v>
      </c>
      <c r="K113" s="72">
        <v>4.8</v>
      </c>
      <c r="L113" s="72">
        <v>48.8</v>
      </c>
      <c r="M113" s="72">
        <v>1.7</v>
      </c>
      <c r="N113" s="72">
        <v>3.9</v>
      </c>
      <c r="O113" s="72">
        <v>43.3</v>
      </c>
      <c r="P113" s="72">
        <v>3.3</v>
      </c>
      <c r="Q113" s="72">
        <v>8.2</v>
      </c>
      <c r="R113" s="72">
        <v>40.3</v>
      </c>
      <c r="S113" s="72">
        <v>4.4</v>
      </c>
      <c r="T113" s="72">
        <v>13.0</v>
      </c>
      <c r="U113" s="72">
        <v>34.2</v>
      </c>
      <c r="V113" s="73">
        <f t="shared" ref="V113:W113" si="112">(D113+G113+J113+M113+P113+S113)</f>
        <v>25.8</v>
      </c>
      <c r="W113" s="73">
        <f t="shared" si="112"/>
        <v>53.8</v>
      </c>
      <c r="X113" s="74">
        <f t="shared" si="3"/>
        <v>0.4795539033</v>
      </c>
    </row>
    <row r="114">
      <c r="A114" s="70" t="s">
        <v>575</v>
      </c>
      <c r="B114" s="71" t="s">
        <v>50</v>
      </c>
      <c r="C114" s="72">
        <v>24.0</v>
      </c>
      <c r="D114" s="72">
        <v>10.8</v>
      </c>
      <c r="E114" s="72">
        <v>16.8</v>
      </c>
      <c r="F114" s="72">
        <v>64.4</v>
      </c>
      <c r="G114" s="72">
        <v>2.8</v>
      </c>
      <c r="H114" s="72">
        <v>6.4</v>
      </c>
      <c r="I114" s="72">
        <v>43.3</v>
      </c>
      <c r="J114" s="72">
        <v>2.4</v>
      </c>
      <c r="K114" s="72">
        <v>4.8</v>
      </c>
      <c r="L114" s="72">
        <v>50.5</v>
      </c>
      <c r="M114" s="72">
        <v>1.4</v>
      </c>
      <c r="N114" s="72">
        <v>3.4</v>
      </c>
      <c r="O114" s="72">
        <v>41.4</v>
      </c>
      <c r="P114" s="72">
        <v>3.2</v>
      </c>
      <c r="Q114" s="72">
        <v>8.6</v>
      </c>
      <c r="R114" s="72">
        <v>37.4</v>
      </c>
      <c r="S114" s="72">
        <v>4.7</v>
      </c>
      <c r="T114" s="72">
        <v>13.3</v>
      </c>
      <c r="U114" s="72">
        <v>35.6</v>
      </c>
      <c r="V114" s="73">
        <f t="shared" ref="V114:W114" si="113">(D114+G114+J114+M114+P114+S114)</f>
        <v>25.3</v>
      </c>
      <c r="W114" s="73">
        <f t="shared" si="113"/>
        <v>53.3</v>
      </c>
      <c r="X114" s="74">
        <f t="shared" si="3"/>
        <v>0.4746716698</v>
      </c>
    </row>
    <row r="115">
      <c r="A115" s="70" t="s">
        <v>268</v>
      </c>
      <c r="B115" s="71" t="s">
        <v>83</v>
      </c>
      <c r="C115" s="72">
        <v>23.0</v>
      </c>
      <c r="D115" s="72">
        <v>10.8</v>
      </c>
      <c r="E115" s="72">
        <v>17.5</v>
      </c>
      <c r="F115" s="72">
        <v>61.7</v>
      </c>
      <c r="G115" s="72">
        <v>2.5</v>
      </c>
      <c r="H115" s="72">
        <v>5.5</v>
      </c>
      <c r="I115" s="72">
        <v>45.7</v>
      </c>
      <c r="J115" s="72">
        <v>2.1</v>
      </c>
      <c r="K115" s="72">
        <v>4.4</v>
      </c>
      <c r="L115" s="72">
        <v>47.6</v>
      </c>
      <c r="M115" s="72">
        <v>1.7</v>
      </c>
      <c r="N115" s="72">
        <v>3.5</v>
      </c>
      <c r="O115" s="72">
        <v>47.6</v>
      </c>
      <c r="P115" s="72">
        <v>3.6</v>
      </c>
      <c r="Q115" s="72">
        <v>9.9</v>
      </c>
      <c r="R115" s="72">
        <v>36.8</v>
      </c>
      <c r="S115" s="72">
        <v>4.5</v>
      </c>
      <c r="T115" s="72">
        <v>12.5</v>
      </c>
      <c r="U115" s="72">
        <v>36.4</v>
      </c>
      <c r="V115" s="73">
        <f t="shared" ref="V115:W115" si="114">(D115+G115+J115+M115+P115+S115)</f>
        <v>25.2</v>
      </c>
      <c r="W115" s="73">
        <f t="shared" si="114"/>
        <v>53.3</v>
      </c>
      <c r="X115" s="74">
        <f t="shared" si="3"/>
        <v>0.4727954972</v>
      </c>
    </row>
    <row r="116">
      <c r="A116" s="70" t="s">
        <v>96</v>
      </c>
      <c r="B116" s="71" t="s">
        <v>86</v>
      </c>
      <c r="C116" s="72">
        <v>24.0</v>
      </c>
      <c r="D116" s="72">
        <v>12.4</v>
      </c>
      <c r="E116" s="72">
        <v>18.3</v>
      </c>
      <c r="F116" s="72">
        <v>67.7</v>
      </c>
      <c r="G116" s="72">
        <v>3.3</v>
      </c>
      <c r="H116" s="72">
        <v>6.5</v>
      </c>
      <c r="I116" s="72">
        <v>50.4</v>
      </c>
      <c r="J116" s="72">
        <v>2.3</v>
      </c>
      <c r="K116" s="72">
        <v>4.8</v>
      </c>
      <c r="L116" s="72">
        <v>47.1</v>
      </c>
      <c r="M116" s="72">
        <v>1.5</v>
      </c>
      <c r="N116" s="72">
        <v>3.7</v>
      </c>
      <c r="O116" s="72">
        <v>41.2</v>
      </c>
      <c r="P116" s="72">
        <v>3.2</v>
      </c>
      <c r="Q116" s="72">
        <v>8.2</v>
      </c>
      <c r="R116" s="72">
        <v>39.3</v>
      </c>
      <c r="S116" s="72">
        <v>4.3</v>
      </c>
      <c r="T116" s="72">
        <v>11.7</v>
      </c>
      <c r="U116" s="72">
        <v>37.0</v>
      </c>
      <c r="V116" s="73">
        <f t="shared" ref="V116:W116" si="115">(D116+G116+J116+M116+P116+S116)</f>
        <v>27</v>
      </c>
      <c r="W116" s="73">
        <f t="shared" si="115"/>
        <v>53.2</v>
      </c>
      <c r="X116" s="74">
        <f t="shared" si="3"/>
        <v>0.507518797</v>
      </c>
    </row>
    <row r="117">
      <c r="A117" s="70" t="s">
        <v>149</v>
      </c>
      <c r="B117" s="71" t="s">
        <v>38</v>
      </c>
      <c r="C117" s="72">
        <v>31.0</v>
      </c>
      <c r="D117" s="72">
        <v>11.3</v>
      </c>
      <c r="E117" s="72">
        <v>17.5</v>
      </c>
      <c r="F117" s="72">
        <v>64.3</v>
      </c>
      <c r="G117" s="72">
        <v>2.6</v>
      </c>
      <c r="H117" s="72">
        <v>6.2</v>
      </c>
      <c r="I117" s="72">
        <v>42.4</v>
      </c>
      <c r="J117" s="72">
        <v>2.3</v>
      </c>
      <c r="K117" s="72">
        <v>4.8</v>
      </c>
      <c r="L117" s="72">
        <v>47.7</v>
      </c>
      <c r="M117" s="72">
        <v>1.7</v>
      </c>
      <c r="N117" s="72">
        <v>3.6</v>
      </c>
      <c r="O117" s="72">
        <v>48.2</v>
      </c>
      <c r="P117" s="72">
        <v>3.6</v>
      </c>
      <c r="Q117" s="72">
        <v>9.5</v>
      </c>
      <c r="R117" s="72">
        <v>37.9</v>
      </c>
      <c r="S117" s="72">
        <v>3.9</v>
      </c>
      <c r="T117" s="72">
        <v>11.6</v>
      </c>
      <c r="U117" s="72">
        <v>33.7</v>
      </c>
      <c r="V117" s="73">
        <f t="shared" ref="V117:W117" si="116">(D117+G117+J117+M117+P117+S117)</f>
        <v>25.4</v>
      </c>
      <c r="W117" s="73">
        <f t="shared" si="116"/>
        <v>53.2</v>
      </c>
      <c r="X117" s="74">
        <f t="shared" si="3"/>
        <v>0.477443609</v>
      </c>
    </row>
    <row r="118">
      <c r="A118" s="70" t="s">
        <v>478</v>
      </c>
      <c r="B118" s="71" t="s">
        <v>50</v>
      </c>
      <c r="C118" s="72">
        <v>25.0</v>
      </c>
      <c r="D118" s="72">
        <v>11.4</v>
      </c>
      <c r="E118" s="72">
        <v>16.3</v>
      </c>
      <c r="F118" s="72">
        <v>70.2</v>
      </c>
      <c r="G118" s="72">
        <v>2.8</v>
      </c>
      <c r="H118" s="72">
        <v>6.2</v>
      </c>
      <c r="I118" s="72">
        <v>45.0</v>
      </c>
      <c r="J118" s="72">
        <v>2.3</v>
      </c>
      <c r="K118" s="72">
        <v>4.5</v>
      </c>
      <c r="L118" s="72">
        <v>50.7</v>
      </c>
      <c r="M118" s="72">
        <v>1.4</v>
      </c>
      <c r="N118" s="72">
        <v>3.6</v>
      </c>
      <c r="O118" s="72">
        <v>40.4</v>
      </c>
      <c r="P118" s="72">
        <v>3.1</v>
      </c>
      <c r="Q118" s="72">
        <v>8.6</v>
      </c>
      <c r="R118" s="72">
        <v>35.7</v>
      </c>
      <c r="S118" s="72">
        <v>4.9</v>
      </c>
      <c r="T118" s="72">
        <v>13.9</v>
      </c>
      <c r="U118" s="72">
        <v>35.5</v>
      </c>
      <c r="V118" s="73">
        <f t="shared" ref="V118:W118" si="117">(D118+G118+J118+M118+P118+S118)</f>
        <v>25.9</v>
      </c>
      <c r="W118" s="73">
        <f t="shared" si="117"/>
        <v>53.1</v>
      </c>
      <c r="X118" s="74">
        <f t="shared" si="3"/>
        <v>0.4877589454</v>
      </c>
    </row>
    <row r="119">
      <c r="A119" s="70" t="s">
        <v>141</v>
      </c>
      <c r="B119" s="71" t="s">
        <v>81</v>
      </c>
      <c r="C119" s="72">
        <v>25.0</v>
      </c>
      <c r="D119" s="72">
        <v>12.5</v>
      </c>
      <c r="E119" s="72">
        <v>18.3</v>
      </c>
      <c r="F119" s="72">
        <v>68.3</v>
      </c>
      <c r="G119" s="72">
        <v>2.9</v>
      </c>
      <c r="H119" s="72">
        <v>7.2</v>
      </c>
      <c r="I119" s="72">
        <v>40.6</v>
      </c>
      <c r="J119" s="72">
        <v>1.9</v>
      </c>
      <c r="K119" s="72">
        <v>4.1</v>
      </c>
      <c r="L119" s="72">
        <v>45.1</v>
      </c>
      <c r="M119" s="72">
        <v>1.5</v>
      </c>
      <c r="N119" s="72">
        <v>3.4</v>
      </c>
      <c r="O119" s="72">
        <v>42.3</v>
      </c>
      <c r="P119" s="72">
        <v>2.8</v>
      </c>
      <c r="Q119" s="72">
        <v>7.6</v>
      </c>
      <c r="R119" s="72">
        <v>36.9</v>
      </c>
      <c r="S119" s="72">
        <v>3.8</v>
      </c>
      <c r="T119" s="72">
        <v>12.5</v>
      </c>
      <c r="U119" s="72">
        <v>30.8</v>
      </c>
      <c r="V119" s="73">
        <f t="shared" ref="V119:W119" si="118">(D119+G119+J119+M119+P119+S119)</f>
        <v>25.4</v>
      </c>
      <c r="W119" s="73">
        <f t="shared" si="118"/>
        <v>53.1</v>
      </c>
      <c r="X119" s="74">
        <f t="shared" si="3"/>
        <v>0.4783427495</v>
      </c>
    </row>
    <row r="120">
      <c r="A120" s="70" t="s">
        <v>215</v>
      </c>
      <c r="B120" s="71" t="s">
        <v>745</v>
      </c>
      <c r="C120" s="72">
        <v>30.0</v>
      </c>
      <c r="D120" s="72">
        <v>11.6</v>
      </c>
      <c r="E120" s="72">
        <v>18.4</v>
      </c>
      <c r="F120" s="72">
        <v>62.9</v>
      </c>
      <c r="G120" s="72">
        <v>3.2</v>
      </c>
      <c r="H120" s="72">
        <v>6.8</v>
      </c>
      <c r="I120" s="72">
        <v>46.5</v>
      </c>
      <c r="J120" s="72">
        <v>2.3</v>
      </c>
      <c r="K120" s="72">
        <v>5.2</v>
      </c>
      <c r="L120" s="72">
        <v>43.6</v>
      </c>
      <c r="M120" s="72">
        <v>1.4</v>
      </c>
      <c r="N120" s="72">
        <v>3.3</v>
      </c>
      <c r="O120" s="72">
        <v>41.3</v>
      </c>
      <c r="P120" s="72">
        <v>3.8</v>
      </c>
      <c r="Q120" s="72">
        <v>9.0</v>
      </c>
      <c r="R120" s="72">
        <v>41.7</v>
      </c>
      <c r="S120" s="72">
        <v>3.6</v>
      </c>
      <c r="T120" s="72">
        <v>10.4</v>
      </c>
      <c r="U120" s="72">
        <v>34.7</v>
      </c>
      <c r="V120" s="73">
        <f t="shared" ref="V120:W120" si="119">(D120+G120+J120+M120+P120+S120)</f>
        <v>25.9</v>
      </c>
      <c r="W120" s="73">
        <f t="shared" si="119"/>
        <v>53.1</v>
      </c>
      <c r="X120" s="74">
        <f t="shared" si="3"/>
        <v>0.4877589454</v>
      </c>
    </row>
    <row r="121">
      <c r="A121" s="70" t="s">
        <v>561</v>
      </c>
      <c r="B121" s="71" t="s">
        <v>52</v>
      </c>
      <c r="C121" s="72">
        <v>23.0</v>
      </c>
      <c r="D121" s="72">
        <v>9.9</v>
      </c>
      <c r="E121" s="72">
        <v>17.7</v>
      </c>
      <c r="F121" s="72">
        <v>55.9</v>
      </c>
      <c r="G121" s="72">
        <v>2.1</v>
      </c>
      <c r="H121" s="72">
        <v>5.6</v>
      </c>
      <c r="I121" s="72">
        <v>37.2</v>
      </c>
      <c r="J121" s="72">
        <v>1.8</v>
      </c>
      <c r="K121" s="72">
        <v>4.6</v>
      </c>
      <c r="L121" s="72">
        <v>38.6</v>
      </c>
      <c r="M121" s="72">
        <v>1.2</v>
      </c>
      <c r="N121" s="72">
        <v>3.0</v>
      </c>
      <c r="O121" s="72">
        <v>40.3</v>
      </c>
      <c r="P121" s="72">
        <v>3.4</v>
      </c>
      <c r="Q121" s="72">
        <v>9.0</v>
      </c>
      <c r="R121" s="72">
        <v>38.2</v>
      </c>
      <c r="S121" s="72">
        <v>4.6</v>
      </c>
      <c r="T121" s="72">
        <v>13.2</v>
      </c>
      <c r="U121" s="72">
        <v>34.6</v>
      </c>
      <c r="V121" s="73">
        <f t="shared" ref="V121:W121" si="120">(D121+G121+J121+M121+P121+S121)</f>
        <v>23</v>
      </c>
      <c r="W121" s="73">
        <f t="shared" si="120"/>
        <v>53.1</v>
      </c>
      <c r="X121" s="74">
        <f t="shared" si="3"/>
        <v>0.4331450094</v>
      </c>
    </row>
    <row r="122">
      <c r="A122" s="70" t="s">
        <v>202</v>
      </c>
      <c r="B122" s="71" t="s">
        <v>38</v>
      </c>
      <c r="C122" s="72">
        <v>32.0</v>
      </c>
      <c r="D122" s="72">
        <v>12.4</v>
      </c>
      <c r="E122" s="72">
        <v>18.7</v>
      </c>
      <c r="F122" s="72">
        <v>66.5</v>
      </c>
      <c r="G122" s="72">
        <v>3.0</v>
      </c>
      <c r="H122" s="72">
        <v>6.5</v>
      </c>
      <c r="I122" s="72">
        <v>46.0</v>
      </c>
      <c r="J122" s="72">
        <v>2.5</v>
      </c>
      <c r="K122" s="72">
        <v>5.3</v>
      </c>
      <c r="L122" s="72">
        <v>46.8</v>
      </c>
      <c r="M122" s="72">
        <v>1.5</v>
      </c>
      <c r="N122" s="72">
        <v>3.4</v>
      </c>
      <c r="O122" s="72">
        <v>45.5</v>
      </c>
      <c r="P122" s="72">
        <v>3.2</v>
      </c>
      <c r="Q122" s="72">
        <v>8.3</v>
      </c>
      <c r="R122" s="72">
        <v>39.0</v>
      </c>
      <c r="S122" s="72">
        <v>3.6</v>
      </c>
      <c r="T122" s="72">
        <v>10.8</v>
      </c>
      <c r="U122" s="72">
        <v>33.1</v>
      </c>
      <c r="V122" s="73">
        <f t="shared" ref="V122:W122" si="121">(D122+G122+J122+M122+P122+S122)</f>
        <v>26.2</v>
      </c>
      <c r="W122" s="73">
        <f t="shared" si="121"/>
        <v>53</v>
      </c>
      <c r="X122" s="74">
        <f t="shared" si="3"/>
        <v>0.4943396226</v>
      </c>
    </row>
    <row r="123">
      <c r="A123" s="70" t="s">
        <v>228</v>
      </c>
      <c r="B123" s="71" t="s">
        <v>66</v>
      </c>
      <c r="C123" s="72">
        <v>34.0</v>
      </c>
      <c r="D123" s="72">
        <v>11.5</v>
      </c>
      <c r="E123" s="72">
        <v>17.2</v>
      </c>
      <c r="F123" s="72">
        <v>66.8</v>
      </c>
      <c r="G123" s="72">
        <v>2.5</v>
      </c>
      <c r="H123" s="72">
        <v>6.0</v>
      </c>
      <c r="I123" s="72">
        <v>41.2</v>
      </c>
      <c r="J123" s="72">
        <v>1.9</v>
      </c>
      <c r="K123" s="72">
        <v>4.4</v>
      </c>
      <c r="L123" s="72">
        <v>43.0</v>
      </c>
      <c r="M123" s="72">
        <v>1.4</v>
      </c>
      <c r="N123" s="72">
        <v>3.4</v>
      </c>
      <c r="O123" s="72">
        <v>41.2</v>
      </c>
      <c r="P123" s="72">
        <v>2.8</v>
      </c>
      <c r="Q123" s="72">
        <v>7.9</v>
      </c>
      <c r="R123" s="72">
        <v>35.8</v>
      </c>
      <c r="S123" s="72">
        <v>5.4</v>
      </c>
      <c r="T123" s="72">
        <v>14.1</v>
      </c>
      <c r="U123" s="72">
        <v>38.8</v>
      </c>
      <c r="V123" s="73">
        <f t="shared" ref="V123:W123" si="122">(D123+G123+J123+M123+P123+S123)</f>
        <v>25.5</v>
      </c>
      <c r="W123" s="73">
        <f t="shared" si="122"/>
        <v>53</v>
      </c>
      <c r="X123" s="74">
        <f t="shared" si="3"/>
        <v>0.4811320755</v>
      </c>
    </row>
    <row r="124">
      <c r="A124" s="70" t="s">
        <v>142</v>
      </c>
      <c r="B124" s="71" t="s">
        <v>42</v>
      </c>
      <c r="C124" s="72">
        <v>37.0</v>
      </c>
      <c r="D124" s="72">
        <v>10.2</v>
      </c>
      <c r="E124" s="72">
        <v>15.3</v>
      </c>
      <c r="F124" s="72">
        <v>66.9</v>
      </c>
      <c r="G124" s="72">
        <v>3.1</v>
      </c>
      <c r="H124" s="72">
        <v>6.3</v>
      </c>
      <c r="I124" s="72">
        <v>49.4</v>
      </c>
      <c r="J124" s="72">
        <v>2.2</v>
      </c>
      <c r="K124" s="72">
        <v>4.5</v>
      </c>
      <c r="L124" s="72">
        <v>48.0</v>
      </c>
      <c r="M124" s="72">
        <v>1.3</v>
      </c>
      <c r="N124" s="72">
        <v>3.2</v>
      </c>
      <c r="O124" s="72">
        <v>40.1</v>
      </c>
      <c r="P124" s="72">
        <v>3.9</v>
      </c>
      <c r="Q124" s="72">
        <v>9.6</v>
      </c>
      <c r="R124" s="72">
        <v>40.3</v>
      </c>
      <c r="S124" s="72">
        <v>4.8</v>
      </c>
      <c r="T124" s="72">
        <v>14.0</v>
      </c>
      <c r="U124" s="72">
        <v>34.2</v>
      </c>
      <c r="V124" s="73">
        <f t="shared" ref="V124:W124" si="123">(D124+G124+J124+M124+P124+S124)</f>
        <v>25.5</v>
      </c>
      <c r="W124" s="73">
        <f t="shared" si="123"/>
        <v>52.9</v>
      </c>
      <c r="X124" s="74">
        <f t="shared" si="3"/>
        <v>0.4820415879</v>
      </c>
    </row>
    <row r="125">
      <c r="A125" s="70" t="s">
        <v>753</v>
      </c>
      <c r="B125" s="71" t="s">
        <v>93</v>
      </c>
      <c r="C125" s="72">
        <v>20.0</v>
      </c>
      <c r="D125" s="72">
        <v>11.3</v>
      </c>
      <c r="E125" s="72">
        <v>16.9</v>
      </c>
      <c r="F125" s="72">
        <v>66.7</v>
      </c>
      <c r="G125" s="72">
        <v>2.5</v>
      </c>
      <c r="H125" s="72">
        <v>5.4</v>
      </c>
      <c r="I125" s="72">
        <v>45.8</v>
      </c>
      <c r="J125" s="72">
        <v>1.8</v>
      </c>
      <c r="K125" s="72">
        <v>4.0</v>
      </c>
      <c r="L125" s="72">
        <v>44.8</v>
      </c>
      <c r="M125" s="72">
        <v>1.2</v>
      </c>
      <c r="N125" s="72">
        <v>2.9</v>
      </c>
      <c r="O125" s="72">
        <v>41.4</v>
      </c>
      <c r="P125" s="72">
        <v>3.1</v>
      </c>
      <c r="Q125" s="72">
        <v>8.2</v>
      </c>
      <c r="R125" s="72">
        <v>38.2</v>
      </c>
      <c r="S125" s="72">
        <v>6.1</v>
      </c>
      <c r="T125" s="72">
        <v>15.3</v>
      </c>
      <c r="U125" s="72">
        <v>39.7</v>
      </c>
      <c r="V125" s="73">
        <f t="shared" ref="V125:W125" si="124">(D125+G125+J125+M125+P125+S125)</f>
        <v>26</v>
      </c>
      <c r="W125" s="73">
        <f t="shared" si="124"/>
        <v>52.7</v>
      </c>
      <c r="X125" s="74">
        <f t="shared" si="3"/>
        <v>0.4933586338</v>
      </c>
    </row>
    <row r="126">
      <c r="A126" s="70" t="s">
        <v>84</v>
      </c>
      <c r="B126" s="71" t="s">
        <v>45</v>
      </c>
      <c r="C126" s="72">
        <v>24.0</v>
      </c>
      <c r="D126" s="72">
        <v>11.6</v>
      </c>
      <c r="E126" s="72">
        <v>17.6</v>
      </c>
      <c r="F126" s="72">
        <v>65.9</v>
      </c>
      <c r="G126" s="72">
        <v>3.2</v>
      </c>
      <c r="H126" s="72">
        <v>7.4</v>
      </c>
      <c r="I126" s="72">
        <v>43.0</v>
      </c>
      <c r="J126" s="72">
        <v>2.1</v>
      </c>
      <c r="K126" s="72">
        <v>4.7</v>
      </c>
      <c r="L126" s="72">
        <v>44.9</v>
      </c>
      <c r="M126" s="72">
        <v>1.4</v>
      </c>
      <c r="N126" s="72">
        <v>3.7</v>
      </c>
      <c r="O126" s="72">
        <v>37.8</v>
      </c>
      <c r="P126" s="72">
        <v>2.4</v>
      </c>
      <c r="Q126" s="72">
        <v>6.5</v>
      </c>
      <c r="R126" s="72">
        <v>36.7</v>
      </c>
      <c r="S126" s="72">
        <v>4.8</v>
      </c>
      <c r="T126" s="72">
        <v>12.7</v>
      </c>
      <c r="U126" s="72">
        <v>37.5</v>
      </c>
      <c r="V126" s="73">
        <f t="shared" ref="V126:W126" si="125">(D126+G126+J126+M126+P126+S126)</f>
        <v>25.5</v>
      </c>
      <c r="W126" s="73">
        <f t="shared" si="125"/>
        <v>52.6</v>
      </c>
      <c r="X126" s="74">
        <f t="shared" si="3"/>
        <v>0.4847908745</v>
      </c>
    </row>
    <row r="127">
      <c r="A127" s="70" t="s">
        <v>324</v>
      </c>
      <c r="B127" s="71" t="s">
        <v>34</v>
      </c>
      <c r="C127" s="72">
        <v>27.0</v>
      </c>
      <c r="D127" s="72">
        <v>9.4</v>
      </c>
      <c r="E127" s="72">
        <v>15.3</v>
      </c>
      <c r="F127" s="72">
        <v>61.6</v>
      </c>
      <c r="G127" s="72">
        <v>2.6</v>
      </c>
      <c r="H127" s="72">
        <v>6.4</v>
      </c>
      <c r="I127" s="72">
        <v>40.1</v>
      </c>
      <c r="J127" s="72">
        <v>3.1</v>
      </c>
      <c r="K127" s="72">
        <v>6.5</v>
      </c>
      <c r="L127" s="72">
        <v>47.9</v>
      </c>
      <c r="M127" s="72">
        <v>2.0</v>
      </c>
      <c r="N127" s="72">
        <v>4.8</v>
      </c>
      <c r="O127" s="72">
        <v>42.6</v>
      </c>
      <c r="P127" s="72">
        <v>2.3</v>
      </c>
      <c r="Q127" s="72">
        <v>6.1</v>
      </c>
      <c r="R127" s="72">
        <v>38.0</v>
      </c>
      <c r="S127" s="72">
        <v>4.8</v>
      </c>
      <c r="T127" s="72">
        <v>13.4</v>
      </c>
      <c r="U127" s="72">
        <v>35.7</v>
      </c>
      <c r="V127" s="73">
        <f t="shared" ref="V127:W127" si="126">(D127+G127+J127+M127+P127+S127)</f>
        <v>24.2</v>
      </c>
      <c r="W127" s="73">
        <f t="shared" si="126"/>
        <v>52.5</v>
      </c>
      <c r="X127" s="74">
        <f t="shared" si="3"/>
        <v>0.460952381</v>
      </c>
    </row>
    <row r="128">
      <c r="A128" s="70" t="s">
        <v>305</v>
      </c>
      <c r="B128" s="71" t="s">
        <v>148</v>
      </c>
      <c r="C128" s="72">
        <v>28.0</v>
      </c>
      <c r="D128" s="72">
        <v>9.9</v>
      </c>
      <c r="E128" s="72">
        <v>15.5</v>
      </c>
      <c r="F128" s="72">
        <v>63.5</v>
      </c>
      <c r="G128" s="72">
        <v>3.0</v>
      </c>
      <c r="H128" s="72">
        <v>7.3</v>
      </c>
      <c r="I128" s="72">
        <v>40.9</v>
      </c>
      <c r="J128" s="72">
        <v>2.3</v>
      </c>
      <c r="K128" s="72">
        <v>5.1</v>
      </c>
      <c r="L128" s="72">
        <v>44.9</v>
      </c>
      <c r="M128" s="72">
        <v>2.0</v>
      </c>
      <c r="N128" s="72">
        <v>4.2</v>
      </c>
      <c r="O128" s="72">
        <v>47.2</v>
      </c>
      <c r="P128" s="72">
        <v>2.5</v>
      </c>
      <c r="Q128" s="72">
        <v>6.8</v>
      </c>
      <c r="R128" s="72">
        <v>37.3</v>
      </c>
      <c r="S128" s="72">
        <v>4.4</v>
      </c>
      <c r="T128" s="72">
        <v>13.4</v>
      </c>
      <c r="U128" s="72">
        <v>32.8</v>
      </c>
      <c r="V128" s="73">
        <f t="shared" ref="V128:W128" si="127">(D128+G128+J128+M128+P128+S128)</f>
        <v>24.1</v>
      </c>
      <c r="W128" s="73">
        <f t="shared" si="127"/>
        <v>52.3</v>
      </c>
      <c r="X128" s="74">
        <f t="shared" si="3"/>
        <v>0.4608030593</v>
      </c>
    </row>
    <row r="129">
      <c r="A129" s="70" t="s">
        <v>130</v>
      </c>
      <c r="B129" s="71" t="s">
        <v>745</v>
      </c>
      <c r="C129" s="72">
        <v>27.0</v>
      </c>
      <c r="D129" s="72">
        <v>11.1</v>
      </c>
      <c r="E129" s="72">
        <v>18.5</v>
      </c>
      <c r="F129" s="72">
        <v>59.8</v>
      </c>
      <c r="G129" s="72">
        <v>2.7</v>
      </c>
      <c r="H129" s="72">
        <v>6.8</v>
      </c>
      <c r="I129" s="72">
        <v>39.3</v>
      </c>
      <c r="J129" s="72">
        <v>2.2</v>
      </c>
      <c r="K129" s="72">
        <v>5.0</v>
      </c>
      <c r="L129" s="72">
        <v>45.0</v>
      </c>
      <c r="M129" s="72">
        <v>1.1</v>
      </c>
      <c r="N129" s="72">
        <v>3.0</v>
      </c>
      <c r="O129" s="72">
        <v>37.8</v>
      </c>
      <c r="P129" s="72">
        <v>3.3</v>
      </c>
      <c r="Q129" s="72">
        <v>8.8</v>
      </c>
      <c r="R129" s="72">
        <v>37.7</v>
      </c>
      <c r="S129" s="72">
        <v>3.5</v>
      </c>
      <c r="T129" s="72">
        <v>10.2</v>
      </c>
      <c r="U129" s="72">
        <v>34.3</v>
      </c>
      <c r="V129" s="73">
        <f t="shared" ref="V129:W129" si="128">(D129+G129+J129+M129+P129+S129)</f>
        <v>23.9</v>
      </c>
      <c r="W129" s="73">
        <f t="shared" si="128"/>
        <v>52.3</v>
      </c>
      <c r="X129" s="74">
        <f t="shared" si="3"/>
        <v>0.4569789675</v>
      </c>
    </row>
    <row r="130">
      <c r="A130" s="70" t="s">
        <v>338</v>
      </c>
      <c r="B130" s="71" t="s">
        <v>66</v>
      </c>
      <c r="C130" s="72">
        <v>26.0</v>
      </c>
      <c r="D130" s="72">
        <v>10.0</v>
      </c>
      <c r="E130" s="72">
        <v>15.8</v>
      </c>
      <c r="F130" s="72">
        <v>63.3</v>
      </c>
      <c r="G130" s="72">
        <v>3.1</v>
      </c>
      <c r="H130" s="72">
        <v>6.9</v>
      </c>
      <c r="I130" s="72">
        <v>45.6</v>
      </c>
      <c r="J130" s="72">
        <v>2.5</v>
      </c>
      <c r="K130" s="72">
        <v>5.6</v>
      </c>
      <c r="L130" s="72">
        <v>45.7</v>
      </c>
      <c r="M130" s="72">
        <v>1.4</v>
      </c>
      <c r="N130" s="72">
        <v>3.4</v>
      </c>
      <c r="O130" s="72">
        <v>42.0</v>
      </c>
      <c r="P130" s="72">
        <v>2.8</v>
      </c>
      <c r="Q130" s="72">
        <v>7.3</v>
      </c>
      <c r="R130" s="72">
        <v>37.9</v>
      </c>
      <c r="S130" s="72">
        <v>5.0</v>
      </c>
      <c r="T130" s="72">
        <v>13.1</v>
      </c>
      <c r="U130" s="72">
        <v>37.9</v>
      </c>
      <c r="V130" s="73">
        <f t="shared" ref="V130:W130" si="129">(D130+G130+J130+M130+P130+S130)</f>
        <v>24.8</v>
      </c>
      <c r="W130" s="73">
        <f t="shared" si="129"/>
        <v>52.1</v>
      </c>
      <c r="X130" s="74">
        <f t="shared" si="3"/>
        <v>0.4760076775</v>
      </c>
    </row>
    <row r="131">
      <c r="A131" s="70" t="s">
        <v>493</v>
      </c>
      <c r="B131" s="71" t="s">
        <v>116</v>
      </c>
      <c r="C131" s="72">
        <v>24.0</v>
      </c>
      <c r="D131" s="72">
        <v>11.0</v>
      </c>
      <c r="E131" s="72">
        <v>16.4</v>
      </c>
      <c r="F131" s="72">
        <v>67.2</v>
      </c>
      <c r="G131" s="72">
        <v>2.8</v>
      </c>
      <c r="H131" s="72">
        <v>6.4</v>
      </c>
      <c r="I131" s="72">
        <v>44.2</v>
      </c>
      <c r="J131" s="72">
        <v>1.4</v>
      </c>
      <c r="K131" s="72">
        <v>3.7</v>
      </c>
      <c r="L131" s="72">
        <v>38.5</v>
      </c>
      <c r="M131" s="72">
        <v>1.5</v>
      </c>
      <c r="N131" s="72">
        <v>3.3</v>
      </c>
      <c r="O131" s="72">
        <v>44.1</v>
      </c>
      <c r="P131" s="72">
        <v>2.9</v>
      </c>
      <c r="Q131" s="72">
        <v>8.1</v>
      </c>
      <c r="R131" s="72">
        <v>36.2</v>
      </c>
      <c r="S131" s="72">
        <v>4.9</v>
      </c>
      <c r="T131" s="72">
        <v>14.1</v>
      </c>
      <c r="U131" s="72">
        <v>34.5</v>
      </c>
      <c r="V131" s="73">
        <f t="shared" ref="V131:W131" si="130">(D131+G131+J131+M131+P131+S131)</f>
        <v>24.5</v>
      </c>
      <c r="W131" s="73">
        <f t="shared" si="130"/>
        <v>52</v>
      </c>
      <c r="X131" s="74">
        <f t="shared" si="3"/>
        <v>0.4711538462</v>
      </c>
    </row>
    <row r="132">
      <c r="A132" s="70" t="s">
        <v>490</v>
      </c>
      <c r="B132" s="71" t="s">
        <v>83</v>
      </c>
      <c r="C132" s="72">
        <v>24.0</v>
      </c>
      <c r="D132" s="72">
        <v>10.1</v>
      </c>
      <c r="E132" s="72">
        <v>17.2</v>
      </c>
      <c r="F132" s="72">
        <v>58.8</v>
      </c>
      <c r="G132" s="72">
        <v>2.2</v>
      </c>
      <c r="H132" s="72">
        <v>5.4</v>
      </c>
      <c r="I132" s="72">
        <v>40.9</v>
      </c>
      <c r="J132" s="72">
        <v>1.9</v>
      </c>
      <c r="K132" s="72">
        <v>4.2</v>
      </c>
      <c r="L132" s="72">
        <v>45.9</v>
      </c>
      <c r="M132" s="72">
        <v>1.4</v>
      </c>
      <c r="N132" s="72">
        <v>3.4</v>
      </c>
      <c r="O132" s="72">
        <v>39.9</v>
      </c>
      <c r="P132" s="72">
        <v>3.2</v>
      </c>
      <c r="Q132" s="72">
        <v>9.4</v>
      </c>
      <c r="R132" s="72">
        <v>34.4</v>
      </c>
      <c r="S132" s="72">
        <v>4.2</v>
      </c>
      <c r="T132" s="72">
        <v>12.4</v>
      </c>
      <c r="U132" s="72">
        <v>33.7</v>
      </c>
      <c r="V132" s="73">
        <f t="shared" ref="V132:W132" si="131">(D132+G132+J132+M132+P132+S132)</f>
        <v>23</v>
      </c>
      <c r="W132" s="73">
        <f t="shared" si="131"/>
        <v>52</v>
      </c>
      <c r="X132" s="74">
        <f t="shared" si="3"/>
        <v>0.4423076923</v>
      </c>
    </row>
    <row r="133">
      <c r="A133" s="70" t="s">
        <v>347</v>
      </c>
      <c r="B133" s="71" t="s">
        <v>98</v>
      </c>
      <c r="C133" s="72">
        <v>21.0</v>
      </c>
      <c r="D133" s="72">
        <v>12.8</v>
      </c>
      <c r="E133" s="72">
        <v>20.4</v>
      </c>
      <c r="F133" s="72">
        <v>62.8</v>
      </c>
      <c r="G133" s="72">
        <v>2.4</v>
      </c>
      <c r="H133" s="72">
        <v>5.3</v>
      </c>
      <c r="I133" s="72">
        <v>45.5</v>
      </c>
      <c r="J133" s="72">
        <v>1.6</v>
      </c>
      <c r="K133" s="72">
        <v>3.8</v>
      </c>
      <c r="L133" s="72">
        <v>42.0</v>
      </c>
      <c r="M133" s="72">
        <v>1.1</v>
      </c>
      <c r="N133" s="72">
        <v>2.8</v>
      </c>
      <c r="O133" s="72">
        <v>40.2</v>
      </c>
      <c r="P133" s="72">
        <v>2.9</v>
      </c>
      <c r="Q133" s="72">
        <v>7.6</v>
      </c>
      <c r="R133" s="72">
        <v>38.1</v>
      </c>
      <c r="S133" s="72">
        <v>4.4</v>
      </c>
      <c r="T133" s="72">
        <v>12.0</v>
      </c>
      <c r="U133" s="72">
        <v>36.3</v>
      </c>
      <c r="V133" s="73">
        <f t="shared" ref="V133:W133" si="132">(D133+G133+J133+M133+P133+S133)</f>
        <v>25.2</v>
      </c>
      <c r="W133" s="73">
        <f t="shared" si="132"/>
        <v>51.9</v>
      </c>
      <c r="X133" s="74">
        <f t="shared" si="3"/>
        <v>0.4855491329</v>
      </c>
    </row>
    <row r="134">
      <c r="A134" s="70" t="s">
        <v>610</v>
      </c>
      <c r="B134" s="71" t="s">
        <v>100</v>
      </c>
      <c r="C134" s="72">
        <v>22.0</v>
      </c>
      <c r="D134" s="72">
        <v>11.7</v>
      </c>
      <c r="E134" s="72">
        <v>18.2</v>
      </c>
      <c r="F134" s="72">
        <v>64.6</v>
      </c>
      <c r="G134" s="72">
        <v>2.7</v>
      </c>
      <c r="H134" s="72">
        <v>5.9</v>
      </c>
      <c r="I134" s="72">
        <v>45.1</v>
      </c>
      <c r="J134" s="72">
        <v>1.7</v>
      </c>
      <c r="K134" s="72">
        <v>4.0</v>
      </c>
      <c r="L134" s="72">
        <v>41.3</v>
      </c>
      <c r="M134" s="72">
        <v>1.4</v>
      </c>
      <c r="N134" s="72">
        <v>3.0</v>
      </c>
      <c r="O134" s="72">
        <v>46.4</v>
      </c>
      <c r="P134" s="72">
        <v>3.4</v>
      </c>
      <c r="Q134" s="72">
        <v>8.7</v>
      </c>
      <c r="R134" s="72">
        <v>39.0</v>
      </c>
      <c r="S134" s="72">
        <v>4.4</v>
      </c>
      <c r="T134" s="72">
        <v>11.9</v>
      </c>
      <c r="U134" s="72">
        <v>37.4</v>
      </c>
      <c r="V134" s="73">
        <f t="shared" ref="V134:W134" si="133">(D134+G134+J134+M134+P134+S134)</f>
        <v>25.3</v>
      </c>
      <c r="W134" s="73">
        <f t="shared" si="133"/>
        <v>51.7</v>
      </c>
      <c r="X134" s="74">
        <f t="shared" si="3"/>
        <v>0.4893617021</v>
      </c>
    </row>
    <row r="135">
      <c r="A135" s="70" t="s">
        <v>754</v>
      </c>
      <c r="B135" s="71" t="s">
        <v>114</v>
      </c>
      <c r="C135" s="72">
        <v>30.0</v>
      </c>
      <c r="D135" s="72">
        <v>12.0</v>
      </c>
      <c r="E135" s="72">
        <v>18.9</v>
      </c>
      <c r="F135" s="72">
        <v>63.4</v>
      </c>
      <c r="G135" s="72">
        <v>1.9</v>
      </c>
      <c r="H135" s="72">
        <v>4.6</v>
      </c>
      <c r="I135" s="72">
        <v>41.9</v>
      </c>
      <c r="J135" s="72">
        <v>1.8</v>
      </c>
      <c r="K135" s="72">
        <v>4.2</v>
      </c>
      <c r="L135" s="72">
        <v>43.8</v>
      </c>
      <c r="M135" s="72">
        <v>1.5</v>
      </c>
      <c r="N135" s="72">
        <v>2.9</v>
      </c>
      <c r="O135" s="72">
        <v>52.2</v>
      </c>
      <c r="P135" s="72">
        <v>3.8</v>
      </c>
      <c r="Q135" s="72">
        <v>9.3</v>
      </c>
      <c r="R135" s="72">
        <v>40.7</v>
      </c>
      <c r="S135" s="72">
        <v>3.9</v>
      </c>
      <c r="T135" s="72">
        <v>11.7</v>
      </c>
      <c r="U135" s="72">
        <v>33.0</v>
      </c>
      <c r="V135" s="73">
        <f t="shared" ref="V135:W135" si="134">(D135+G135+J135+M135+P135+S135)</f>
        <v>24.9</v>
      </c>
      <c r="W135" s="73">
        <f t="shared" si="134"/>
        <v>51.6</v>
      </c>
      <c r="X135" s="74">
        <f t="shared" si="3"/>
        <v>0.4825581395</v>
      </c>
    </row>
    <row r="136">
      <c r="A136" s="70" t="s">
        <v>322</v>
      </c>
      <c r="B136" s="71" t="s">
        <v>77</v>
      </c>
      <c r="C136" s="72">
        <v>28.0</v>
      </c>
      <c r="D136" s="72">
        <v>11.2</v>
      </c>
      <c r="E136" s="72">
        <v>18.3</v>
      </c>
      <c r="F136" s="72">
        <v>61.4</v>
      </c>
      <c r="G136" s="72">
        <v>2.7</v>
      </c>
      <c r="H136" s="72">
        <v>6.4</v>
      </c>
      <c r="I136" s="72">
        <v>42.4</v>
      </c>
      <c r="J136" s="72">
        <v>1.9</v>
      </c>
      <c r="K136" s="72">
        <v>4.8</v>
      </c>
      <c r="L136" s="72">
        <v>39.9</v>
      </c>
      <c r="M136" s="72">
        <v>1.3</v>
      </c>
      <c r="N136" s="72">
        <v>3.0</v>
      </c>
      <c r="O136" s="72">
        <v>43.4</v>
      </c>
      <c r="P136" s="72">
        <v>2.9</v>
      </c>
      <c r="Q136" s="72">
        <v>7.4</v>
      </c>
      <c r="R136" s="72">
        <v>38.9</v>
      </c>
      <c r="S136" s="72">
        <v>4.2</v>
      </c>
      <c r="T136" s="72">
        <v>11.7</v>
      </c>
      <c r="U136" s="72">
        <v>35.5</v>
      </c>
      <c r="V136" s="73">
        <f t="shared" ref="V136:W136" si="135">(D136+G136+J136+M136+P136+S136)</f>
        <v>24.2</v>
      </c>
      <c r="W136" s="73">
        <f t="shared" si="135"/>
        <v>51.6</v>
      </c>
      <c r="X136" s="74">
        <f t="shared" si="3"/>
        <v>0.4689922481</v>
      </c>
    </row>
    <row r="137">
      <c r="A137" s="70" t="s">
        <v>173</v>
      </c>
      <c r="B137" s="71" t="s">
        <v>98</v>
      </c>
      <c r="C137" s="72">
        <v>23.0</v>
      </c>
      <c r="D137" s="72">
        <v>11.7</v>
      </c>
      <c r="E137" s="72">
        <v>19.2</v>
      </c>
      <c r="F137" s="72">
        <v>61.0</v>
      </c>
      <c r="G137" s="72">
        <v>3.0</v>
      </c>
      <c r="H137" s="72">
        <v>6.0</v>
      </c>
      <c r="I137" s="72">
        <v>50.1</v>
      </c>
      <c r="J137" s="72">
        <v>1.8</v>
      </c>
      <c r="K137" s="72">
        <v>4.1</v>
      </c>
      <c r="L137" s="72">
        <v>44.3</v>
      </c>
      <c r="M137" s="72">
        <v>1.2</v>
      </c>
      <c r="N137" s="72">
        <v>2.9</v>
      </c>
      <c r="O137" s="72">
        <v>43.2</v>
      </c>
      <c r="P137" s="72">
        <v>2.9</v>
      </c>
      <c r="Q137" s="72">
        <v>7.5</v>
      </c>
      <c r="R137" s="72">
        <v>38.2</v>
      </c>
      <c r="S137" s="72">
        <v>4.5</v>
      </c>
      <c r="T137" s="72">
        <v>11.6</v>
      </c>
      <c r="U137" s="72">
        <v>38.8</v>
      </c>
      <c r="V137" s="73">
        <f t="shared" ref="V137:W137" si="136">(D137+G137+J137+M137+P137+S137)</f>
        <v>25.1</v>
      </c>
      <c r="W137" s="73">
        <f t="shared" si="136"/>
        <v>51.3</v>
      </c>
      <c r="X137" s="74">
        <f t="shared" si="3"/>
        <v>0.4892787524</v>
      </c>
    </row>
    <row r="138">
      <c r="A138" s="70" t="s">
        <v>180</v>
      </c>
      <c r="B138" s="71" t="s">
        <v>45</v>
      </c>
      <c r="C138" s="72">
        <v>28.0</v>
      </c>
      <c r="D138" s="72">
        <v>11.5</v>
      </c>
      <c r="E138" s="72">
        <v>17.3</v>
      </c>
      <c r="F138" s="72">
        <v>66.4</v>
      </c>
      <c r="G138" s="72">
        <v>2.9</v>
      </c>
      <c r="H138" s="72">
        <v>7.3</v>
      </c>
      <c r="I138" s="72">
        <v>39.3</v>
      </c>
      <c r="J138" s="72">
        <v>2.0</v>
      </c>
      <c r="K138" s="72">
        <v>4.7</v>
      </c>
      <c r="L138" s="72">
        <v>43.3</v>
      </c>
      <c r="M138" s="72">
        <v>1.2</v>
      </c>
      <c r="N138" s="72">
        <v>3.3</v>
      </c>
      <c r="O138" s="72">
        <v>37.7</v>
      </c>
      <c r="P138" s="72">
        <v>2.4</v>
      </c>
      <c r="Q138" s="72">
        <v>6.3</v>
      </c>
      <c r="R138" s="72">
        <v>37.6</v>
      </c>
      <c r="S138" s="72">
        <v>4.7</v>
      </c>
      <c r="T138" s="72">
        <v>12.4</v>
      </c>
      <c r="U138" s="72">
        <v>38.3</v>
      </c>
      <c r="V138" s="73">
        <f t="shared" ref="V138:W138" si="137">(D138+G138+J138+M138+P138+S138)</f>
        <v>24.7</v>
      </c>
      <c r="W138" s="73">
        <f t="shared" si="137"/>
        <v>51.3</v>
      </c>
      <c r="X138" s="74">
        <f t="shared" si="3"/>
        <v>0.4814814815</v>
      </c>
    </row>
    <row r="139">
      <c r="A139" s="70" t="s">
        <v>291</v>
      </c>
      <c r="B139" s="71" t="s">
        <v>107</v>
      </c>
      <c r="C139" s="72">
        <v>21.0</v>
      </c>
      <c r="D139" s="72">
        <v>11.6</v>
      </c>
      <c r="E139" s="72">
        <v>17.6</v>
      </c>
      <c r="F139" s="72">
        <v>65.6</v>
      </c>
      <c r="G139" s="72">
        <v>2.0</v>
      </c>
      <c r="H139" s="72">
        <v>5.1</v>
      </c>
      <c r="I139" s="72">
        <v>39.3</v>
      </c>
      <c r="J139" s="72">
        <v>1.5</v>
      </c>
      <c r="K139" s="72">
        <v>3.4</v>
      </c>
      <c r="L139" s="72">
        <v>45.5</v>
      </c>
      <c r="M139" s="72">
        <v>1.4</v>
      </c>
      <c r="N139" s="72">
        <v>3.0</v>
      </c>
      <c r="O139" s="72">
        <v>45.4</v>
      </c>
      <c r="P139" s="72">
        <v>3.3</v>
      </c>
      <c r="Q139" s="72">
        <v>9.1</v>
      </c>
      <c r="R139" s="72">
        <v>36.5</v>
      </c>
      <c r="S139" s="72">
        <v>4.7</v>
      </c>
      <c r="T139" s="72">
        <v>13.0</v>
      </c>
      <c r="U139" s="72">
        <v>36.3</v>
      </c>
      <c r="V139" s="73">
        <f t="shared" ref="V139:W139" si="138">(D139+G139+J139+M139+P139+S139)</f>
        <v>24.5</v>
      </c>
      <c r="W139" s="73">
        <f t="shared" si="138"/>
        <v>51.2</v>
      </c>
      <c r="X139" s="74">
        <f t="shared" si="3"/>
        <v>0.478515625</v>
      </c>
    </row>
    <row r="140">
      <c r="A140" s="70" t="s">
        <v>439</v>
      </c>
      <c r="B140" s="71" t="s">
        <v>81</v>
      </c>
      <c r="C140" s="72">
        <v>26.0</v>
      </c>
      <c r="D140" s="72">
        <v>11.6</v>
      </c>
      <c r="E140" s="72">
        <v>17.4</v>
      </c>
      <c r="F140" s="72">
        <v>66.9</v>
      </c>
      <c r="G140" s="72">
        <v>2.5</v>
      </c>
      <c r="H140" s="72">
        <v>6.6</v>
      </c>
      <c r="I140" s="72">
        <v>38.4</v>
      </c>
      <c r="J140" s="72">
        <v>1.6</v>
      </c>
      <c r="K140" s="72">
        <v>3.8</v>
      </c>
      <c r="L140" s="72">
        <v>42.3</v>
      </c>
      <c r="M140" s="72">
        <v>1.4</v>
      </c>
      <c r="N140" s="72">
        <v>3.2</v>
      </c>
      <c r="O140" s="72">
        <v>45.5</v>
      </c>
      <c r="P140" s="72">
        <v>2.7</v>
      </c>
      <c r="Q140" s="72">
        <v>7.9</v>
      </c>
      <c r="R140" s="72">
        <v>34.4</v>
      </c>
      <c r="S140" s="72">
        <v>4.4</v>
      </c>
      <c r="T140" s="72">
        <v>12.3</v>
      </c>
      <c r="U140" s="72">
        <v>35.8</v>
      </c>
      <c r="V140" s="73">
        <f t="shared" ref="V140:W140" si="139">(D140+G140+J140+M140+P140+S140)</f>
        <v>24.2</v>
      </c>
      <c r="W140" s="73">
        <f t="shared" si="139"/>
        <v>51.2</v>
      </c>
      <c r="X140" s="74">
        <f t="shared" si="3"/>
        <v>0.47265625</v>
      </c>
    </row>
    <row r="141">
      <c r="A141" s="70" t="s">
        <v>555</v>
      </c>
      <c r="B141" s="71" t="s">
        <v>37</v>
      </c>
      <c r="C141" s="72">
        <v>29.0</v>
      </c>
      <c r="D141" s="72">
        <v>11.2</v>
      </c>
      <c r="E141" s="72">
        <v>17.3</v>
      </c>
      <c r="F141" s="72">
        <v>64.8</v>
      </c>
      <c r="G141" s="72">
        <v>2.5</v>
      </c>
      <c r="H141" s="72">
        <v>6.3</v>
      </c>
      <c r="I141" s="72">
        <v>39.3</v>
      </c>
      <c r="J141" s="72">
        <v>2.1</v>
      </c>
      <c r="K141" s="72">
        <v>5.0</v>
      </c>
      <c r="L141" s="72">
        <v>42.9</v>
      </c>
      <c r="M141" s="72">
        <v>1.3</v>
      </c>
      <c r="N141" s="72">
        <v>3.4</v>
      </c>
      <c r="O141" s="72">
        <v>37.0</v>
      </c>
      <c r="P141" s="72">
        <v>3.1</v>
      </c>
      <c r="Q141" s="72">
        <v>8.3</v>
      </c>
      <c r="R141" s="72">
        <v>37.3</v>
      </c>
      <c r="S141" s="72">
        <v>4.2</v>
      </c>
      <c r="T141" s="72">
        <v>10.9</v>
      </c>
      <c r="U141" s="72">
        <v>38.1</v>
      </c>
      <c r="V141" s="73">
        <f t="shared" ref="V141:W141" si="140">(D141+G141+J141+M141+P141+S141)</f>
        <v>24.4</v>
      </c>
      <c r="W141" s="73">
        <f t="shared" si="140"/>
        <v>51.2</v>
      </c>
      <c r="X141" s="74">
        <f t="shared" si="3"/>
        <v>0.4765625</v>
      </c>
    </row>
    <row r="142">
      <c r="A142" s="70" t="s">
        <v>92</v>
      </c>
      <c r="B142" s="71" t="s">
        <v>93</v>
      </c>
      <c r="C142" s="72">
        <v>22.0</v>
      </c>
      <c r="D142" s="72">
        <v>11.4</v>
      </c>
      <c r="E142" s="72">
        <v>16.9</v>
      </c>
      <c r="F142" s="72">
        <v>67.6</v>
      </c>
      <c r="G142" s="72">
        <v>2.2</v>
      </c>
      <c r="H142" s="72">
        <v>4.9</v>
      </c>
      <c r="I142" s="72">
        <v>45.5</v>
      </c>
      <c r="J142" s="72">
        <v>1.6</v>
      </c>
      <c r="K142" s="72">
        <v>3.6</v>
      </c>
      <c r="L142" s="72">
        <v>45.2</v>
      </c>
      <c r="M142" s="72">
        <v>1.0</v>
      </c>
      <c r="N142" s="72">
        <v>2.4</v>
      </c>
      <c r="O142" s="72">
        <v>42.2</v>
      </c>
      <c r="P142" s="72">
        <v>3.1</v>
      </c>
      <c r="Q142" s="72">
        <v>8.3</v>
      </c>
      <c r="R142" s="72">
        <v>37.1</v>
      </c>
      <c r="S142" s="72">
        <v>5.5</v>
      </c>
      <c r="T142" s="72">
        <v>14.6</v>
      </c>
      <c r="U142" s="72">
        <v>37.9</v>
      </c>
      <c r="V142" s="73">
        <f t="shared" ref="V142:W142" si="141">(D142+G142+J142+M142+P142+S142)</f>
        <v>24.8</v>
      </c>
      <c r="W142" s="73">
        <f t="shared" si="141"/>
        <v>50.7</v>
      </c>
      <c r="X142" s="74">
        <f t="shared" si="3"/>
        <v>0.4891518738</v>
      </c>
    </row>
    <row r="143">
      <c r="A143" s="70" t="s">
        <v>226</v>
      </c>
      <c r="B143" s="71" t="s">
        <v>100</v>
      </c>
      <c r="C143" s="72">
        <v>21.0</v>
      </c>
      <c r="D143" s="72">
        <v>12.4</v>
      </c>
      <c r="E143" s="72">
        <v>18.4</v>
      </c>
      <c r="F143" s="72">
        <v>67.4</v>
      </c>
      <c r="G143" s="72">
        <v>2.8</v>
      </c>
      <c r="H143" s="72">
        <v>5.8</v>
      </c>
      <c r="I143" s="72">
        <v>47.2</v>
      </c>
      <c r="J143" s="72">
        <v>1.6</v>
      </c>
      <c r="K143" s="72">
        <v>3.6</v>
      </c>
      <c r="L143" s="72">
        <v>43.5</v>
      </c>
      <c r="M143" s="72">
        <v>1.2</v>
      </c>
      <c r="N143" s="72">
        <v>2.9</v>
      </c>
      <c r="O143" s="72">
        <v>39.8</v>
      </c>
      <c r="P143" s="72">
        <v>3.1</v>
      </c>
      <c r="Q143" s="72">
        <v>8.1</v>
      </c>
      <c r="R143" s="72">
        <v>38.1</v>
      </c>
      <c r="S143" s="72">
        <v>4.2</v>
      </c>
      <c r="T143" s="72">
        <v>11.8</v>
      </c>
      <c r="U143" s="72">
        <v>35.5</v>
      </c>
      <c r="V143" s="73">
        <f t="shared" ref="V143:W143" si="142">(D143+G143+J143+M143+P143+S143)</f>
        <v>25.3</v>
      </c>
      <c r="W143" s="73">
        <f t="shared" si="142"/>
        <v>50.6</v>
      </c>
      <c r="X143" s="74">
        <f t="shared" si="3"/>
        <v>0.5</v>
      </c>
    </row>
    <row r="144">
      <c r="A144" s="70" t="s">
        <v>298</v>
      </c>
      <c r="B144" s="71" t="s">
        <v>114</v>
      </c>
      <c r="C144" s="72">
        <v>24.0</v>
      </c>
      <c r="D144" s="72">
        <v>13.1</v>
      </c>
      <c r="E144" s="72">
        <v>19.4</v>
      </c>
      <c r="F144" s="72">
        <v>67.5</v>
      </c>
      <c r="G144" s="72">
        <v>2.6</v>
      </c>
      <c r="H144" s="72">
        <v>5.7</v>
      </c>
      <c r="I144" s="72">
        <v>45.5</v>
      </c>
      <c r="J144" s="72">
        <v>1.5</v>
      </c>
      <c r="K144" s="72">
        <v>3.5</v>
      </c>
      <c r="L144" s="72">
        <v>43.9</v>
      </c>
      <c r="M144" s="72">
        <v>1.0</v>
      </c>
      <c r="N144" s="72">
        <v>2.6</v>
      </c>
      <c r="O144" s="72">
        <v>40.4</v>
      </c>
      <c r="P144" s="72">
        <v>3.1</v>
      </c>
      <c r="Q144" s="72">
        <v>7.8</v>
      </c>
      <c r="R144" s="72">
        <v>39.9</v>
      </c>
      <c r="S144" s="72">
        <v>4.0</v>
      </c>
      <c r="T144" s="72">
        <v>11.4</v>
      </c>
      <c r="U144" s="72">
        <v>35.0</v>
      </c>
      <c r="V144" s="73">
        <f t="shared" ref="V144:W144" si="143">(D144+G144+J144+M144+P144+S144)</f>
        <v>25.3</v>
      </c>
      <c r="W144" s="73">
        <f t="shared" si="143"/>
        <v>50.4</v>
      </c>
      <c r="X144" s="74">
        <f t="shared" si="3"/>
        <v>0.501984127</v>
      </c>
    </row>
    <row r="145">
      <c r="A145" s="70" t="s">
        <v>755</v>
      </c>
      <c r="B145" s="71" t="s">
        <v>66</v>
      </c>
      <c r="C145" s="72">
        <v>33.0</v>
      </c>
      <c r="D145" s="72">
        <v>10.2</v>
      </c>
      <c r="E145" s="72">
        <v>15.8</v>
      </c>
      <c r="F145" s="72">
        <v>64.6</v>
      </c>
      <c r="G145" s="72">
        <v>3.0</v>
      </c>
      <c r="H145" s="72">
        <v>6.6</v>
      </c>
      <c r="I145" s="72">
        <v>45.5</v>
      </c>
      <c r="J145" s="72">
        <v>2.2</v>
      </c>
      <c r="K145" s="72">
        <v>4.9</v>
      </c>
      <c r="L145" s="72">
        <v>45.3</v>
      </c>
      <c r="M145" s="72">
        <v>1.3</v>
      </c>
      <c r="N145" s="72">
        <v>3.1</v>
      </c>
      <c r="O145" s="72">
        <v>41.7</v>
      </c>
      <c r="P145" s="72">
        <v>2.8</v>
      </c>
      <c r="Q145" s="72">
        <v>7.4</v>
      </c>
      <c r="R145" s="72">
        <v>38.5</v>
      </c>
      <c r="S145" s="72">
        <v>4.7</v>
      </c>
      <c r="T145" s="72">
        <v>12.5</v>
      </c>
      <c r="U145" s="72">
        <v>37.6</v>
      </c>
      <c r="V145" s="73">
        <f t="shared" ref="V145:W145" si="144">(D145+G145+J145+M145+P145+S145)</f>
        <v>24.2</v>
      </c>
      <c r="W145" s="73">
        <f t="shared" si="144"/>
        <v>50.3</v>
      </c>
      <c r="X145" s="74">
        <f t="shared" si="3"/>
        <v>0.4811133201</v>
      </c>
    </row>
    <row r="146">
      <c r="A146" s="70" t="s">
        <v>437</v>
      </c>
      <c r="B146" s="71" t="s">
        <v>52</v>
      </c>
      <c r="C146" s="72">
        <v>29.0</v>
      </c>
      <c r="D146" s="72">
        <v>10.1</v>
      </c>
      <c r="E146" s="72">
        <v>16.7</v>
      </c>
      <c r="F146" s="72">
        <v>60.5</v>
      </c>
      <c r="G146" s="72">
        <v>2.1</v>
      </c>
      <c r="H146" s="72">
        <v>5.6</v>
      </c>
      <c r="I146" s="72">
        <v>37.4</v>
      </c>
      <c r="J146" s="72">
        <v>2.0</v>
      </c>
      <c r="K146" s="72">
        <v>4.5</v>
      </c>
      <c r="L146" s="72">
        <v>43.2</v>
      </c>
      <c r="M146" s="72">
        <v>1.1</v>
      </c>
      <c r="N146" s="72">
        <v>3.0</v>
      </c>
      <c r="O146" s="72">
        <v>35.9</v>
      </c>
      <c r="P146" s="72">
        <v>3.1</v>
      </c>
      <c r="Q146" s="72">
        <v>8.0</v>
      </c>
      <c r="R146" s="72">
        <v>39.2</v>
      </c>
      <c r="S146" s="72">
        <v>4.3</v>
      </c>
      <c r="T146" s="72">
        <v>12.5</v>
      </c>
      <c r="U146" s="72">
        <v>34.5</v>
      </c>
      <c r="V146" s="73">
        <f t="shared" ref="V146:W146" si="145">(D146+G146+J146+M146+P146+S146)</f>
        <v>22.7</v>
      </c>
      <c r="W146" s="73">
        <f t="shared" si="145"/>
        <v>50.3</v>
      </c>
      <c r="X146" s="74">
        <f t="shared" si="3"/>
        <v>0.4512922465</v>
      </c>
    </row>
    <row r="147">
      <c r="A147" s="70" t="s">
        <v>517</v>
      </c>
      <c r="B147" s="71" t="s">
        <v>114</v>
      </c>
      <c r="C147" s="72">
        <v>29.0</v>
      </c>
      <c r="D147" s="72">
        <v>11.6</v>
      </c>
      <c r="E147" s="72">
        <v>18.2</v>
      </c>
      <c r="F147" s="72">
        <v>63.9</v>
      </c>
      <c r="G147" s="72">
        <v>2.4</v>
      </c>
      <c r="H147" s="72">
        <v>5.3</v>
      </c>
      <c r="I147" s="72">
        <v>45.8</v>
      </c>
      <c r="J147" s="72">
        <v>2.6</v>
      </c>
      <c r="K147" s="72">
        <v>5.3</v>
      </c>
      <c r="L147" s="72">
        <v>49.4</v>
      </c>
      <c r="M147" s="72">
        <v>1.5</v>
      </c>
      <c r="N147" s="72">
        <v>3.1</v>
      </c>
      <c r="O147" s="72">
        <v>48.5</v>
      </c>
      <c r="P147" s="72">
        <v>2.9</v>
      </c>
      <c r="Q147" s="72">
        <v>7.8</v>
      </c>
      <c r="R147" s="72">
        <v>36.7</v>
      </c>
      <c r="S147" s="72">
        <v>4.0</v>
      </c>
      <c r="T147" s="72">
        <v>10.4</v>
      </c>
      <c r="U147" s="72">
        <v>38.7</v>
      </c>
      <c r="V147" s="73">
        <f t="shared" ref="V147:W147" si="146">(D147+G147+J147+M147+P147+S147)</f>
        <v>25</v>
      </c>
      <c r="W147" s="73">
        <f t="shared" si="146"/>
        <v>50.1</v>
      </c>
      <c r="X147" s="74">
        <f t="shared" si="3"/>
        <v>0.499001996</v>
      </c>
    </row>
    <row r="148">
      <c r="A148" s="70" t="s">
        <v>500</v>
      </c>
      <c r="B148" s="71" t="s">
        <v>42</v>
      </c>
      <c r="C148" s="72">
        <v>27.0</v>
      </c>
      <c r="D148" s="72">
        <v>9.9</v>
      </c>
      <c r="E148" s="72">
        <v>14.5</v>
      </c>
      <c r="F148" s="72">
        <v>68.0</v>
      </c>
      <c r="G148" s="72">
        <v>3.5</v>
      </c>
      <c r="H148" s="72">
        <v>6.7</v>
      </c>
      <c r="I148" s="72">
        <v>51.1</v>
      </c>
      <c r="J148" s="72">
        <v>2.0</v>
      </c>
      <c r="K148" s="72">
        <v>4.3</v>
      </c>
      <c r="L148" s="72">
        <v>47.2</v>
      </c>
      <c r="M148" s="72">
        <v>1.1</v>
      </c>
      <c r="N148" s="72">
        <v>2.8</v>
      </c>
      <c r="O148" s="72">
        <v>40.0</v>
      </c>
      <c r="P148" s="72">
        <v>3.2</v>
      </c>
      <c r="Q148" s="72">
        <v>8.3</v>
      </c>
      <c r="R148" s="72">
        <v>38.8</v>
      </c>
      <c r="S148" s="72">
        <v>4.5</v>
      </c>
      <c r="T148" s="72">
        <v>13.4</v>
      </c>
      <c r="U148" s="72">
        <v>33.8</v>
      </c>
      <c r="V148" s="73">
        <f t="shared" ref="V148:W148" si="147">(D148+G148+J148+M148+P148+S148)</f>
        <v>24.2</v>
      </c>
      <c r="W148" s="73">
        <f t="shared" si="147"/>
        <v>50</v>
      </c>
      <c r="X148" s="74">
        <f t="shared" si="3"/>
        <v>0.484</v>
      </c>
    </row>
    <row r="149">
      <c r="A149" s="75" t="s">
        <v>425</v>
      </c>
      <c r="B149" s="76" t="s">
        <v>129</v>
      </c>
      <c r="C149" s="77">
        <v>24.0</v>
      </c>
      <c r="D149" s="77">
        <v>12.0</v>
      </c>
      <c r="E149" s="77">
        <v>18.0</v>
      </c>
      <c r="F149" s="77">
        <v>66.7</v>
      </c>
      <c r="G149" s="77">
        <v>1.0</v>
      </c>
      <c r="H149" s="77">
        <v>3.0</v>
      </c>
      <c r="I149" s="77">
        <v>33.3</v>
      </c>
      <c r="J149" s="77">
        <v>2.0</v>
      </c>
      <c r="K149" s="77">
        <v>6.0</v>
      </c>
      <c r="L149" s="77">
        <v>33.3</v>
      </c>
      <c r="M149" s="77">
        <v>1.0</v>
      </c>
      <c r="N149" s="77">
        <v>2.0</v>
      </c>
      <c r="O149" s="77">
        <v>50.0</v>
      </c>
      <c r="P149" s="77">
        <v>1.0</v>
      </c>
      <c r="Q149" s="77">
        <v>10.0</v>
      </c>
      <c r="R149" s="77">
        <v>10.0</v>
      </c>
      <c r="S149" s="77">
        <v>7.0</v>
      </c>
      <c r="T149" s="77">
        <v>11.0</v>
      </c>
      <c r="U149" s="77">
        <v>63.6</v>
      </c>
      <c r="V149" s="73">
        <f t="shared" ref="V149:W149" si="148">(D149+G149+J149+M149+P149+S149)</f>
        <v>24</v>
      </c>
      <c r="W149" s="73">
        <f t="shared" si="148"/>
        <v>50</v>
      </c>
      <c r="X149" s="74">
        <f t="shared" si="3"/>
        <v>0.48</v>
      </c>
    </row>
    <row r="150">
      <c r="A150" s="70" t="s">
        <v>56</v>
      </c>
      <c r="B150" s="71" t="s">
        <v>45</v>
      </c>
      <c r="C150" s="72">
        <v>22.0</v>
      </c>
      <c r="D150" s="72">
        <v>10.6</v>
      </c>
      <c r="E150" s="72">
        <v>16.3</v>
      </c>
      <c r="F150" s="72">
        <v>65.0</v>
      </c>
      <c r="G150" s="72">
        <v>2.8</v>
      </c>
      <c r="H150" s="72">
        <v>6.9</v>
      </c>
      <c r="I150" s="72">
        <v>40.3</v>
      </c>
      <c r="J150" s="72">
        <v>1.8</v>
      </c>
      <c r="K150" s="72">
        <v>4.2</v>
      </c>
      <c r="L150" s="72">
        <v>42.1</v>
      </c>
      <c r="M150" s="72">
        <v>1.4</v>
      </c>
      <c r="N150" s="72">
        <v>3.7</v>
      </c>
      <c r="O150" s="72">
        <v>37.7</v>
      </c>
      <c r="P150" s="72">
        <v>2.3</v>
      </c>
      <c r="Q150" s="72">
        <v>6.2</v>
      </c>
      <c r="R150" s="72">
        <v>36.8</v>
      </c>
      <c r="S150" s="72">
        <v>4.6</v>
      </c>
      <c r="T150" s="72">
        <v>12.4</v>
      </c>
      <c r="U150" s="72">
        <v>37.5</v>
      </c>
      <c r="V150" s="73">
        <f t="shared" ref="V150:W150" si="149">(D150+G150+J150+M150+P150+S150)</f>
        <v>23.5</v>
      </c>
      <c r="W150" s="73">
        <f t="shared" si="149"/>
        <v>49.7</v>
      </c>
      <c r="X150" s="74">
        <f t="shared" si="3"/>
        <v>0.4728370221</v>
      </c>
    </row>
    <row r="151">
      <c r="A151" s="70" t="s">
        <v>408</v>
      </c>
      <c r="B151" s="71" t="s">
        <v>48</v>
      </c>
      <c r="C151" s="72">
        <v>29.0</v>
      </c>
      <c r="D151" s="72">
        <v>10.1</v>
      </c>
      <c r="E151" s="72">
        <v>15.4</v>
      </c>
      <c r="F151" s="72">
        <v>65.7</v>
      </c>
      <c r="G151" s="72">
        <v>2.6</v>
      </c>
      <c r="H151" s="72">
        <v>6.6</v>
      </c>
      <c r="I151" s="72">
        <v>39.0</v>
      </c>
      <c r="J151" s="72">
        <v>1.4</v>
      </c>
      <c r="K151" s="72">
        <v>3.1</v>
      </c>
      <c r="L151" s="72">
        <v>45.6</v>
      </c>
      <c r="M151" s="72">
        <v>1.0</v>
      </c>
      <c r="N151" s="72">
        <v>2.2</v>
      </c>
      <c r="O151" s="72">
        <v>46.9</v>
      </c>
      <c r="P151" s="72">
        <v>3.3</v>
      </c>
      <c r="Q151" s="72">
        <v>8.7</v>
      </c>
      <c r="R151" s="72">
        <v>37.5</v>
      </c>
      <c r="S151" s="72">
        <v>4.8</v>
      </c>
      <c r="T151" s="72">
        <v>13.4</v>
      </c>
      <c r="U151" s="72">
        <v>35.7</v>
      </c>
      <c r="V151" s="73">
        <f t="shared" ref="V151:W151" si="150">(D151+G151+J151+M151+P151+S151)</f>
        <v>23.2</v>
      </c>
      <c r="W151" s="73">
        <f t="shared" si="150"/>
        <v>49.4</v>
      </c>
      <c r="X151" s="74">
        <f t="shared" si="3"/>
        <v>0.4696356275</v>
      </c>
    </row>
    <row r="152">
      <c r="A152" s="70" t="s">
        <v>498</v>
      </c>
      <c r="B152" s="71" t="s">
        <v>129</v>
      </c>
      <c r="C152" s="72">
        <v>25.0</v>
      </c>
      <c r="D152" s="72">
        <v>10.5</v>
      </c>
      <c r="E152" s="72">
        <v>16.3</v>
      </c>
      <c r="F152" s="72">
        <v>64.6</v>
      </c>
      <c r="G152" s="72">
        <v>2.6</v>
      </c>
      <c r="H152" s="72">
        <v>5.7</v>
      </c>
      <c r="I152" s="72">
        <v>45.9</v>
      </c>
      <c r="J152" s="72">
        <v>1.7</v>
      </c>
      <c r="K152" s="72">
        <v>4.1</v>
      </c>
      <c r="L152" s="72">
        <v>41.7</v>
      </c>
      <c r="M152" s="72">
        <v>1.7</v>
      </c>
      <c r="N152" s="72">
        <v>3.9</v>
      </c>
      <c r="O152" s="72">
        <v>43.5</v>
      </c>
      <c r="P152" s="72">
        <v>2.5</v>
      </c>
      <c r="Q152" s="72">
        <v>6.6</v>
      </c>
      <c r="R152" s="72">
        <v>37.1</v>
      </c>
      <c r="S152" s="72">
        <v>4.5</v>
      </c>
      <c r="T152" s="72">
        <v>12.7</v>
      </c>
      <c r="U152" s="72">
        <v>35.3</v>
      </c>
      <c r="V152" s="73">
        <f t="shared" ref="V152:W152" si="151">(D152+G152+J152+M152+P152+S152)</f>
        <v>23.5</v>
      </c>
      <c r="W152" s="73">
        <f t="shared" si="151"/>
        <v>49.3</v>
      </c>
      <c r="X152" s="74">
        <f t="shared" si="3"/>
        <v>0.476673428</v>
      </c>
    </row>
    <row r="153">
      <c r="A153" s="70" t="s">
        <v>342</v>
      </c>
      <c r="B153" s="71" t="s">
        <v>34</v>
      </c>
      <c r="C153" s="72">
        <v>28.0</v>
      </c>
      <c r="D153" s="72">
        <v>9.3</v>
      </c>
      <c r="E153" s="72">
        <v>14.7</v>
      </c>
      <c r="F153" s="72">
        <v>63.3</v>
      </c>
      <c r="G153" s="72">
        <v>2.5</v>
      </c>
      <c r="H153" s="72">
        <v>5.9</v>
      </c>
      <c r="I153" s="72">
        <v>42.0</v>
      </c>
      <c r="J153" s="72">
        <v>2.5</v>
      </c>
      <c r="K153" s="72">
        <v>5.9</v>
      </c>
      <c r="L153" s="72">
        <v>42.8</v>
      </c>
      <c r="M153" s="72">
        <v>1.8</v>
      </c>
      <c r="N153" s="72">
        <v>4.2</v>
      </c>
      <c r="O153" s="72">
        <v>44.0</v>
      </c>
      <c r="P153" s="72">
        <v>2.2</v>
      </c>
      <c r="Q153" s="72">
        <v>5.9</v>
      </c>
      <c r="R153" s="72">
        <v>36.6</v>
      </c>
      <c r="S153" s="72">
        <v>4.6</v>
      </c>
      <c r="T153" s="72">
        <v>12.7</v>
      </c>
      <c r="U153" s="72">
        <v>36.0</v>
      </c>
      <c r="V153" s="73">
        <f t="shared" ref="V153:W153" si="152">(D153+G153+J153+M153+P153+S153)</f>
        <v>22.9</v>
      </c>
      <c r="W153" s="73">
        <f t="shared" si="152"/>
        <v>49.3</v>
      </c>
      <c r="X153" s="74">
        <f t="shared" si="3"/>
        <v>0.4645030426</v>
      </c>
    </row>
    <row r="154">
      <c r="A154" s="70" t="s">
        <v>504</v>
      </c>
      <c r="B154" s="71" t="s">
        <v>107</v>
      </c>
      <c r="C154" s="72">
        <v>34.0</v>
      </c>
      <c r="D154" s="72">
        <v>10.6</v>
      </c>
      <c r="E154" s="72">
        <v>16.0</v>
      </c>
      <c r="F154" s="72">
        <v>66.3</v>
      </c>
      <c r="G154" s="72">
        <v>2.1</v>
      </c>
      <c r="H154" s="72">
        <v>5.0</v>
      </c>
      <c r="I154" s="72">
        <v>42.0</v>
      </c>
      <c r="J154" s="72">
        <v>2.0</v>
      </c>
      <c r="K154" s="72">
        <v>4.2</v>
      </c>
      <c r="L154" s="72">
        <v>47.3</v>
      </c>
      <c r="M154" s="72">
        <v>1.6</v>
      </c>
      <c r="N154" s="72">
        <v>3.6</v>
      </c>
      <c r="O154" s="72">
        <v>44.7</v>
      </c>
      <c r="P154" s="72">
        <v>3.1</v>
      </c>
      <c r="Q154" s="72">
        <v>8.2</v>
      </c>
      <c r="R154" s="72">
        <v>38.2</v>
      </c>
      <c r="S154" s="72">
        <v>4.3</v>
      </c>
      <c r="T154" s="72">
        <v>12.2</v>
      </c>
      <c r="U154" s="72">
        <v>35.6</v>
      </c>
      <c r="V154" s="73">
        <f t="shared" ref="V154:W154" si="153">(D154+G154+J154+M154+P154+S154)</f>
        <v>23.7</v>
      </c>
      <c r="W154" s="73">
        <f t="shared" si="153"/>
        <v>49.2</v>
      </c>
      <c r="X154" s="74">
        <f t="shared" si="3"/>
        <v>0.4817073171</v>
      </c>
    </row>
    <row r="155">
      <c r="A155" s="70" t="s">
        <v>239</v>
      </c>
      <c r="B155" s="71" t="s">
        <v>745</v>
      </c>
      <c r="C155" s="72">
        <v>26.0</v>
      </c>
      <c r="D155" s="72">
        <v>10.5</v>
      </c>
      <c r="E155" s="72">
        <v>17.6</v>
      </c>
      <c r="F155" s="72">
        <v>59.5</v>
      </c>
      <c r="G155" s="72">
        <v>2.3</v>
      </c>
      <c r="H155" s="72">
        <v>5.8</v>
      </c>
      <c r="I155" s="72">
        <v>39.2</v>
      </c>
      <c r="J155" s="72">
        <v>1.5</v>
      </c>
      <c r="K155" s="72">
        <v>3.8</v>
      </c>
      <c r="L155" s="72">
        <v>39.1</v>
      </c>
      <c r="M155" s="72">
        <v>1.0</v>
      </c>
      <c r="N155" s="72">
        <v>2.9</v>
      </c>
      <c r="O155" s="72">
        <v>35.2</v>
      </c>
      <c r="P155" s="72">
        <v>3.0</v>
      </c>
      <c r="Q155" s="72">
        <v>7.8</v>
      </c>
      <c r="R155" s="72">
        <v>39.3</v>
      </c>
      <c r="S155" s="72">
        <v>3.9</v>
      </c>
      <c r="T155" s="72">
        <v>11.3</v>
      </c>
      <c r="U155" s="72">
        <v>34.8</v>
      </c>
      <c r="V155" s="73">
        <f t="shared" ref="V155:W155" si="154">(D155+G155+J155+M155+P155+S155)</f>
        <v>22.2</v>
      </c>
      <c r="W155" s="73">
        <f t="shared" si="154"/>
        <v>49.2</v>
      </c>
      <c r="X155" s="74">
        <f t="shared" si="3"/>
        <v>0.4512195122</v>
      </c>
    </row>
    <row r="156">
      <c r="A156" s="70" t="s">
        <v>326</v>
      </c>
      <c r="B156" s="71" t="s">
        <v>126</v>
      </c>
      <c r="C156" s="72">
        <v>24.0</v>
      </c>
      <c r="D156" s="72">
        <v>14.2</v>
      </c>
      <c r="E156" s="72">
        <v>20.6</v>
      </c>
      <c r="F156" s="72">
        <v>68.9</v>
      </c>
      <c r="G156" s="72">
        <v>2.0</v>
      </c>
      <c r="H156" s="72">
        <v>4.6</v>
      </c>
      <c r="I156" s="72">
        <v>43.5</v>
      </c>
      <c r="J156" s="72">
        <v>0.4</v>
      </c>
      <c r="K156" s="72">
        <v>1.4</v>
      </c>
      <c r="L156" s="72">
        <v>28.6</v>
      </c>
      <c r="M156" s="72">
        <v>0.4</v>
      </c>
      <c r="N156" s="72">
        <v>1.0</v>
      </c>
      <c r="O156" s="72">
        <v>40.0</v>
      </c>
      <c r="P156" s="72">
        <v>4.0</v>
      </c>
      <c r="Q156" s="72">
        <v>9.2</v>
      </c>
      <c r="R156" s="72">
        <v>43.5</v>
      </c>
      <c r="S156" s="72">
        <v>4.0</v>
      </c>
      <c r="T156" s="72">
        <v>12.2</v>
      </c>
      <c r="U156" s="72">
        <v>32.8</v>
      </c>
      <c r="V156" s="73">
        <f t="shared" ref="V156:W156" si="155">(D156+G156+J156+M156+P156+S156)</f>
        <v>25</v>
      </c>
      <c r="W156" s="73">
        <f t="shared" si="155"/>
        <v>49</v>
      </c>
      <c r="X156" s="74">
        <f t="shared" si="3"/>
        <v>0.5102040816</v>
      </c>
    </row>
    <row r="157">
      <c r="A157" s="70" t="s">
        <v>157</v>
      </c>
      <c r="B157" s="71" t="s">
        <v>42</v>
      </c>
      <c r="C157" s="72">
        <v>27.0</v>
      </c>
      <c r="D157" s="72">
        <v>9.3</v>
      </c>
      <c r="E157" s="72">
        <v>14.2</v>
      </c>
      <c r="F157" s="72">
        <v>65.5</v>
      </c>
      <c r="G157" s="72">
        <v>3.0</v>
      </c>
      <c r="H157" s="72">
        <v>6.0</v>
      </c>
      <c r="I157" s="72">
        <v>50.6</v>
      </c>
      <c r="J157" s="72">
        <v>2.0</v>
      </c>
      <c r="K157" s="72">
        <v>4.5</v>
      </c>
      <c r="L157" s="72">
        <v>45.2</v>
      </c>
      <c r="M157" s="72">
        <v>1.2</v>
      </c>
      <c r="N157" s="72">
        <v>2.7</v>
      </c>
      <c r="O157" s="72">
        <v>43.8</v>
      </c>
      <c r="P157" s="72">
        <v>3.2</v>
      </c>
      <c r="Q157" s="72">
        <v>8.3</v>
      </c>
      <c r="R157" s="72">
        <v>38.8</v>
      </c>
      <c r="S157" s="72">
        <v>4.8</v>
      </c>
      <c r="T157" s="72">
        <v>13.0</v>
      </c>
      <c r="U157" s="72">
        <v>36.8</v>
      </c>
      <c r="V157" s="73">
        <f t="shared" ref="V157:W157" si="156">(D157+G157+J157+M157+P157+S157)</f>
        <v>23.5</v>
      </c>
      <c r="W157" s="73">
        <f t="shared" si="156"/>
        <v>48.7</v>
      </c>
      <c r="X157" s="74">
        <f t="shared" si="3"/>
        <v>0.4825462012</v>
      </c>
    </row>
    <row r="158">
      <c r="A158" s="70" t="s">
        <v>229</v>
      </c>
      <c r="B158" s="71" t="s">
        <v>61</v>
      </c>
      <c r="C158" s="72">
        <v>20.0</v>
      </c>
      <c r="D158" s="72">
        <v>11.8</v>
      </c>
      <c r="E158" s="72">
        <v>18.2</v>
      </c>
      <c r="F158" s="72">
        <v>64.6</v>
      </c>
      <c r="G158" s="72">
        <v>2.3</v>
      </c>
      <c r="H158" s="72">
        <v>5.3</v>
      </c>
      <c r="I158" s="72">
        <v>43.1</v>
      </c>
      <c r="J158" s="72">
        <v>2.1</v>
      </c>
      <c r="K158" s="72">
        <v>4.4</v>
      </c>
      <c r="L158" s="72">
        <v>47.4</v>
      </c>
      <c r="M158" s="72">
        <v>1.6</v>
      </c>
      <c r="N158" s="72">
        <v>3.2</v>
      </c>
      <c r="O158" s="72">
        <v>48.9</v>
      </c>
      <c r="P158" s="72">
        <v>3.1</v>
      </c>
      <c r="Q158" s="72">
        <v>6.6</v>
      </c>
      <c r="R158" s="72">
        <v>46.5</v>
      </c>
      <c r="S158" s="72">
        <v>4.1</v>
      </c>
      <c r="T158" s="72">
        <v>10.9</v>
      </c>
      <c r="U158" s="72">
        <v>37.5</v>
      </c>
      <c r="V158" s="73">
        <f t="shared" ref="V158:W158" si="157">(D158+G158+J158+M158+P158+S158)</f>
        <v>25</v>
      </c>
      <c r="W158" s="73">
        <f t="shared" si="157"/>
        <v>48.6</v>
      </c>
      <c r="X158" s="74">
        <f t="shared" si="3"/>
        <v>0.5144032922</v>
      </c>
    </row>
    <row r="159">
      <c r="A159" s="70" t="s">
        <v>156</v>
      </c>
      <c r="B159" s="71" t="s">
        <v>58</v>
      </c>
      <c r="C159" s="72">
        <v>26.0</v>
      </c>
      <c r="D159" s="72">
        <v>9.0</v>
      </c>
      <c r="E159" s="72">
        <v>14.2</v>
      </c>
      <c r="F159" s="72">
        <v>63.5</v>
      </c>
      <c r="G159" s="72">
        <v>3.9</v>
      </c>
      <c r="H159" s="72">
        <v>8.2</v>
      </c>
      <c r="I159" s="72">
        <v>47.3</v>
      </c>
      <c r="J159" s="72">
        <v>1.8</v>
      </c>
      <c r="K159" s="72">
        <v>3.9</v>
      </c>
      <c r="L159" s="72">
        <v>45.7</v>
      </c>
      <c r="M159" s="72">
        <v>1.2</v>
      </c>
      <c r="N159" s="72">
        <v>2.7</v>
      </c>
      <c r="O159" s="72">
        <v>43.4</v>
      </c>
      <c r="P159" s="72">
        <v>2.7</v>
      </c>
      <c r="Q159" s="72">
        <v>7.1</v>
      </c>
      <c r="R159" s="72">
        <v>37.5</v>
      </c>
      <c r="S159" s="72">
        <v>4.4</v>
      </c>
      <c r="T159" s="72">
        <v>12.5</v>
      </c>
      <c r="U159" s="72">
        <v>35.3</v>
      </c>
      <c r="V159" s="73">
        <f t="shared" ref="V159:W159" si="158">(D159+G159+J159+M159+P159+S159)</f>
        <v>23</v>
      </c>
      <c r="W159" s="73">
        <f t="shared" si="158"/>
        <v>48.6</v>
      </c>
      <c r="X159" s="74">
        <f t="shared" si="3"/>
        <v>0.4732510288</v>
      </c>
    </row>
    <row r="160">
      <c r="A160" s="70" t="s">
        <v>756</v>
      </c>
      <c r="B160" s="71" t="s">
        <v>126</v>
      </c>
      <c r="C160" s="72">
        <v>28.0</v>
      </c>
      <c r="D160" s="72">
        <v>11.4</v>
      </c>
      <c r="E160" s="72">
        <v>17.9</v>
      </c>
      <c r="F160" s="72">
        <v>63.7</v>
      </c>
      <c r="G160" s="72">
        <v>2.1</v>
      </c>
      <c r="H160" s="72">
        <v>5.1</v>
      </c>
      <c r="I160" s="72">
        <v>41.4</v>
      </c>
      <c r="J160" s="72">
        <v>1.6</v>
      </c>
      <c r="K160" s="72">
        <v>4.1</v>
      </c>
      <c r="L160" s="72">
        <v>39.1</v>
      </c>
      <c r="M160" s="72">
        <v>1.5</v>
      </c>
      <c r="N160" s="72">
        <v>3.4</v>
      </c>
      <c r="O160" s="72">
        <v>43.9</v>
      </c>
      <c r="P160" s="72">
        <v>2.7</v>
      </c>
      <c r="Q160" s="72">
        <v>7.1</v>
      </c>
      <c r="R160" s="72">
        <v>37.4</v>
      </c>
      <c r="S160" s="72">
        <v>4.1</v>
      </c>
      <c r="T160" s="72">
        <v>10.9</v>
      </c>
      <c r="U160" s="72">
        <v>37.4</v>
      </c>
      <c r="V160" s="73">
        <f t="shared" ref="V160:W160" si="159">(D160+G160+J160+M160+P160+S160)</f>
        <v>23.4</v>
      </c>
      <c r="W160" s="73">
        <f t="shared" si="159"/>
        <v>48.5</v>
      </c>
      <c r="X160" s="74">
        <f t="shared" si="3"/>
        <v>0.4824742268</v>
      </c>
    </row>
    <row r="161">
      <c r="A161" s="70" t="s">
        <v>468</v>
      </c>
      <c r="B161" s="71" t="s">
        <v>83</v>
      </c>
      <c r="C161" s="72">
        <v>25.0</v>
      </c>
      <c r="D161" s="72">
        <v>10.1</v>
      </c>
      <c r="E161" s="72">
        <v>16.1</v>
      </c>
      <c r="F161" s="72">
        <v>62.9</v>
      </c>
      <c r="G161" s="72">
        <v>2.2</v>
      </c>
      <c r="H161" s="72">
        <v>5.0</v>
      </c>
      <c r="I161" s="72">
        <v>44.6</v>
      </c>
      <c r="J161" s="72">
        <v>1.6</v>
      </c>
      <c r="K161" s="72">
        <v>3.4</v>
      </c>
      <c r="L161" s="72">
        <v>46.3</v>
      </c>
      <c r="M161" s="72">
        <v>1.3</v>
      </c>
      <c r="N161" s="72">
        <v>3.0</v>
      </c>
      <c r="O161" s="72">
        <v>43.5</v>
      </c>
      <c r="P161" s="72">
        <v>3.2</v>
      </c>
      <c r="Q161" s="72">
        <v>9.4</v>
      </c>
      <c r="R161" s="72">
        <v>33.7</v>
      </c>
      <c r="S161" s="72">
        <v>4.1</v>
      </c>
      <c r="T161" s="72">
        <v>11.3</v>
      </c>
      <c r="U161" s="72">
        <v>35.7</v>
      </c>
      <c r="V161" s="73">
        <f t="shared" ref="V161:W161" si="160">(D161+G161+J161+M161+P161+S161)</f>
        <v>22.5</v>
      </c>
      <c r="W161" s="73">
        <f t="shared" si="160"/>
        <v>48.2</v>
      </c>
      <c r="X161" s="74">
        <f t="shared" si="3"/>
        <v>0.4668049793</v>
      </c>
    </row>
    <row r="162">
      <c r="A162" s="70" t="s">
        <v>255</v>
      </c>
      <c r="B162" s="71" t="s">
        <v>112</v>
      </c>
      <c r="C162" s="72">
        <v>26.0</v>
      </c>
      <c r="D162" s="72">
        <v>11.0</v>
      </c>
      <c r="E162" s="72">
        <v>17.0</v>
      </c>
      <c r="F162" s="72">
        <v>64.8</v>
      </c>
      <c r="G162" s="72">
        <v>2.8</v>
      </c>
      <c r="H162" s="72">
        <v>6.6</v>
      </c>
      <c r="I162" s="72">
        <v>42.6</v>
      </c>
      <c r="J162" s="72">
        <v>1.9</v>
      </c>
      <c r="K162" s="72">
        <v>3.9</v>
      </c>
      <c r="L162" s="72">
        <v>49.4</v>
      </c>
      <c r="M162" s="72">
        <v>1.2</v>
      </c>
      <c r="N162" s="72">
        <v>2.8</v>
      </c>
      <c r="O162" s="72">
        <v>43.8</v>
      </c>
      <c r="P162" s="72">
        <v>2.6</v>
      </c>
      <c r="Q162" s="72">
        <v>6.6</v>
      </c>
      <c r="R162" s="72">
        <v>39.8</v>
      </c>
      <c r="S162" s="72">
        <v>3.8</v>
      </c>
      <c r="T162" s="72">
        <v>10.9</v>
      </c>
      <c r="U162" s="72">
        <v>34.7</v>
      </c>
      <c r="V162" s="73">
        <f t="shared" ref="V162:W162" si="161">(D162+G162+J162+M162+P162+S162)</f>
        <v>23.3</v>
      </c>
      <c r="W162" s="73">
        <f t="shared" si="161"/>
        <v>47.8</v>
      </c>
      <c r="X162" s="74">
        <f t="shared" si="3"/>
        <v>0.4874476987</v>
      </c>
    </row>
    <row r="163">
      <c r="A163" s="70" t="s">
        <v>520</v>
      </c>
      <c r="B163" s="71" t="s">
        <v>107</v>
      </c>
      <c r="C163" s="72">
        <v>23.0</v>
      </c>
      <c r="D163" s="72">
        <v>10.6</v>
      </c>
      <c r="E163" s="72">
        <v>16.3</v>
      </c>
      <c r="F163" s="72">
        <v>65.0</v>
      </c>
      <c r="G163" s="72">
        <v>1.9</v>
      </c>
      <c r="H163" s="72">
        <v>5.0</v>
      </c>
      <c r="I163" s="72">
        <v>37.9</v>
      </c>
      <c r="J163" s="72">
        <v>1.3</v>
      </c>
      <c r="K163" s="72">
        <v>3.2</v>
      </c>
      <c r="L163" s="72">
        <v>40.6</v>
      </c>
      <c r="M163" s="72">
        <v>1.1</v>
      </c>
      <c r="N163" s="72">
        <v>2.7</v>
      </c>
      <c r="O163" s="72">
        <v>41.5</v>
      </c>
      <c r="P163" s="72">
        <v>2.9</v>
      </c>
      <c r="Q163" s="72">
        <v>8.3</v>
      </c>
      <c r="R163" s="72">
        <v>34.8</v>
      </c>
      <c r="S163" s="72">
        <v>4.5</v>
      </c>
      <c r="T163" s="72">
        <v>12.2</v>
      </c>
      <c r="U163" s="72">
        <v>37.0</v>
      </c>
      <c r="V163" s="73">
        <f t="shared" ref="V163:W163" si="162">(D163+G163+J163+M163+P163+S163)</f>
        <v>22.3</v>
      </c>
      <c r="W163" s="73">
        <f t="shared" si="162"/>
        <v>47.7</v>
      </c>
      <c r="X163" s="74">
        <f t="shared" si="3"/>
        <v>0.4675052411</v>
      </c>
    </row>
    <row r="164">
      <c r="A164" s="70" t="s">
        <v>59</v>
      </c>
      <c r="B164" s="71" t="s">
        <v>66</v>
      </c>
      <c r="C164" s="72">
        <v>33.0</v>
      </c>
      <c r="D164" s="72">
        <v>10.4</v>
      </c>
      <c r="E164" s="72">
        <v>16.0</v>
      </c>
      <c r="F164" s="72">
        <v>65.1</v>
      </c>
      <c r="G164" s="72">
        <v>2.7</v>
      </c>
      <c r="H164" s="72">
        <v>5.3</v>
      </c>
      <c r="I164" s="72">
        <v>50.7</v>
      </c>
      <c r="J164" s="72">
        <v>1.9</v>
      </c>
      <c r="K164" s="72">
        <v>4.0</v>
      </c>
      <c r="L164" s="72">
        <v>47.3</v>
      </c>
      <c r="M164" s="72">
        <v>1.5</v>
      </c>
      <c r="N164" s="72">
        <v>3.2</v>
      </c>
      <c r="O164" s="72">
        <v>47.6</v>
      </c>
      <c r="P164" s="72">
        <v>2.7</v>
      </c>
      <c r="Q164" s="72">
        <v>6.5</v>
      </c>
      <c r="R164" s="72">
        <v>41.5</v>
      </c>
      <c r="S164" s="72">
        <v>4.5</v>
      </c>
      <c r="T164" s="72">
        <v>12.5</v>
      </c>
      <c r="U164" s="72">
        <v>35.9</v>
      </c>
      <c r="V164" s="73">
        <f t="shared" ref="V164:W164" si="163">(D164+G164+J164+M164+P164+S164)</f>
        <v>23.7</v>
      </c>
      <c r="W164" s="73">
        <f t="shared" si="163"/>
        <v>47.5</v>
      </c>
      <c r="X164" s="74">
        <f t="shared" si="3"/>
        <v>0.4989473684</v>
      </c>
    </row>
    <row r="165">
      <c r="A165" s="70" t="s">
        <v>573</v>
      </c>
      <c r="B165" s="71" t="s">
        <v>66</v>
      </c>
      <c r="C165" s="72">
        <v>30.0</v>
      </c>
      <c r="D165" s="72">
        <v>10.3</v>
      </c>
      <c r="E165" s="72">
        <v>16.4</v>
      </c>
      <c r="F165" s="72">
        <v>62.5</v>
      </c>
      <c r="G165" s="72">
        <v>2.3</v>
      </c>
      <c r="H165" s="72">
        <v>5.8</v>
      </c>
      <c r="I165" s="72">
        <v>40.6</v>
      </c>
      <c r="J165" s="72">
        <v>2.0</v>
      </c>
      <c r="K165" s="72">
        <v>3.9</v>
      </c>
      <c r="L165" s="72">
        <v>50.4</v>
      </c>
      <c r="M165" s="72">
        <v>1.2</v>
      </c>
      <c r="N165" s="72">
        <v>2.7</v>
      </c>
      <c r="O165" s="72">
        <v>43.8</v>
      </c>
      <c r="P165" s="72">
        <v>2.3</v>
      </c>
      <c r="Q165" s="72">
        <v>6.2</v>
      </c>
      <c r="R165" s="72">
        <v>37.7</v>
      </c>
      <c r="S165" s="72">
        <v>4.6</v>
      </c>
      <c r="T165" s="72">
        <v>12.5</v>
      </c>
      <c r="U165" s="72">
        <v>36.5</v>
      </c>
      <c r="V165" s="73">
        <f t="shared" ref="V165:W165" si="164">(D165+G165+J165+M165+P165+S165)</f>
        <v>22.7</v>
      </c>
      <c r="W165" s="73">
        <f t="shared" si="164"/>
        <v>47.5</v>
      </c>
      <c r="X165" s="74">
        <f t="shared" si="3"/>
        <v>0.4778947368</v>
      </c>
    </row>
    <row r="166">
      <c r="A166" s="70" t="s">
        <v>441</v>
      </c>
      <c r="B166" s="71" t="s">
        <v>126</v>
      </c>
      <c r="C166" s="72">
        <v>27.0</v>
      </c>
      <c r="D166" s="72">
        <v>10.5</v>
      </c>
      <c r="E166" s="72">
        <v>17.7</v>
      </c>
      <c r="F166" s="72">
        <v>59.4</v>
      </c>
      <c r="G166" s="72">
        <v>1.9</v>
      </c>
      <c r="H166" s="72">
        <v>4.4</v>
      </c>
      <c r="I166" s="72">
        <v>43.0</v>
      </c>
      <c r="J166" s="72">
        <v>1.6</v>
      </c>
      <c r="K166" s="72">
        <v>3.4</v>
      </c>
      <c r="L166" s="72">
        <v>45.5</v>
      </c>
      <c r="M166" s="72">
        <v>1.2</v>
      </c>
      <c r="N166" s="72">
        <v>2.9</v>
      </c>
      <c r="O166" s="72">
        <v>43.4</v>
      </c>
      <c r="P166" s="72">
        <v>3.0</v>
      </c>
      <c r="Q166" s="72">
        <v>7.9</v>
      </c>
      <c r="R166" s="72">
        <v>38.4</v>
      </c>
      <c r="S166" s="72">
        <v>3.8</v>
      </c>
      <c r="T166" s="72">
        <v>11.2</v>
      </c>
      <c r="U166" s="72">
        <v>34.0</v>
      </c>
      <c r="V166" s="73">
        <f t="shared" ref="V166:W166" si="165">(D166+G166+J166+M166+P166+S166)</f>
        <v>22</v>
      </c>
      <c r="W166" s="73">
        <f t="shared" si="165"/>
        <v>47.5</v>
      </c>
      <c r="X166" s="74">
        <f t="shared" si="3"/>
        <v>0.4631578947</v>
      </c>
    </row>
    <row r="167">
      <c r="A167" s="70" t="s">
        <v>163</v>
      </c>
      <c r="B167" s="71" t="s">
        <v>88</v>
      </c>
      <c r="C167" s="72">
        <v>27.0</v>
      </c>
      <c r="D167" s="72">
        <v>11.7</v>
      </c>
      <c r="E167" s="72">
        <v>17.7</v>
      </c>
      <c r="F167" s="72">
        <v>66.3</v>
      </c>
      <c r="G167" s="72">
        <v>2.4</v>
      </c>
      <c r="H167" s="72">
        <v>5.5</v>
      </c>
      <c r="I167" s="72">
        <v>44.1</v>
      </c>
      <c r="J167" s="72">
        <v>1.9</v>
      </c>
      <c r="K167" s="72">
        <v>4.3</v>
      </c>
      <c r="L167" s="72">
        <v>45.1</v>
      </c>
      <c r="M167" s="72">
        <v>1.4</v>
      </c>
      <c r="N167" s="72">
        <v>3.1</v>
      </c>
      <c r="O167" s="72">
        <v>46.8</v>
      </c>
      <c r="P167" s="72">
        <v>2.8</v>
      </c>
      <c r="Q167" s="72">
        <v>6.4</v>
      </c>
      <c r="R167" s="72">
        <v>43.0</v>
      </c>
      <c r="S167" s="72">
        <v>4.2</v>
      </c>
      <c r="T167" s="72">
        <v>10.3</v>
      </c>
      <c r="U167" s="72">
        <v>40.6</v>
      </c>
      <c r="V167" s="73">
        <f t="shared" ref="V167:W167" si="166">(D167+G167+J167+M167+P167+S167)</f>
        <v>24.4</v>
      </c>
      <c r="W167" s="73">
        <f t="shared" si="166"/>
        <v>47.3</v>
      </c>
      <c r="X167" s="74">
        <f t="shared" si="3"/>
        <v>0.5158562368</v>
      </c>
    </row>
    <row r="168">
      <c r="A168" s="70" t="s">
        <v>526</v>
      </c>
      <c r="B168" s="71" t="s">
        <v>148</v>
      </c>
      <c r="C168" s="72">
        <v>30.0</v>
      </c>
      <c r="D168" s="72">
        <v>9.2</v>
      </c>
      <c r="E168" s="72">
        <v>14.1</v>
      </c>
      <c r="F168" s="72">
        <v>64.9</v>
      </c>
      <c r="G168" s="72">
        <v>2.7</v>
      </c>
      <c r="H168" s="72">
        <v>6.7</v>
      </c>
      <c r="I168" s="72">
        <v>40.4</v>
      </c>
      <c r="J168" s="72">
        <v>2.0</v>
      </c>
      <c r="K168" s="72">
        <v>4.5</v>
      </c>
      <c r="L168" s="72">
        <v>43.2</v>
      </c>
      <c r="M168" s="72">
        <v>1.7</v>
      </c>
      <c r="N168" s="72">
        <v>3.7</v>
      </c>
      <c r="O168" s="72">
        <v>47.3</v>
      </c>
      <c r="P168" s="72">
        <v>2.1</v>
      </c>
      <c r="Q168" s="72">
        <v>5.7</v>
      </c>
      <c r="R168" s="72">
        <v>38.0</v>
      </c>
      <c r="S168" s="72">
        <v>4.2</v>
      </c>
      <c r="T168" s="72">
        <v>12.4</v>
      </c>
      <c r="U168" s="72">
        <v>34.0</v>
      </c>
      <c r="V168" s="73">
        <f t="shared" ref="V168:W168" si="167">(D168+G168+J168+M168+P168+S168)</f>
        <v>21.9</v>
      </c>
      <c r="W168" s="73">
        <f t="shared" si="167"/>
        <v>47.1</v>
      </c>
      <c r="X168" s="74">
        <f t="shared" si="3"/>
        <v>0.4649681529</v>
      </c>
    </row>
    <row r="169">
      <c r="A169" s="70" t="s">
        <v>110</v>
      </c>
      <c r="B169" s="71" t="s">
        <v>744</v>
      </c>
      <c r="C169" s="72">
        <v>25.0</v>
      </c>
      <c r="D169" s="72">
        <v>9.5</v>
      </c>
      <c r="E169" s="72">
        <v>16.4</v>
      </c>
      <c r="F169" s="72">
        <v>58.0</v>
      </c>
      <c r="G169" s="72">
        <v>2.1</v>
      </c>
      <c r="H169" s="72">
        <v>5.3</v>
      </c>
      <c r="I169" s="72">
        <v>39.4</v>
      </c>
      <c r="J169" s="72">
        <v>1.7</v>
      </c>
      <c r="K169" s="72">
        <v>3.9</v>
      </c>
      <c r="L169" s="72">
        <v>44.3</v>
      </c>
      <c r="M169" s="72">
        <v>1.3</v>
      </c>
      <c r="N169" s="72">
        <v>2.9</v>
      </c>
      <c r="O169" s="72">
        <v>45.8</v>
      </c>
      <c r="P169" s="72">
        <v>2.5</v>
      </c>
      <c r="Q169" s="72">
        <v>6.9</v>
      </c>
      <c r="R169" s="72">
        <v>36.7</v>
      </c>
      <c r="S169" s="72">
        <v>3.6</v>
      </c>
      <c r="T169" s="72">
        <v>11.7</v>
      </c>
      <c r="U169" s="72">
        <v>31.2</v>
      </c>
      <c r="V169" s="73">
        <f t="shared" ref="V169:W169" si="168">(D169+G169+J169+M169+P169+S169)</f>
        <v>20.7</v>
      </c>
      <c r="W169" s="73">
        <f t="shared" si="168"/>
        <v>47.1</v>
      </c>
      <c r="X169" s="74">
        <f t="shared" si="3"/>
        <v>0.4394904459</v>
      </c>
    </row>
    <row r="170">
      <c r="A170" s="70" t="s">
        <v>395</v>
      </c>
      <c r="B170" s="71" t="s">
        <v>112</v>
      </c>
      <c r="C170" s="72">
        <v>23.0</v>
      </c>
      <c r="D170" s="72">
        <v>10.1</v>
      </c>
      <c r="E170" s="72">
        <v>15.7</v>
      </c>
      <c r="F170" s="72">
        <v>64.1</v>
      </c>
      <c r="G170" s="72">
        <v>2.4</v>
      </c>
      <c r="H170" s="72">
        <v>5.5</v>
      </c>
      <c r="I170" s="72">
        <v>43.3</v>
      </c>
      <c r="J170" s="72">
        <v>1.9</v>
      </c>
      <c r="K170" s="72">
        <v>4.3</v>
      </c>
      <c r="L170" s="72">
        <v>44.5</v>
      </c>
      <c r="M170" s="72">
        <v>1.4</v>
      </c>
      <c r="N170" s="72">
        <v>3.1</v>
      </c>
      <c r="O170" s="72">
        <v>45.3</v>
      </c>
      <c r="P170" s="72">
        <v>2.7</v>
      </c>
      <c r="Q170" s="72">
        <v>7.0</v>
      </c>
      <c r="R170" s="72">
        <v>38.0</v>
      </c>
      <c r="S170" s="72">
        <v>3.8</v>
      </c>
      <c r="T170" s="72">
        <v>11.3</v>
      </c>
      <c r="U170" s="72">
        <v>33.4</v>
      </c>
      <c r="V170" s="73">
        <f t="shared" ref="V170:W170" si="169">(D170+G170+J170+M170+P170+S170)</f>
        <v>22.3</v>
      </c>
      <c r="W170" s="73">
        <f t="shared" si="169"/>
        <v>46.9</v>
      </c>
      <c r="X170" s="74">
        <f t="shared" si="3"/>
        <v>0.4754797441</v>
      </c>
    </row>
    <row r="171">
      <c r="A171" s="70" t="s">
        <v>285</v>
      </c>
      <c r="B171" s="71" t="s">
        <v>34</v>
      </c>
      <c r="C171" s="72">
        <v>31.0</v>
      </c>
      <c r="D171" s="72">
        <v>8.2</v>
      </c>
      <c r="E171" s="72">
        <v>13.6</v>
      </c>
      <c r="F171" s="72">
        <v>60.6</v>
      </c>
      <c r="G171" s="72">
        <v>1.7</v>
      </c>
      <c r="H171" s="72">
        <v>5.1</v>
      </c>
      <c r="I171" s="72">
        <v>33.1</v>
      </c>
      <c r="J171" s="72">
        <v>2.2</v>
      </c>
      <c r="K171" s="72">
        <v>5.1</v>
      </c>
      <c r="L171" s="72">
        <v>42.5</v>
      </c>
      <c r="M171" s="72">
        <v>1.8</v>
      </c>
      <c r="N171" s="72">
        <v>4.4</v>
      </c>
      <c r="O171" s="72">
        <v>41.1</v>
      </c>
      <c r="P171" s="72">
        <v>2.3</v>
      </c>
      <c r="Q171" s="72">
        <v>5.5</v>
      </c>
      <c r="R171" s="72">
        <v>42.2</v>
      </c>
      <c r="S171" s="72">
        <v>4.5</v>
      </c>
      <c r="T171" s="72">
        <v>13.0</v>
      </c>
      <c r="U171" s="72">
        <v>34.9</v>
      </c>
      <c r="V171" s="73">
        <f t="shared" ref="V171:W171" si="170">(D171+G171+J171+M171+P171+S171)</f>
        <v>20.7</v>
      </c>
      <c r="W171" s="73">
        <f t="shared" si="170"/>
        <v>46.7</v>
      </c>
      <c r="X171" s="74">
        <f t="shared" si="3"/>
        <v>0.443254818</v>
      </c>
    </row>
    <row r="172">
      <c r="A172" s="70" t="s">
        <v>757</v>
      </c>
      <c r="B172" s="71" t="s">
        <v>48</v>
      </c>
      <c r="C172" s="72">
        <v>23.0</v>
      </c>
      <c r="D172" s="72">
        <v>10.3</v>
      </c>
      <c r="E172" s="72">
        <v>14.1</v>
      </c>
      <c r="F172" s="72">
        <v>72.7</v>
      </c>
      <c r="G172" s="72">
        <v>2.1</v>
      </c>
      <c r="H172" s="72">
        <v>5.6</v>
      </c>
      <c r="I172" s="72">
        <v>38.5</v>
      </c>
      <c r="J172" s="72">
        <v>0.9</v>
      </c>
      <c r="K172" s="72">
        <v>3.1</v>
      </c>
      <c r="L172" s="72">
        <v>27.3</v>
      </c>
      <c r="M172" s="72">
        <v>0.6</v>
      </c>
      <c r="N172" s="72">
        <v>2.4</v>
      </c>
      <c r="O172" s="72">
        <v>23.5</v>
      </c>
      <c r="P172" s="72">
        <v>3.7</v>
      </c>
      <c r="Q172" s="72">
        <v>9.1</v>
      </c>
      <c r="R172" s="72">
        <v>40.6</v>
      </c>
      <c r="S172" s="72">
        <v>3.0</v>
      </c>
      <c r="T172" s="72">
        <v>12.3</v>
      </c>
      <c r="U172" s="72">
        <v>24.4</v>
      </c>
      <c r="V172" s="73">
        <f t="shared" ref="V172:W172" si="171">(D172+G172+J172+M172+P172+S172)</f>
        <v>20.6</v>
      </c>
      <c r="W172" s="73">
        <f t="shared" si="171"/>
        <v>46.6</v>
      </c>
      <c r="X172" s="74">
        <f t="shared" si="3"/>
        <v>0.4420600858</v>
      </c>
    </row>
    <row r="173">
      <c r="A173" s="70" t="s">
        <v>297</v>
      </c>
      <c r="B173" s="71" t="s">
        <v>148</v>
      </c>
      <c r="C173" s="72">
        <v>24.0</v>
      </c>
      <c r="D173" s="72">
        <v>9.0</v>
      </c>
      <c r="E173" s="72">
        <v>14.0</v>
      </c>
      <c r="F173" s="72">
        <v>64.1</v>
      </c>
      <c r="G173" s="72">
        <v>2.9</v>
      </c>
      <c r="H173" s="72">
        <v>6.4</v>
      </c>
      <c r="I173" s="72">
        <v>45.2</v>
      </c>
      <c r="J173" s="72">
        <v>1.9</v>
      </c>
      <c r="K173" s="72">
        <v>4.5</v>
      </c>
      <c r="L173" s="72">
        <v>43.6</v>
      </c>
      <c r="M173" s="72">
        <v>1.8</v>
      </c>
      <c r="N173" s="72">
        <v>3.8</v>
      </c>
      <c r="O173" s="72">
        <v>48.2</v>
      </c>
      <c r="P173" s="72">
        <v>2.2</v>
      </c>
      <c r="Q173" s="72">
        <v>5.9</v>
      </c>
      <c r="R173" s="72">
        <v>37.0</v>
      </c>
      <c r="S173" s="72">
        <v>4.2</v>
      </c>
      <c r="T173" s="72">
        <v>11.9</v>
      </c>
      <c r="U173" s="72">
        <v>34.9</v>
      </c>
      <c r="V173" s="73">
        <f t="shared" ref="V173:W173" si="172">(D173+G173+J173+M173+P173+S173)</f>
        <v>22</v>
      </c>
      <c r="W173" s="73">
        <f t="shared" si="172"/>
        <v>46.5</v>
      </c>
      <c r="X173" s="74">
        <f t="shared" si="3"/>
        <v>0.4731182796</v>
      </c>
    </row>
    <row r="174">
      <c r="A174" s="70" t="s">
        <v>278</v>
      </c>
      <c r="B174" s="71" t="s">
        <v>34</v>
      </c>
      <c r="C174" s="72">
        <v>30.0</v>
      </c>
      <c r="D174" s="72">
        <v>8.6</v>
      </c>
      <c r="E174" s="72">
        <v>13.6</v>
      </c>
      <c r="F174" s="72">
        <v>62.9</v>
      </c>
      <c r="G174" s="72">
        <v>2.5</v>
      </c>
      <c r="H174" s="72">
        <v>6.1</v>
      </c>
      <c r="I174" s="72">
        <v>41.5</v>
      </c>
      <c r="J174" s="72">
        <v>2.6</v>
      </c>
      <c r="K174" s="72">
        <v>5.5</v>
      </c>
      <c r="L174" s="72">
        <v>47.3</v>
      </c>
      <c r="M174" s="72">
        <v>1.8</v>
      </c>
      <c r="N174" s="72">
        <v>4.2</v>
      </c>
      <c r="O174" s="72">
        <v>42.9</v>
      </c>
      <c r="P174" s="72">
        <v>1.6</v>
      </c>
      <c r="Q174" s="72">
        <v>5.1</v>
      </c>
      <c r="R174" s="72">
        <v>31.7</v>
      </c>
      <c r="S174" s="72">
        <v>4.1</v>
      </c>
      <c r="T174" s="72">
        <v>11.8</v>
      </c>
      <c r="U174" s="72">
        <v>34.6</v>
      </c>
      <c r="V174" s="73">
        <f t="shared" ref="V174:W174" si="173">(D174+G174+J174+M174+P174+S174)</f>
        <v>21.2</v>
      </c>
      <c r="W174" s="73">
        <f t="shared" si="173"/>
        <v>46.3</v>
      </c>
      <c r="X174" s="74">
        <f t="shared" si="3"/>
        <v>0.4578833693</v>
      </c>
    </row>
    <row r="175">
      <c r="A175" s="70" t="s">
        <v>530</v>
      </c>
      <c r="B175" s="71" t="s">
        <v>112</v>
      </c>
      <c r="C175" s="72">
        <v>24.0</v>
      </c>
      <c r="D175" s="72">
        <v>9.6</v>
      </c>
      <c r="E175" s="72">
        <v>14.6</v>
      </c>
      <c r="F175" s="72">
        <v>65.8</v>
      </c>
      <c r="G175" s="72">
        <v>2.4</v>
      </c>
      <c r="H175" s="72">
        <v>5.3</v>
      </c>
      <c r="I175" s="72">
        <v>44.7</v>
      </c>
      <c r="J175" s="72">
        <v>2.0</v>
      </c>
      <c r="K175" s="72">
        <v>4.4</v>
      </c>
      <c r="L175" s="72">
        <v>45.6</v>
      </c>
      <c r="M175" s="72">
        <v>1.6</v>
      </c>
      <c r="N175" s="72">
        <v>3.4</v>
      </c>
      <c r="O175" s="72">
        <v>46.7</v>
      </c>
      <c r="P175" s="72">
        <v>2.8</v>
      </c>
      <c r="Q175" s="72">
        <v>7.1</v>
      </c>
      <c r="R175" s="72">
        <v>40.1</v>
      </c>
      <c r="S175" s="72">
        <v>3.9</v>
      </c>
      <c r="T175" s="72">
        <v>11.3</v>
      </c>
      <c r="U175" s="72">
        <v>34.9</v>
      </c>
      <c r="V175" s="73">
        <f t="shared" ref="V175:W175" si="174">(D175+G175+J175+M175+P175+S175)</f>
        <v>22.3</v>
      </c>
      <c r="W175" s="73">
        <f t="shared" si="174"/>
        <v>46.1</v>
      </c>
      <c r="X175" s="74">
        <f t="shared" si="3"/>
        <v>0.4837310195</v>
      </c>
    </row>
    <row r="176">
      <c r="A176" s="70" t="s">
        <v>399</v>
      </c>
      <c r="B176" s="71" t="s">
        <v>98</v>
      </c>
      <c r="C176" s="72">
        <v>23.0</v>
      </c>
      <c r="D176" s="72">
        <v>10.4</v>
      </c>
      <c r="E176" s="72">
        <v>16.7</v>
      </c>
      <c r="F176" s="72">
        <v>62.3</v>
      </c>
      <c r="G176" s="72">
        <v>2.5</v>
      </c>
      <c r="H176" s="72">
        <v>5.2</v>
      </c>
      <c r="I176" s="72">
        <v>47.5</v>
      </c>
      <c r="J176" s="72">
        <v>1.8</v>
      </c>
      <c r="K176" s="72">
        <v>3.8</v>
      </c>
      <c r="L176" s="72">
        <v>47.8</v>
      </c>
      <c r="M176" s="72">
        <v>1.1</v>
      </c>
      <c r="N176" s="72">
        <v>2.6</v>
      </c>
      <c r="O176" s="72">
        <v>41.3</v>
      </c>
      <c r="P176" s="72">
        <v>3.0</v>
      </c>
      <c r="Q176" s="72">
        <v>7.0</v>
      </c>
      <c r="R176" s="72">
        <v>43.1</v>
      </c>
      <c r="S176" s="72">
        <v>4.0</v>
      </c>
      <c r="T176" s="72">
        <v>10.7</v>
      </c>
      <c r="U176" s="72">
        <v>37.5</v>
      </c>
      <c r="V176" s="73">
        <f t="shared" ref="V176:W176" si="175">(D176+G176+J176+M176+P176+S176)</f>
        <v>22.8</v>
      </c>
      <c r="W176" s="73">
        <f t="shared" si="175"/>
        <v>46</v>
      </c>
      <c r="X176" s="74">
        <f t="shared" si="3"/>
        <v>0.4956521739</v>
      </c>
    </row>
    <row r="177">
      <c r="A177" s="70" t="s">
        <v>146</v>
      </c>
      <c r="B177" s="71" t="s">
        <v>50</v>
      </c>
      <c r="C177" s="72">
        <v>23.0</v>
      </c>
      <c r="D177" s="72">
        <v>9.3</v>
      </c>
      <c r="E177" s="72">
        <v>13.4</v>
      </c>
      <c r="F177" s="72">
        <v>69.2</v>
      </c>
      <c r="G177" s="72">
        <v>1.8</v>
      </c>
      <c r="H177" s="72">
        <v>4.7</v>
      </c>
      <c r="I177" s="72">
        <v>39.0</v>
      </c>
      <c r="J177" s="72">
        <v>1.9</v>
      </c>
      <c r="K177" s="72">
        <v>4.2</v>
      </c>
      <c r="L177" s="72">
        <v>44.9</v>
      </c>
      <c r="M177" s="72">
        <v>1.3</v>
      </c>
      <c r="N177" s="72">
        <v>3.0</v>
      </c>
      <c r="O177" s="72">
        <v>41.8</v>
      </c>
      <c r="P177" s="72">
        <v>3.1</v>
      </c>
      <c r="Q177" s="72">
        <v>8.0</v>
      </c>
      <c r="R177" s="72">
        <v>38.7</v>
      </c>
      <c r="S177" s="72">
        <v>4.1</v>
      </c>
      <c r="T177" s="72">
        <v>12.7</v>
      </c>
      <c r="U177" s="72">
        <v>32.6</v>
      </c>
      <c r="V177" s="73">
        <f t="shared" ref="V177:W177" si="176">(D177+G177+J177+M177+P177+S177)</f>
        <v>21.5</v>
      </c>
      <c r="W177" s="73">
        <f t="shared" si="176"/>
        <v>46</v>
      </c>
      <c r="X177" s="74">
        <f t="shared" si="3"/>
        <v>0.4673913043</v>
      </c>
    </row>
    <row r="178">
      <c r="A178" s="70" t="s">
        <v>476</v>
      </c>
      <c r="B178" s="71" t="s">
        <v>38</v>
      </c>
      <c r="C178" s="72">
        <v>27.0</v>
      </c>
      <c r="D178" s="72">
        <v>10.0</v>
      </c>
      <c r="E178" s="72">
        <v>15.8</v>
      </c>
      <c r="F178" s="72">
        <v>63.2</v>
      </c>
      <c r="G178" s="72">
        <v>2.4</v>
      </c>
      <c r="H178" s="72">
        <v>5.5</v>
      </c>
      <c r="I178" s="72">
        <v>43.7</v>
      </c>
      <c r="J178" s="72">
        <v>1.9</v>
      </c>
      <c r="K178" s="72">
        <v>3.8</v>
      </c>
      <c r="L178" s="72">
        <v>48.8</v>
      </c>
      <c r="M178" s="72">
        <v>1.5</v>
      </c>
      <c r="N178" s="72">
        <v>3.1</v>
      </c>
      <c r="O178" s="72">
        <v>47.4</v>
      </c>
      <c r="P178" s="72">
        <v>3.3</v>
      </c>
      <c r="Q178" s="72">
        <v>7.9</v>
      </c>
      <c r="R178" s="72">
        <v>41.6</v>
      </c>
      <c r="S178" s="72">
        <v>3.4</v>
      </c>
      <c r="T178" s="72">
        <v>9.8</v>
      </c>
      <c r="U178" s="72">
        <v>34.2</v>
      </c>
      <c r="V178" s="73">
        <f t="shared" ref="V178:W178" si="177">(D178+G178+J178+M178+P178+S178)</f>
        <v>22.5</v>
      </c>
      <c r="W178" s="73">
        <f t="shared" si="177"/>
        <v>45.9</v>
      </c>
      <c r="X178" s="74">
        <f t="shared" si="3"/>
        <v>0.4901960784</v>
      </c>
    </row>
    <row r="179">
      <c r="A179" s="70" t="s">
        <v>125</v>
      </c>
      <c r="B179" s="71" t="s">
        <v>126</v>
      </c>
      <c r="C179" s="72">
        <v>23.0</v>
      </c>
      <c r="D179" s="72">
        <v>11.0</v>
      </c>
      <c r="E179" s="72">
        <v>16.9</v>
      </c>
      <c r="F179" s="72">
        <v>65.2</v>
      </c>
      <c r="G179" s="72">
        <v>1.7</v>
      </c>
      <c r="H179" s="72">
        <v>4.6</v>
      </c>
      <c r="I179" s="72">
        <v>37.4</v>
      </c>
      <c r="J179" s="72">
        <v>1.8</v>
      </c>
      <c r="K179" s="72">
        <v>3.4</v>
      </c>
      <c r="L179" s="72">
        <v>51.1</v>
      </c>
      <c r="M179" s="72">
        <v>0.9</v>
      </c>
      <c r="N179" s="72">
        <v>2.2</v>
      </c>
      <c r="O179" s="72">
        <v>40.4</v>
      </c>
      <c r="P179" s="72">
        <v>2.9</v>
      </c>
      <c r="Q179" s="72">
        <v>7.2</v>
      </c>
      <c r="R179" s="72">
        <v>40.4</v>
      </c>
      <c r="S179" s="72">
        <v>4.0</v>
      </c>
      <c r="T179" s="72">
        <v>11.1</v>
      </c>
      <c r="U179" s="72">
        <v>35.7</v>
      </c>
      <c r="V179" s="73">
        <f t="shared" ref="V179:W179" si="178">(D179+G179+J179+M179+P179+S179)</f>
        <v>22.3</v>
      </c>
      <c r="W179" s="73">
        <f t="shared" si="178"/>
        <v>45.4</v>
      </c>
      <c r="X179" s="74">
        <f t="shared" si="3"/>
        <v>0.4911894273</v>
      </c>
    </row>
    <row r="180">
      <c r="A180" s="70" t="s">
        <v>758</v>
      </c>
      <c r="B180" s="71" t="s">
        <v>116</v>
      </c>
      <c r="C180" s="72">
        <v>31.0</v>
      </c>
      <c r="D180" s="72">
        <v>9.7</v>
      </c>
      <c r="E180" s="72">
        <v>14.3</v>
      </c>
      <c r="F180" s="72">
        <v>67.4</v>
      </c>
      <c r="G180" s="72">
        <v>2.3</v>
      </c>
      <c r="H180" s="72">
        <v>5.3</v>
      </c>
      <c r="I180" s="72">
        <v>44.3</v>
      </c>
      <c r="J180" s="72">
        <v>1.5</v>
      </c>
      <c r="K180" s="72">
        <v>3.6</v>
      </c>
      <c r="L180" s="72">
        <v>40.3</v>
      </c>
      <c r="M180" s="72">
        <v>1.3</v>
      </c>
      <c r="N180" s="72">
        <v>2.9</v>
      </c>
      <c r="O180" s="72">
        <v>46.5</v>
      </c>
      <c r="P180" s="72">
        <v>2.7</v>
      </c>
      <c r="Q180" s="72">
        <v>7.5</v>
      </c>
      <c r="R180" s="72">
        <v>35.2</v>
      </c>
      <c r="S180" s="72">
        <v>4.1</v>
      </c>
      <c r="T180" s="72">
        <v>11.6</v>
      </c>
      <c r="U180" s="72">
        <v>34.8</v>
      </c>
      <c r="V180" s="73">
        <f t="shared" ref="V180:W180" si="179">(D180+G180+J180+M180+P180+S180)</f>
        <v>21.6</v>
      </c>
      <c r="W180" s="73">
        <f t="shared" si="179"/>
        <v>45.2</v>
      </c>
      <c r="X180" s="74">
        <f t="shared" si="3"/>
        <v>0.4778761062</v>
      </c>
    </row>
    <row r="181">
      <c r="A181" s="70" t="s">
        <v>543</v>
      </c>
      <c r="B181" s="71" t="s">
        <v>129</v>
      </c>
      <c r="C181" s="72">
        <v>38.0</v>
      </c>
      <c r="D181" s="72">
        <v>9.6</v>
      </c>
      <c r="E181" s="72">
        <v>14.3</v>
      </c>
      <c r="F181" s="72">
        <v>67.0</v>
      </c>
      <c r="G181" s="72">
        <v>2.6</v>
      </c>
      <c r="H181" s="72">
        <v>5.3</v>
      </c>
      <c r="I181" s="72">
        <v>48.5</v>
      </c>
      <c r="J181" s="72">
        <v>1.8</v>
      </c>
      <c r="K181" s="72">
        <v>4.2</v>
      </c>
      <c r="L181" s="72">
        <v>43.2</v>
      </c>
      <c r="M181" s="72">
        <v>1.4</v>
      </c>
      <c r="N181" s="72">
        <v>3.5</v>
      </c>
      <c r="O181" s="72">
        <v>39.5</v>
      </c>
      <c r="P181" s="72">
        <v>2.4</v>
      </c>
      <c r="Q181" s="72">
        <v>6.0</v>
      </c>
      <c r="R181" s="72">
        <v>40.0</v>
      </c>
      <c r="S181" s="72">
        <v>4.2</v>
      </c>
      <c r="T181" s="72">
        <v>11.9</v>
      </c>
      <c r="U181" s="72">
        <v>35.4</v>
      </c>
      <c r="V181" s="73">
        <f t="shared" ref="V181:W181" si="180">(D181+G181+J181+M181+P181+S181)</f>
        <v>22</v>
      </c>
      <c r="W181" s="73">
        <f t="shared" si="180"/>
        <v>45.2</v>
      </c>
      <c r="X181" s="74">
        <f t="shared" si="3"/>
        <v>0.4867256637</v>
      </c>
    </row>
    <row r="182">
      <c r="A182" s="70" t="s">
        <v>521</v>
      </c>
      <c r="B182" s="71" t="s">
        <v>48</v>
      </c>
      <c r="C182" s="72">
        <v>24.0</v>
      </c>
      <c r="D182" s="72">
        <v>10.1</v>
      </c>
      <c r="E182" s="72">
        <v>16.2</v>
      </c>
      <c r="F182" s="72">
        <v>62.5</v>
      </c>
      <c r="G182" s="72">
        <v>2.9</v>
      </c>
      <c r="H182" s="72">
        <v>6.3</v>
      </c>
      <c r="I182" s="72">
        <v>45.4</v>
      </c>
      <c r="J182" s="72">
        <v>1.5</v>
      </c>
      <c r="K182" s="72">
        <v>3.3</v>
      </c>
      <c r="L182" s="72">
        <v>46.5</v>
      </c>
      <c r="M182" s="72">
        <v>1.2</v>
      </c>
      <c r="N182" s="72">
        <v>2.6</v>
      </c>
      <c r="O182" s="72">
        <v>44.1</v>
      </c>
      <c r="P182" s="72">
        <v>2.7</v>
      </c>
      <c r="Q182" s="72">
        <v>6.8</v>
      </c>
      <c r="R182" s="72">
        <v>39.3</v>
      </c>
      <c r="S182" s="72">
        <v>3.5</v>
      </c>
      <c r="T182" s="72">
        <v>9.9</v>
      </c>
      <c r="U182" s="72">
        <v>35.7</v>
      </c>
      <c r="V182" s="73">
        <f t="shared" ref="V182:W182" si="181">(D182+G182+J182+M182+P182+S182)</f>
        <v>21.9</v>
      </c>
      <c r="W182" s="73">
        <f t="shared" si="181"/>
        <v>45.1</v>
      </c>
      <c r="X182" s="74">
        <f t="shared" si="3"/>
        <v>0.4855875831</v>
      </c>
    </row>
    <row r="183">
      <c r="A183" s="70" t="s">
        <v>312</v>
      </c>
      <c r="B183" s="71" t="s">
        <v>112</v>
      </c>
      <c r="C183" s="72">
        <v>24.0</v>
      </c>
      <c r="D183" s="72">
        <v>10.7</v>
      </c>
      <c r="E183" s="72">
        <v>16.6</v>
      </c>
      <c r="F183" s="72">
        <v>64.4</v>
      </c>
      <c r="G183" s="72">
        <v>2.7</v>
      </c>
      <c r="H183" s="72">
        <v>5.9</v>
      </c>
      <c r="I183" s="72">
        <v>46.8</v>
      </c>
      <c r="J183" s="72">
        <v>1.6</v>
      </c>
      <c r="K183" s="72">
        <v>3.3</v>
      </c>
      <c r="L183" s="72">
        <v>48.8</v>
      </c>
      <c r="M183" s="72">
        <v>1.1</v>
      </c>
      <c r="N183" s="72">
        <v>2.5</v>
      </c>
      <c r="O183" s="72">
        <v>43.4</v>
      </c>
      <c r="P183" s="72">
        <v>2.5</v>
      </c>
      <c r="Q183" s="72">
        <v>6.5</v>
      </c>
      <c r="R183" s="72">
        <v>38.3</v>
      </c>
      <c r="S183" s="72">
        <v>3.7</v>
      </c>
      <c r="T183" s="72">
        <v>10.3</v>
      </c>
      <c r="U183" s="72">
        <v>35.7</v>
      </c>
      <c r="V183" s="73">
        <f t="shared" ref="V183:W183" si="182">(D183+G183+J183+M183+P183+S183)</f>
        <v>22.3</v>
      </c>
      <c r="W183" s="73">
        <f t="shared" si="182"/>
        <v>45.1</v>
      </c>
      <c r="X183" s="74">
        <f t="shared" si="3"/>
        <v>0.4944567627</v>
      </c>
    </row>
    <row r="184">
      <c r="A184" s="70" t="s">
        <v>488</v>
      </c>
      <c r="B184" s="71" t="s">
        <v>112</v>
      </c>
      <c r="C184" s="72">
        <v>25.0</v>
      </c>
      <c r="D184" s="72">
        <v>9.3</v>
      </c>
      <c r="E184" s="72">
        <v>14.6</v>
      </c>
      <c r="F184" s="72">
        <v>63.9</v>
      </c>
      <c r="G184" s="72">
        <v>2.5</v>
      </c>
      <c r="H184" s="72">
        <v>6.2</v>
      </c>
      <c r="I184" s="72">
        <v>39.7</v>
      </c>
      <c r="J184" s="72">
        <v>1.6</v>
      </c>
      <c r="K184" s="72">
        <v>3.9</v>
      </c>
      <c r="L184" s="72">
        <v>40.8</v>
      </c>
      <c r="M184" s="72">
        <v>1.3</v>
      </c>
      <c r="N184" s="72">
        <v>3.0</v>
      </c>
      <c r="O184" s="72">
        <v>42.1</v>
      </c>
      <c r="P184" s="72">
        <v>2.0</v>
      </c>
      <c r="Q184" s="72">
        <v>5.7</v>
      </c>
      <c r="R184" s="72">
        <v>34.1</v>
      </c>
      <c r="S184" s="72">
        <v>3.9</v>
      </c>
      <c r="T184" s="72">
        <v>11.7</v>
      </c>
      <c r="U184" s="72">
        <v>33.1</v>
      </c>
      <c r="V184" s="73">
        <f t="shared" ref="V184:W184" si="183">(D184+G184+J184+M184+P184+S184)</f>
        <v>20.6</v>
      </c>
      <c r="W184" s="73">
        <f t="shared" si="183"/>
        <v>45.1</v>
      </c>
      <c r="X184" s="74">
        <f t="shared" si="3"/>
        <v>0.4567627494</v>
      </c>
    </row>
    <row r="185">
      <c r="A185" s="70" t="s">
        <v>564</v>
      </c>
      <c r="B185" s="71" t="s">
        <v>58</v>
      </c>
      <c r="C185" s="72">
        <v>27.0</v>
      </c>
      <c r="D185" s="72">
        <v>7.9</v>
      </c>
      <c r="E185" s="72">
        <v>12.2</v>
      </c>
      <c r="F185" s="72">
        <v>65.2</v>
      </c>
      <c r="G185" s="72">
        <v>3.6</v>
      </c>
      <c r="H185" s="72">
        <v>7.7</v>
      </c>
      <c r="I185" s="72">
        <v>47.5</v>
      </c>
      <c r="J185" s="72">
        <v>1.7</v>
      </c>
      <c r="K185" s="72">
        <v>4.1</v>
      </c>
      <c r="L185" s="72">
        <v>40.8</v>
      </c>
      <c r="M185" s="72">
        <v>1.3</v>
      </c>
      <c r="N185" s="72">
        <v>3.2</v>
      </c>
      <c r="O185" s="72">
        <v>40.0</v>
      </c>
      <c r="P185" s="72">
        <v>2.3</v>
      </c>
      <c r="Q185" s="72">
        <v>6.4</v>
      </c>
      <c r="R185" s="72">
        <v>36.1</v>
      </c>
      <c r="S185" s="72">
        <v>4.2</v>
      </c>
      <c r="T185" s="72">
        <v>11.4</v>
      </c>
      <c r="U185" s="72">
        <v>37.1</v>
      </c>
      <c r="V185" s="73">
        <f t="shared" ref="V185:W185" si="184">(D185+G185+J185+M185+P185+S185)</f>
        <v>21</v>
      </c>
      <c r="W185" s="73">
        <f t="shared" si="184"/>
        <v>45</v>
      </c>
      <c r="X185" s="74">
        <f t="shared" si="3"/>
        <v>0.4666666667</v>
      </c>
    </row>
    <row r="186">
      <c r="A186" s="70" t="s">
        <v>219</v>
      </c>
      <c r="B186" s="71" t="s">
        <v>45</v>
      </c>
      <c r="C186" s="72">
        <v>31.0</v>
      </c>
      <c r="D186" s="72">
        <v>10.0</v>
      </c>
      <c r="E186" s="72">
        <v>14.9</v>
      </c>
      <c r="F186" s="72">
        <v>66.8</v>
      </c>
      <c r="G186" s="72">
        <v>2.2</v>
      </c>
      <c r="H186" s="72">
        <v>6.1</v>
      </c>
      <c r="I186" s="72">
        <v>36.6</v>
      </c>
      <c r="J186" s="72">
        <v>1.9</v>
      </c>
      <c r="K186" s="72">
        <v>3.9</v>
      </c>
      <c r="L186" s="72">
        <v>47.2</v>
      </c>
      <c r="M186" s="72">
        <v>1.1</v>
      </c>
      <c r="N186" s="72">
        <v>3.1</v>
      </c>
      <c r="O186" s="72">
        <v>36.3</v>
      </c>
      <c r="P186" s="72">
        <v>1.8</v>
      </c>
      <c r="Q186" s="72">
        <v>5.6</v>
      </c>
      <c r="R186" s="72">
        <v>33.1</v>
      </c>
      <c r="S186" s="72">
        <v>4.1</v>
      </c>
      <c r="T186" s="72">
        <v>11.2</v>
      </c>
      <c r="U186" s="72">
        <v>36.1</v>
      </c>
      <c r="V186" s="73">
        <f t="shared" ref="V186:W186" si="185">(D186+G186+J186+M186+P186+S186)</f>
        <v>21.1</v>
      </c>
      <c r="W186" s="73">
        <f t="shared" si="185"/>
        <v>44.8</v>
      </c>
      <c r="X186" s="74">
        <f t="shared" si="3"/>
        <v>0.4709821429</v>
      </c>
    </row>
    <row r="187">
      <c r="A187" s="70" t="s">
        <v>293</v>
      </c>
      <c r="B187" s="71" t="s">
        <v>48</v>
      </c>
      <c r="C187" s="72">
        <v>21.0</v>
      </c>
      <c r="D187" s="72">
        <v>8.4</v>
      </c>
      <c r="E187" s="72">
        <v>14.4</v>
      </c>
      <c r="F187" s="72">
        <v>58.6</v>
      </c>
      <c r="G187" s="72">
        <v>2.5</v>
      </c>
      <c r="H187" s="72">
        <v>6.3</v>
      </c>
      <c r="I187" s="72">
        <v>39.7</v>
      </c>
      <c r="J187" s="72">
        <v>1.7</v>
      </c>
      <c r="K187" s="72">
        <v>4.0</v>
      </c>
      <c r="L187" s="72">
        <v>43.5</v>
      </c>
      <c r="M187" s="72">
        <v>1.3</v>
      </c>
      <c r="N187" s="72">
        <v>2.9</v>
      </c>
      <c r="O187" s="72">
        <v>45.0</v>
      </c>
      <c r="P187" s="72">
        <v>2.7</v>
      </c>
      <c r="Q187" s="72">
        <v>7.1</v>
      </c>
      <c r="R187" s="72">
        <v>38.5</v>
      </c>
      <c r="S187" s="72">
        <v>3.6</v>
      </c>
      <c r="T187" s="72">
        <v>10.1</v>
      </c>
      <c r="U187" s="72">
        <v>35.8</v>
      </c>
      <c r="V187" s="73">
        <f t="shared" ref="V187:W187" si="186">(D187+G187+J187+M187+P187+S187)</f>
        <v>20.2</v>
      </c>
      <c r="W187" s="73">
        <f t="shared" si="186"/>
        <v>44.8</v>
      </c>
      <c r="X187" s="74">
        <f t="shared" si="3"/>
        <v>0.4508928571</v>
      </c>
    </row>
    <row r="188">
      <c r="A188" s="70" t="s">
        <v>528</v>
      </c>
      <c r="B188" s="71" t="s">
        <v>100</v>
      </c>
      <c r="C188" s="72">
        <v>19.0</v>
      </c>
      <c r="D188" s="72">
        <v>11.0</v>
      </c>
      <c r="E188" s="72">
        <v>16.6</v>
      </c>
      <c r="F188" s="72">
        <v>66.3</v>
      </c>
      <c r="G188" s="72">
        <v>2.4</v>
      </c>
      <c r="H188" s="72">
        <v>5.6</v>
      </c>
      <c r="I188" s="72">
        <v>43.4</v>
      </c>
      <c r="J188" s="72">
        <v>1.2</v>
      </c>
      <c r="K188" s="72">
        <v>2.8</v>
      </c>
      <c r="L188" s="72">
        <v>42.5</v>
      </c>
      <c r="M188" s="72">
        <v>1.0</v>
      </c>
      <c r="N188" s="72">
        <v>2.4</v>
      </c>
      <c r="O188" s="72">
        <v>40.2</v>
      </c>
      <c r="P188" s="72">
        <v>2.9</v>
      </c>
      <c r="Q188" s="72">
        <v>7.0</v>
      </c>
      <c r="R188" s="72">
        <v>40.6</v>
      </c>
      <c r="S188" s="72">
        <v>3.4</v>
      </c>
      <c r="T188" s="72">
        <v>10.3</v>
      </c>
      <c r="U188" s="72">
        <v>33.0</v>
      </c>
      <c r="V188" s="73">
        <f t="shared" ref="V188:W188" si="187">(D188+G188+J188+M188+P188+S188)</f>
        <v>21.9</v>
      </c>
      <c r="W188" s="73">
        <f t="shared" si="187"/>
        <v>44.7</v>
      </c>
      <c r="X188" s="74">
        <f t="shared" si="3"/>
        <v>0.4899328859</v>
      </c>
    </row>
    <row r="189">
      <c r="A189" s="70" t="s">
        <v>411</v>
      </c>
      <c r="B189" s="71" t="s">
        <v>38</v>
      </c>
      <c r="C189" s="72">
        <v>22.0</v>
      </c>
      <c r="D189" s="72">
        <v>9.9</v>
      </c>
      <c r="E189" s="72">
        <v>14.7</v>
      </c>
      <c r="F189" s="72">
        <v>67.3</v>
      </c>
      <c r="G189" s="72">
        <v>2.4</v>
      </c>
      <c r="H189" s="72">
        <v>5.2</v>
      </c>
      <c r="I189" s="72">
        <v>46.9</v>
      </c>
      <c r="J189" s="72">
        <v>2.0</v>
      </c>
      <c r="K189" s="72">
        <v>4.6</v>
      </c>
      <c r="L189" s="72">
        <v>44.5</v>
      </c>
      <c r="M189" s="72">
        <v>1.3</v>
      </c>
      <c r="N189" s="72">
        <v>2.9</v>
      </c>
      <c r="O189" s="72">
        <v>44.0</v>
      </c>
      <c r="P189" s="72">
        <v>3.0</v>
      </c>
      <c r="Q189" s="72">
        <v>8.0</v>
      </c>
      <c r="R189" s="72">
        <v>37.5</v>
      </c>
      <c r="S189" s="72">
        <v>3.2</v>
      </c>
      <c r="T189" s="72">
        <v>9.2</v>
      </c>
      <c r="U189" s="72">
        <v>34.1</v>
      </c>
      <c r="V189" s="73">
        <f t="shared" ref="V189:W189" si="188">(D189+G189+J189+M189+P189+S189)</f>
        <v>21.8</v>
      </c>
      <c r="W189" s="73">
        <f t="shared" si="188"/>
        <v>44.6</v>
      </c>
      <c r="X189" s="74">
        <f t="shared" si="3"/>
        <v>0.4887892377</v>
      </c>
    </row>
    <row r="190">
      <c r="A190" s="70" t="s">
        <v>240</v>
      </c>
      <c r="B190" s="71" t="s">
        <v>42</v>
      </c>
      <c r="C190" s="72">
        <v>27.0</v>
      </c>
      <c r="D190" s="72">
        <v>9.0</v>
      </c>
      <c r="E190" s="72">
        <v>13.3</v>
      </c>
      <c r="F190" s="72">
        <v>67.7</v>
      </c>
      <c r="G190" s="72">
        <v>2.8</v>
      </c>
      <c r="H190" s="72">
        <v>5.6</v>
      </c>
      <c r="I190" s="72">
        <v>50.0</v>
      </c>
      <c r="J190" s="72">
        <v>1.5</v>
      </c>
      <c r="K190" s="72">
        <v>3.9</v>
      </c>
      <c r="L190" s="72">
        <v>39.4</v>
      </c>
      <c r="M190" s="72">
        <v>1.1</v>
      </c>
      <c r="N190" s="72">
        <v>2.4</v>
      </c>
      <c r="O190" s="72">
        <v>45.7</v>
      </c>
      <c r="P190" s="72">
        <v>2.9</v>
      </c>
      <c r="Q190" s="72">
        <v>8.0</v>
      </c>
      <c r="R190" s="72">
        <v>35.7</v>
      </c>
      <c r="S190" s="72">
        <v>4.1</v>
      </c>
      <c r="T190" s="72">
        <v>11.3</v>
      </c>
      <c r="U190" s="72">
        <v>36.6</v>
      </c>
      <c r="V190" s="73">
        <f t="shared" ref="V190:W190" si="189">(D190+G190+J190+M190+P190+S190)</f>
        <v>21.4</v>
      </c>
      <c r="W190" s="73">
        <f t="shared" si="189"/>
        <v>44.5</v>
      </c>
      <c r="X190" s="74">
        <f t="shared" si="3"/>
        <v>0.4808988764</v>
      </c>
    </row>
    <row r="191">
      <c r="A191" s="70" t="s">
        <v>352</v>
      </c>
      <c r="B191" s="71" t="s">
        <v>52</v>
      </c>
      <c r="C191" s="72">
        <v>27.0</v>
      </c>
      <c r="D191" s="72">
        <v>9.5</v>
      </c>
      <c r="E191" s="72">
        <v>15.4</v>
      </c>
      <c r="F191" s="72">
        <v>61.6</v>
      </c>
      <c r="G191" s="72">
        <v>1.8</v>
      </c>
      <c r="H191" s="72">
        <v>4.6</v>
      </c>
      <c r="I191" s="72">
        <v>39.4</v>
      </c>
      <c r="J191" s="72">
        <v>1.4</v>
      </c>
      <c r="K191" s="72">
        <v>3.4</v>
      </c>
      <c r="L191" s="72">
        <v>40.0</v>
      </c>
      <c r="M191" s="72">
        <v>1.0</v>
      </c>
      <c r="N191" s="72">
        <v>2.3</v>
      </c>
      <c r="O191" s="72">
        <v>44.6</v>
      </c>
      <c r="P191" s="72">
        <v>3.0</v>
      </c>
      <c r="Q191" s="72">
        <v>7.1</v>
      </c>
      <c r="R191" s="72">
        <v>41.6</v>
      </c>
      <c r="S191" s="72">
        <v>4.1</v>
      </c>
      <c r="T191" s="72">
        <v>11.7</v>
      </c>
      <c r="U191" s="72">
        <v>34.5</v>
      </c>
      <c r="V191" s="73">
        <f t="shared" ref="V191:W191" si="190">(D191+G191+J191+M191+P191+S191)</f>
        <v>20.8</v>
      </c>
      <c r="W191" s="73">
        <f t="shared" si="190"/>
        <v>44.5</v>
      </c>
      <c r="X191" s="74">
        <f t="shared" si="3"/>
        <v>0.4674157303</v>
      </c>
    </row>
    <row r="192">
      <c r="A192" s="70" t="s">
        <v>485</v>
      </c>
      <c r="B192" s="71" t="s">
        <v>61</v>
      </c>
      <c r="C192" s="72">
        <v>20.0</v>
      </c>
      <c r="D192" s="72">
        <v>10.3</v>
      </c>
      <c r="E192" s="72">
        <v>16.1</v>
      </c>
      <c r="F192" s="72">
        <v>64.0</v>
      </c>
      <c r="G192" s="72">
        <v>2.8</v>
      </c>
      <c r="H192" s="72">
        <v>5.5</v>
      </c>
      <c r="I192" s="72">
        <v>51.2</v>
      </c>
      <c r="J192" s="72">
        <v>1.6</v>
      </c>
      <c r="K192" s="72">
        <v>3.8</v>
      </c>
      <c r="L192" s="72">
        <v>42.7</v>
      </c>
      <c r="M192" s="72">
        <v>1.5</v>
      </c>
      <c r="N192" s="72">
        <v>3.1</v>
      </c>
      <c r="O192" s="72">
        <v>50.5</v>
      </c>
      <c r="P192" s="72">
        <v>2.4</v>
      </c>
      <c r="Q192" s="72">
        <v>6.0</v>
      </c>
      <c r="R192" s="72">
        <v>40.9</v>
      </c>
      <c r="S192" s="72">
        <v>3.8</v>
      </c>
      <c r="T192" s="72">
        <v>9.9</v>
      </c>
      <c r="U192" s="72">
        <v>38.7</v>
      </c>
      <c r="V192" s="73">
        <f t="shared" ref="V192:W192" si="191">(D192+G192+J192+M192+P192+S192)</f>
        <v>22.4</v>
      </c>
      <c r="W192" s="73">
        <f t="shared" si="191"/>
        <v>44.4</v>
      </c>
      <c r="X192" s="74">
        <f t="shared" si="3"/>
        <v>0.5045045045</v>
      </c>
    </row>
    <row r="193">
      <c r="A193" s="70" t="s">
        <v>318</v>
      </c>
      <c r="B193" s="71" t="s">
        <v>50</v>
      </c>
      <c r="C193" s="72">
        <v>28.0</v>
      </c>
      <c r="D193" s="72">
        <v>9.8</v>
      </c>
      <c r="E193" s="72">
        <v>14.2</v>
      </c>
      <c r="F193" s="72">
        <v>69.3</v>
      </c>
      <c r="G193" s="72">
        <v>2.4</v>
      </c>
      <c r="H193" s="72">
        <v>5.2</v>
      </c>
      <c r="I193" s="72">
        <v>46.2</v>
      </c>
      <c r="J193" s="72">
        <v>2.1</v>
      </c>
      <c r="K193" s="72">
        <v>4.1</v>
      </c>
      <c r="L193" s="72">
        <v>50.8</v>
      </c>
      <c r="M193" s="72">
        <v>1.2</v>
      </c>
      <c r="N193" s="72">
        <v>2.9</v>
      </c>
      <c r="O193" s="72">
        <v>42.0</v>
      </c>
      <c r="P193" s="72">
        <v>2.5</v>
      </c>
      <c r="Q193" s="72">
        <v>6.6</v>
      </c>
      <c r="R193" s="72">
        <v>37.3</v>
      </c>
      <c r="S193" s="72">
        <v>4.3</v>
      </c>
      <c r="T193" s="72">
        <v>11.3</v>
      </c>
      <c r="U193" s="72">
        <v>38.3</v>
      </c>
      <c r="V193" s="73">
        <f t="shared" ref="V193:W193" si="192">(D193+G193+J193+M193+P193+S193)</f>
        <v>22.3</v>
      </c>
      <c r="W193" s="73">
        <f t="shared" si="192"/>
        <v>44.3</v>
      </c>
      <c r="X193" s="74">
        <f t="shared" si="3"/>
        <v>0.5033860045</v>
      </c>
    </row>
    <row r="194">
      <c r="A194" s="70" t="s">
        <v>571</v>
      </c>
      <c r="B194" s="71" t="s">
        <v>746</v>
      </c>
      <c r="C194" s="72">
        <v>32.0</v>
      </c>
      <c r="D194" s="72">
        <v>9.4</v>
      </c>
      <c r="E194" s="72">
        <v>14.6</v>
      </c>
      <c r="F194" s="72">
        <v>64.5</v>
      </c>
      <c r="G194" s="72">
        <v>2.3</v>
      </c>
      <c r="H194" s="72">
        <v>5.4</v>
      </c>
      <c r="I194" s="72">
        <v>42.7</v>
      </c>
      <c r="J194" s="72">
        <v>1.8</v>
      </c>
      <c r="K194" s="72">
        <v>4.0</v>
      </c>
      <c r="L194" s="72">
        <v>45.5</v>
      </c>
      <c r="M194" s="72">
        <v>1.3</v>
      </c>
      <c r="N194" s="72">
        <v>3.0</v>
      </c>
      <c r="O194" s="72">
        <v>43.5</v>
      </c>
      <c r="P194" s="72">
        <v>2.6</v>
      </c>
      <c r="Q194" s="72">
        <v>6.3</v>
      </c>
      <c r="R194" s="72">
        <v>41.0</v>
      </c>
      <c r="S194" s="72">
        <v>4.0</v>
      </c>
      <c r="T194" s="72">
        <v>10.9</v>
      </c>
      <c r="U194" s="72">
        <v>36.7</v>
      </c>
      <c r="V194" s="73">
        <f t="shared" ref="V194:W194" si="193">(D194+G194+J194+M194+P194+S194)</f>
        <v>21.4</v>
      </c>
      <c r="W194" s="73">
        <f t="shared" si="193"/>
        <v>44.2</v>
      </c>
      <c r="X194" s="74">
        <f t="shared" si="3"/>
        <v>0.4841628959</v>
      </c>
    </row>
    <row r="195">
      <c r="A195" s="70" t="s">
        <v>518</v>
      </c>
      <c r="B195" s="71" t="s">
        <v>81</v>
      </c>
      <c r="C195" s="72">
        <v>33.0</v>
      </c>
      <c r="D195" s="72">
        <v>8.6</v>
      </c>
      <c r="E195" s="72">
        <v>13.9</v>
      </c>
      <c r="F195" s="72">
        <v>61.8</v>
      </c>
      <c r="G195" s="72">
        <v>2.6</v>
      </c>
      <c r="H195" s="72">
        <v>5.7</v>
      </c>
      <c r="I195" s="72">
        <v>45.1</v>
      </c>
      <c r="J195" s="72">
        <v>2.0</v>
      </c>
      <c r="K195" s="72">
        <v>4.1</v>
      </c>
      <c r="L195" s="72">
        <v>48.4</v>
      </c>
      <c r="M195" s="72">
        <v>1.3</v>
      </c>
      <c r="N195" s="72">
        <v>2.8</v>
      </c>
      <c r="O195" s="72">
        <v>45.5</v>
      </c>
      <c r="P195" s="72">
        <v>2.3</v>
      </c>
      <c r="Q195" s="72">
        <v>6.1</v>
      </c>
      <c r="R195" s="72">
        <v>38.2</v>
      </c>
      <c r="S195" s="72">
        <v>4.1</v>
      </c>
      <c r="T195" s="72">
        <v>11.5</v>
      </c>
      <c r="U195" s="72">
        <v>36.0</v>
      </c>
      <c r="V195" s="73">
        <f t="shared" ref="V195:W195" si="194">(D195+G195+J195+M195+P195+S195)</f>
        <v>20.9</v>
      </c>
      <c r="W195" s="73">
        <f t="shared" si="194"/>
        <v>44.1</v>
      </c>
      <c r="X195" s="74">
        <f t="shared" si="3"/>
        <v>0.4739229025</v>
      </c>
    </row>
    <row r="196">
      <c r="A196" s="70" t="s">
        <v>471</v>
      </c>
      <c r="B196" s="71" t="s">
        <v>42</v>
      </c>
      <c r="C196" s="72">
        <v>31.0</v>
      </c>
      <c r="D196" s="72">
        <v>7.7</v>
      </c>
      <c r="E196" s="72">
        <v>12.0</v>
      </c>
      <c r="F196" s="72">
        <v>64.4</v>
      </c>
      <c r="G196" s="72">
        <v>3.0</v>
      </c>
      <c r="H196" s="72">
        <v>5.6</v>
      </c>
      <c r="I196" s="72">
        <v>53.0</v>
      </c>
      <c r="J196" s="72">
        <v>2.1</v>
      </c>
      <c r="K196" s="72">
        <v>4.2</v>
      </c>
      <c r="L196" s="72">
        <v>49.2</v>
      </c>
      <c r="M196" s="72">
        <v>0.9</v>
      </c>
      <c r="N196" s="72">
        <v>2.7</v>
      </c>
      <c r="O196" s="72">
        <v>33.9</v>
      </c>
      <c r="P196" s="72">
        <v>2.8</v>
      </c>
      <c r="Q196" s="72">
        <v>7.3</v>
      </c>
      <c r="R196" s="72">
        <v>38.9</v>
      </c>
      <c r="S196" s="72">
        <v>4.3</v>
      </c>
      <c r="T196" s="72">
        <v>12.0</v>
      </c>
      <c r="U196" s="72">
        <v>35.8</v>
      </c>
      <c r="V196" s="73">
        <f t="shared" ref="V196:W196" si="195">(D196+G196+J196+M196+P196+S196)</f>
        <v>20.8</v>
      </c>
      <c r="W196" s="73">
        <f t="shared" si="195"/>
        <v>43.8</v>
      </c>
      <c r="X196" s="74">
        <f t="shared" si="3"/>
        <v>0.4748858447</v>
      </c>
    </row>
    <row r="197">
      <c r="A197" s="70" t="s">
        <v>290</v>
      </c>
      <c r="B197" s="71" t="s">
        <v>129</v>
      </c>
      <c r="C197" s="72">
        <v>25.0</v>
      </c>
      <c r="D197" s="72">
        <v>9.3</v>
      </c>
      <c r="E197" s="72">
        <v>14.8</v>
      </c>
      <c r="F197" s="72">
        <v>62.6</v>
      </c>
      <c r="G197" s="72">
        <v>2.1</v>
      </c>
      <c r="H197" s="72">
        <v>4.4</v>
      </c>
      <c r="I197" s="72">
        <v>46.5</v>
      </c>
      <c r="J197" s="72">
        <v>1.6</v>
      </c>
      <c r="K197" s="72">
        <v>3.5</v>
      </c>
      <c r="L197" s="72">
        <v>44.9</v>
      </c>
      <c r="M197" s="72">
        <v>1.3</v>
      </c>
      <c r="N197" s="72">
        <v>3.1</v>
      </c>
      <c r="O197" s="72">
        <v>41.5</v>
      </c>
      <c r="P197" s="72">
        <v>2.6</v>
      </c>
      <c r="Q197" s="72">
        <v>6.2</v>
      </c>
      <c r="R197" s="72">
        <v>41.4</v>
      </c>
      <c r="S197" s="72">
        <v>4.2</v>
      </c>
      <c r="T197" s="72">
        <v>11.7</v>
      </c>
      <c r="U197" s="72">
        <v>35.5</v>
      </c>
      <c r="V197" s="73">
        <f t="shared" ref="V197:W197" si="196">(D197+G197+J197+M197+P197+S197)</f>
        <v>21.1</v>
      </c>
      <c r="W197" s="73">
        <f t="shared" si="196"/>
        <v>43.7</v>
      </c>
      <c r="X197" s="74">
        <f t="shared" si="3"/>
        <v>0.4828375286</v>
      </c>
    </row>
    <row r="198">
      <c r="A198" s="70" t="s">
        <v>103</v>
      </c>
      <c r="B198" s="71" t="s">
        <v>38</v>
      </c>
      <c r="C198" s="72">
        <v>31.0</v>
      </c>
      <c r="D198" s="72">
        <v>9.3</v>
      </c>
      <c r="E198" s="72">
        <v>13.9</v>
      </c>
      <c r="F198" s="72">
        <v>67.1</v>
      </c>
      <c r="G198" s="72">
        <v>2.2</v>
      </c>
      <c r="H198" s="72">
        <v>5.4</v>
      </c>
      <c r="I198" s="72">
        <v>41.2</v>
      </c>
      <c r="J198" s="72">
        <v>1.8</v>
      </c>
      <c r="K198" s="72">
        <v>4.1</v>
      </c>
      <c r="L198" s="72">
        <v>44.4</v>
      </c>
      <c r="M198" s="72">
        <v>1.4</v>
      </c>
      <c r="N198" s="72">
        <v>3.2</v>
      </c>
      <c r="O198" s="72">
        <v>44.4</v>
      </c>
      <c r="P198" s="72">
        <v>2.9</v>
      </c>
      <c r="Q198" s="72">
        <v>7.6</v>
      </c>
      <c r="R198" s="72">
        <v>38.8</v>
      </c>
      <c r="S198" s="72">
        <v>3.3</v>
      </c>
      <c r="T198" s="72">
        <v>9.5</v>
      </c>
      <c r="U198" s="72">
        <v>34.6</v>
      </c>
      <c r="V198" s="73">
        <f t="shared" ref="V198:W198" si="197">(D198+G198+J198+M198+P198+S198)</f>
        <v>20.9</v>
      </c>
      <c r="W198" s="73">
        <f t="shared" si="197"/>
        <v>43.7</v>
      </c>
      <c r="X198" s="74">
        <f t="shared" si="3"/>
        <v>0.4782608696</v>
      </c>
    </row>
    <row r="199">
      <c r="A199" s="70" t="s">
        <v>364</v>
      </c>
      <c r="B199" s="71" t="s">
        <v>61</v>
      </c>
      <c r="C199" s="72">
        <v>20.0</v>
      </c>
      <c r="D199" s="72">
        <v>9.8</v>
      </c>
      <c r="E199" s="72">
        <v>17.8</v>
      </c>
      <c r="F199" s="72">
        <v>54.9</v>
      </c>
      <c r="G199" s="72">
        <v>1.3</v>
      </c>
      <c r="H199" s="72">
        <v>3.5</v>
      </c>
      <c r="I199" s="72">
        <v>35.7</v>
      </c>
      <c r="J199" s="72">
        <v>1.8</v>
      </c>
      <c r="K199" s="72">
        <v>3.0</v>
      </c>
      <c r="L199" s="72">
        <v>58.3</v>
      </c>
      <c r="M199" s="72">
        <v>1.0</v>
      </c>
      <c r="N199" s="72">
        <v>2.0</v>
      </c>
      <c r="O199" s="72">
        <v>50.0</v>
      </c>
      <c r="P199" s="72">
        <v>3.3</v>
      </c>
      <c r="Q199" s="72">
        <v>6.0</v>
      </c>
      <c r="R199" s="72">
        <v>54.2</v>
      </c>
      <c r="S199" s="72">
        <v>3.3</v>
      </c>
      <c r="T199" s="72">
        <v>11.3</v>
      </c>
      <c r="U199" s="72">
        <v>28.9</v>
      </c>
      <c r="V199" s="73">
        <f t="shared" ref="V199:W199" si="198">(D199+G199+J199+M199+P199+S199)</f>
        <v>20.5</v>
      </c>
      <c r="W199" s="73">
        <f t="shared" si="198"/>
        <v>43.6</v>
      </c>
      <c r="X199" s="74">
        <f t="shared" si="3"/>
        <v>0.4701834862</v>
      </c>
    </row>
    <row r="200">
      <c r="A200" s="70" t="s">
        <v>183</v>
      </c>
      <c r="B200" s="71" t="s">
        <v>61</v>
      </c>
      <c r="C200" s="72">
        <v>25.0</v>
      </c>
      <c r="D200" s="72">
        <v>10.1</v>
      </c>
      <c r="E200" s="72">
        <v>16.2</v>
      </c>
      <c r="F200" s="72">
        <v>62.6</v>
      </c>
      <c r="G200" s="72">
        <v>2.4</v>
      </c>
      <c r="H200" s="72">
        <v>5.2</v>
      </c>
      <c r="I200" s="72">
        <v>45.3</v>
      </c>
      <c r="J200" s="72">
        <v>1.8</v>
      </c>
      <c r="K200" s="72">
        <v>4.0</v>
      </c>
      <c r="L200" s="72">
        <v>44.0</v>
      </c>
      <c r="M200" s="72">
        <v>1.5</v>
      </c>
      <c r="N200" s="72">
        <v>3.0</v>
      </c>
      <c r="O200" s="72">
        <v>49.7</v>
      </c>
      <c r="P200" s="72">
        <v>2.3</v>
      </c>
      <c r="Q200" s="72">
        <v>5.3</v>
      </c>
      <c r="R200" s="72">
        <v>42.6</v>
      </c>
      <c r="S200" s="72">
        <v>3.3</v>
      </c>
      <c r="T200" s="72">
        <v>9.7</v>
      </c>
      <c r="U200" s="72">
        <v>33.8</v>
      </c>
      <c r="V200" s="73">
        <f t="shared" ref="V200:W200" si="199">(D200+G200+J200+M200+P200+S200)</f>
        <v>21.4</v>
      </c>
      <c r="W200" s="73">
        <f t="shared" si="199"/>
        <v>43.4</v>
      </c>
      <c r="X200" s="74">
        <f t="shared" si="3"/>
        <v>0.4930875576</v>
      </c>
    </row>
    <row r="201">
      <c r="A201" s="70" t="s">
        <v>150</v>
      </c>
      <c r="B201" s="71" t="s">
        <v>34</v>
      </c>
      <c r="C201" s="72">
        <v>35.0</v>
      </c>
      <c r="D201" s="72">
        <v>8.4</v>
      </c>
      <c r="E201" s="72">
        <v>13.0</v>
      </c>
      <c r="F201" s="72">
        <v>64.2</v>
      </c>
      <c r="G201" s="72">
        <v>2.4</v>
      </c>
      <c r="H201" s="72">
        <v>5.7</v>
      </c>
      <c r="I201" s="72">
        <v>42.7</v>
      </c>
      <c r="J201" s="72">
        <v>2.2</v>
      </c>
      <c r="K201" s="72">
        <v>4.9</v>
      </c>
      <c r="L201" s="72">
        <v>44.1</v>
      </c>
      <c r="M201" s="72">
        <v>1.8</v>
      </c>
      <c r="N201" s="72">
        <v>4.3</v>
      </c>
      <c r="O201" s="72">
        <v>41.3</v>
      </c>
      <c r="P201" s="72">
        <v>2.1</v>
      </c>
      <c r="Q201" s="72">
        <v>5.0</v>
      </c>
      <c r="R201" s="72">
        <v>42.5</v>
      </c>
      <c r="S201" s="72">
        <v>3.6</v>
      </c>
      <c r="T201" s="72">
        <v>10.4</v>
      </c>
      <c r="U201" s="72">
        <v>34.7</v>
      </c>
      <c r="V201" s="73">
        <f t="shared" ref="V201:W201" si="200">(D201+G201+J201+M201+P201+S201)</f>
        <v>20.5</v>
      </c>
      <c r="W201" s="73">
        <f t="shared" si="200"/>
        <v>43.3</v>
      </c>
      <c r="X201" s="74">
        <f t="shared" si="3"/>
        <v>0.4734411085</v>
      </c>
    </row>
    <row r="202">
      <c r="A202" s="70" t="s">
        <v>547</v>
      </c>
      <c r="B202" s="71" t="s">
        <v>112</v>
      </c>
      <c r="C202" s="72">
        <v>29.0</v>
      </c>
      <c r="D202" s="72">
        <v>12.8</v>
      </c>
      <c r="E202" s="72">
        <v>19.8</v>
      </c>
      <c r="F202" s="72">
        <v>64.6</v>
      </c>
      <c r="G202" s="72">
        <v>1.8</v>
      </c>
      <c r="H202" s="72">
        <v>3.4</v>
      </c>
      <c r="I202" s="72">
        <v>52.9</v>
      </c>
      <c r="J202" s="72">
        <v>0.4</v>
      </c>
      <c r="K202" s="72">
        <v>1.2</v>
      </c>
      <c r="L202" s="72">
        <v>33.3</v>
      </c>
      <c r="M202" s="72">
        <v>0.2</v>
      </c>
      <c r="N202" s="72">
        <v>1.0</v>
      </c>
      <c r="O202" s="72">
        <v>20.0</v>
      </c>
      <c r="P202" s="72">
        <v>3.0</v>
      </c>
      <c r="Q202" s="72">
        <v>7.8</v>
      </c>
      <c r="R202" s="72">
        <v>38.5</v>
      </c>
      <c r="S202" s="72">
        <v>3.4</v>
      </c>
      <c r="T202" s="72">
        <v>10.0</v>
      </c>
      <c r="U202" s="72">
        <v>34.0</v>
      </c>
      <c r="V202" s="73">
        <f t="shared" ref="V202:W202" si="201">(D202+G202+J202+M202+P202+S202)</f>
        <v>21.6</v>
      </c>
      <c r="W202" s="73">
        <f t="shared" si="201"/>
        <v>43.2</v>
      </c>
      <c r="X202" s="74">
        <f t="shared" si="3"/>
        <v>0.5</v>
      </c>
    </row>
    <row r="203">
      <c r="A203" s="70" t="s">
        <v>702</v>
      </c>
      <c r="B203" s="71" t="s">
        <v>148</v>
      </c>
      <c r="C203" s="72">
        <v>25.0</v>
      </c>
      <c r="D203" s="72">
        <v>7.6</v>
      </c>
      <c r="E203" s="72">
        <v>11.7</v>
      </c>
      <c r="F203" s="72">
        <v>64.9</v>
      </c>
      <c r="G203" s="72">
        <v>2.2</v>
      </c>
      <c r="H203" s="72">
        <v>5.8</v>
      </c>
      <c r="I203" s="72">
        <v>37.3</v>
      </c>
      <c r="J203" s="72">
        <v>1.6</v>
      </c>
      <c r="K203" s="72">
        <v>4.1</v>
      </c>
      <c r="L203" s="72">
        <v>39.6</v>
      </c>
      <c r="M203" s="72">
        <v>1.2</v>
      </c>
      <c r="N203" s="72">
        <v>3.0</v>
      </c>
      <c r="O203" s="72">
        <v>38.7</v>
      </c>
      <c r="P203" s="72">
        <v>2.3</v>
      </c>
      <c r="Q203" s="72">
        <v>6.3</v>
      </c>
      <c r="R203" s="72">
        <v>35.9</v>
      </c>
      <c r="S203" s="72">
        <v>4.1</v>
      </c>
      <c r="T203" s="72">
        <v>12.2</v>
      </c>
      <c r="U203" s="72">
        <v>33.9</v>
      </c>
      <c r="V203" s="73">
        <f t="shared" ref="V203:W203" si="202">(D203+G203+J203+M203+P203+S203)</f>
        <v>19</v>
      </c>
      <c r="W203" s="73">
        <f t="shared" si="202"/>
        <v>43.1</v>
      </c>
      <c r="X203" s="74">
        <f t="shared" si="3"/>
        <v>0.4408352668</v>
      </c>
    </row>
    <row r="204">
      <c r="A204" s="70" t="s">
        <v>363</v>
      </c>
      <c r="B204" s="71" t="s">
        <v>116</v>
      </c>
      <c r="C204" s="72">
        <v>29.0</v>
      </c>
      <c r="D204" s="72">
        <v>9.8</v>
      </c>
      <c r="E204" s="72">
        <v>15.3</v>
      </c>
      <c r="F204" s="72">
        <v>64.1</v>
      </c>
      <c r="G204" s="72">
        <v>2.2</v>
      </c>
      <c r="H204" s="72">
        <v>4.7</v>
      </c>
      <c r="I204" s="72">
        <v>47.5</v>
      </c>
      <c r="J204" s="72">
        <v>1.4</v>
      </c>
      <c r="K204" s="72">
        <v>3.5</v>
      </c>
      <c r="L204" s="72">
        <v>41.0</v>
      </c>
      <c r="M204" s="72">
        <v>1.5</v>
      </c>
      <c r="N204" s="72">
        <v>3.0</v>
      </c>
      <c r="O204" s="72">
        <v>49.2</v>
      </c>
      <c r="P204" s="72">
        <v>2.4</v>
      </c>
      <c r="Q204" s="72">
        <v>6.1</v>
      </c>
      <c r="R204" s="72">
        <v>39.8</v>
      </c>
      <c r="S204" s="72">
        <v>3.6</v>
      </c>
      <c r="T204" s="72">
        <v>10.4</v>
      </c>
      <c r="U204" s="72">
        <v>34.7</v>
      </c>
      <c r="V204" s="73">
        <f t="shared" ref="V204:W204" si="203">(D204+G204+J204+M204+P204+S204)</f>
        <v>20.9</v>
      </c>
      <c r="W204" s="73">
        <f t="shared" si="203"/>
        <v>43</v>
      </c>
      <c r="X204" s="74">
        <f t="shared" si="3"/>
        <v>0.4860465116</v>
      </c>
    </row>
    <row r="205">
      <c r="A205" s="70" t="s">
        <v>108</v>
      </c>
      <c r="B205" s="71" t="s">
        <v>100</v>
      </c>
      <c r="C205" s="72">
        <v>24.0</v>
      </c>
      <c r="D205" s="72">
        <v>9.5</v>
      </c>
      <c r="E205" s="72">
        <v>14.4</v>
      </c>
      <c r="F205" s="72">
        <v>66.4</v>
      </c>
      <c r="G205" s="72">
        <v>2.3</v>
      </c>
      <c r="H205" s="72">
        <v>5.4</v>
      </c>
      <c r="I205" s="72">
        <v>42.5</v>
      </c>
      <c r="J205" s="72">
        <v>1.4</v>
      </c>
      <c r="K205" s="72">
        <v>3.1</v>
      </c>
      <c r="L205" s="72">
        <v>44.3</v>
      </c>
      <c r="M205" s="72">
        <v>1.2</v>
      </c>
      <c r="N205" s="72">
        <v>2.7</v>
      </c>
      <c r="O205" s="72">
        <v>45.2</v>
      </c>
      <c r="P205" s="72">
        <v>2.4</v>
      </c>
      <c r="Q205" s="72">
        <v>6.3</v>
      </c>
      <c r="R205" s="72">
        <v>38.8</v>
      </c>
      <c r="S205" s="72">
        <v>4.1</v>
      </c>
      <c r="T205" s="72">
        <v>10.6</v>
      </c>
      <c r="U205" s="72">
        <v>38.6</v>
      </c>
      <c r="V205" s="73">
        <f t="shared" ref="V205:W205" si="204">(D205+G205+J205+M205+P205+S205)</f>
        <v>20.9</v>
      </c>
      <c r="W205" s="73">
        <f t="shared" si="204"/>
        <v>42.5</v>
      </c>
      <c r="X205" s="74">
        <f t="shared" si="3"/>
        <v>0.4917647059</v>
      </c>
    </row>
    <row r="206">
      <c r="A206" s="70" t="s">
        <v>121</v>
      </c>
      <c r="B206" s="71" t="s">
        <v>50</v>
      </c>
      <c r="C206" s="72">
        <v>22.0</v>
      </c>
      <c r="D206" s="72">
        <v>8.7</v>
      </c>
      <c r="E206" s="72">
        <v>13.0</v>
      </c>
      <c r="F206" s="72">
        <v>66.7</v>
      </c>
      <c r="G206" s="72">
        <v>1.7</v>
      </c>
      <c r="H206" s="72">
        <v>4.3</v>
      </c>
      <c r="I206" s="72">
        <v>39.0</v>
      </c>
      <c r="J206" s="72">
        <v>1.6</v>
      </c>
      <c r="K206" s="72">
        <v>3.5</v>
      </c>
      <c r="L206" s="72">
        <v>44.9</v>
      </c>
      <c r="M206" s="72">
        <v>1.1</v>
      </c>
      <c r="N206" s="72">
        <v>2.4</v>
      </c>
      <c r="O206" s="72">
        <v>46.1</v>
      </c>
      <c r="P206" s="72">
        <v>2.8</v>
      </c>
      <c r="Q206" s="72">
        <v>7.6</v>
      </c>
      <c r="R206" s="72">
        <v>36.9</v>
      </c>
      <c r="S206" s="72">
        <v>4.1</v>
      </c>
      <c r="T206" s="72">
        <v>11.5</v>
      </c>
      <c r="U206" s="72">
        <v>35.4</v>
      </c>
      <c r="V206" s="73">
        <f t="shared" ref="V206:W206" si="205">(D206+G206+J206+M206+P206+S206)</f>
        <v>20</v>
      </c>
      <c r="W206" s="73">
        <f t="shared" si="205"/>
        <v>42.3</v>
      </c>
      <c r="X206" s="74">
        <f t="shared" si="3"/>
        <v>0.4728132388</v>
      </c>
    </row>
    <row r="207">
      <c r="A207" s="70" t="s">
        <v>375</v>
      </c>
      <c r="B207" s="71" t="s">
        <v>126</v>
      </c>
      <c r="C207" s="72">
        <v>24.0</v>
      </c>
      <c r="D207" s="72">
        <v>12.8</v>
      </c>
      <c r="E207" s="72">
        <v>19.0</v>
      </c>
      <c r="F207" s="72">
        <v>67.1</v>
      </c>
      <c r="G207" s="72">
        <v>1.3</v>
      </c>
      <c r="H207" s="72">
        <v>2.5</v>
      </c>
      <c r="I207" s="72">
        <v>50.0</v>
      </c>
      <c r="J207" s="72">
        <v>0.0</v>
      </c>
      <c r="K207" s="72">
        <v>1.3</v>
      </c>
      <c r="L207" s="72">
        <v>0.0</v>
      </c>
      <c r="M207" s="72">
        <v>0.0</v>
      </c>
      <c r="N207" s="72">
        <v>0.8</v>
      </c>
      <c r="O207" s="72">
        <v>0.0</v>
      </c>
      <c r="P207" s="72">
        <v>2.0</v>
      </c>
      <c r="Q207" s="72">
        <v>8.3</v>
      </c>
      <c r="R207" s="72">
        <v>24.2</v>
      </c>
      <c r="S207" s="72">
        <v>4.5</v>
      </c>
      <c r="T207" s="72">
        <v>10.3</v>
      </c>
      <c r="U207" s="72">
        <v>43.9</v>
      </c>
      <c r="V207" s="73">
        <f t="shared" ref="V207:W207" si="206">(D207+G207+J207+M207+P207+S207)</f>
        <v>20.6</v>
      </c>
      <c r="W207" s="73">
        <f t="shared" si="206"/>
        <v>42.2</v>
      </c>
      <c r="X207" s="74">
        <f t="shared" si="3"/>
        <v>0.4881516588</v>
      </c>
    </row>
    <row r="208">
      <c r="A208" s="70" t="s">
        <v>442</v>
      </c>
      <c r="B208" s="71" t="s">
        <v>114</v>
      </c>
      <c r="C208" s="72">
        <v>22.0</v>
      </c>
      <c r="D208" s="72">
        <v>10.2</v>
      </c>
      <c r="E208" s="72">
        <v>16.1</v>
      </c>
      <c r="F208" s="72">
        <v>63.4</v>
      </c>
      <c r="G208" s="72">
        <v>1.6</v>
      </c>
      <c r="H208" s="72">
        <v>3.9</v>
      </c>
      <c r="I208" s="72">
        <v>40.6</v>
      </c>
      <c r="J208" s="72">
        <v>1.4</v>
      </c>
      <c r="K208" s="72">
        <v>3.3</v>
      </c>
      <c r="L208" s="72">
        <v>43.0</v>
      </c>
      <c r="M208" s="72">
        <v>0.9</v>
      </c>
      <c r="N208" s="72">
        <v>2.0</v>
      </c>
      <c r="O208" s="72">
        <v>44.8</v>
      </c>
      <c r="P208" s="72">
        <v>2.7</v>
      </c>
      <c r="Q208" s="72">
        <v>7.0</v>
      </c>
      <c r="R208" s="72">
        <v>39.0</v>
      </c>
      <c r="S208" s="72">
        <v>3.1</v>
      </c>
      <c r="T208" s="72">
        <v>9.9</v>
      </c>
      <c r="U208" s="72">
        <v>31.4</v>
      </c>
      <c r="V208" s="73">
        <f t="shared" ref="V208:W208" si="207">(D208+G208+J208+M208+P208+S208)</f>
        <v>19.9</v>
      </c>
      <c r="W208" s="73">
        <f t="shared" si="207"/>
        <v>42.2</v>
      </c>
      <c r="X208" s="74">
        <f t="shared" si="3"/>
        <v>0.471563981</v>
      </c>
    </row>
    <row r="209">
      <c r="A209" s="70" t="s">
        <v>106</v>
      </c>
      <c r="B209" s="71" t="s">
        <v>107</v>
      </c>
      <c r="C209" s="72">
        <v>23.0</v>
      </c>
      <c r="D209" s="72">
        <v>8.7</v>
      </c>
      <c r="E209" s="72">
        <v>13.8</v>
      </c>
      <c r="F209" s="72">
        <v>63.2</v>
      </c>
      <c r="G209" s="72">
        <v>1.7</v>
      </c>
      <c r="H209" s="72">
        <v>4.1</v>
      </c>
      <c r="I209" s="72">
        <v>42.1</v>
      </c>
      <c r="J209" s="72">
        <v>1.2</v>
      </c>
      <c r="K209" s="72">
        <v>2.9</v>
      </c>
      <c r="L209" s="72">
        <v>40.8</v>
      </c>
      <c r="M209" s="72">
        <v>0.9</v>
      </c>
      <c r="N209" s="72">
        <v>2.2</v>
      </c>
      <c r="O209" s="72">
        <v>42.6</v>
      </c>
      <c r="P209" s="72">
        <v>2.6</v>
      </c>
      <c r="Q209" s="72">
        <v>7.5</v>
      </c>
      <c r="R209" s="72">
        <v>34.8</v>
      </c>
      <c r="S209" s="72">
        <v>4.2</v>
      </c>
      <c r="T209" s="72">
        <v>11.6</v>
      </c>
      <c r="U209" s="72">
        <v>36.2</v>
      </c>
      <c r="V209" s="73">
        <f t="shared" ref="V209:W209" si="208">(D209+G209+J209+M209+P209+S209)</f>
        <v>19.3</v>
      </c>
      <c r="W209" s="73">
        <f t="shared" si="208"/>
        <v>42.1</v>
      </c>
      <c r="X209" s="74">
        <f t="shared" si="3"/>
        <v>0.458432304</v>
      </c>
    </row>
    <row r="210">
      <c r="A210" s="70" t="s">
        <v>286</v>
      </c>
      <c r="B210" s="71" t="s">
        <v>34</v>
      </c>
      <c r="C210" s="72">
        <v>27.0</v>
      </c>
      <c r="D210" s="72">
        <v>7.4</v>
      </c>
      <c r="E210" s="72">
        <v>11.9</v>
      </c>
      <c r="F210" s="72">
        <v>62.5</v>
      </c>
      <c r="G210" s="72">
        <v>2.3</v>
      </c>
      <c r="H210" s="72">
        <v>5.8</v>
      </c>
      <c r="I210" s="72">
        <v>39.2</v>
      </c>
      <c r="J210" s="72">
        <v>2.5</v>
      </c>
      <c r="K210" s="72">
        <v>5.2</v>
      </c>
      <c r="L210" s="72">
        <v>47.5</v>
      </c>
      <c r="M210" s="72">
        <v>1.5</v>
      </c>
      <c r="N210" s="72">
        <v>3.8</v>
      </c>
      <c r="O210" s="72">
        <v>39.1</v>
      </c>
      <c r="P210" s="72">
        <v>1.6</v>
      </c>
      <c r="Q210" s="72">
        <v>4.6</v>
      </c>
      <c r="R210" s="72">
        <v>34.0</v>
      </c>
      <c r="S210" s="72">
        <v>3.7</v>
      </c>
      <c r="T210" s="72">
        <v>10.7</v>
      </c>
      <c r="U210" s="72">
        <v>34.9</v>
      </c>
      <c r="V210" s="73">
        <f t="shared" ref="V210:W210" si="209">(D210+G210+J210+M210+P210+S210)</f>
        <v>19</v>
      </c>
      <c r="W210" s="73">
        <f t="shared" si="209"/>
        <v>42</v>
      </c>
      <c r="X210" s="74">
        <f t="shared" si="3"/>
        <v>0.4523809524</v>
      </c>
    </row>
    <row r="211">
      <c r="A211" s="70" t="s">
        <v>192</v>
      </c>
      <c r="B211" s="71" t="s">
        <v>66</v>
      </c>
      <c r="C211" s="72">
        <v>26.0</v>
      </c>
      <c r="D211" s="72">
        <v>9.3</v>
      </c>
      <c r="E211" s="72">
        <v>14.2</v>
      </c>
      <c r="F211" s="72">
        <v>65.4</v>
      </c>
      <c r="G211" s="72">
        <v>2.2</v>
      </c>
      <c r="H211" s="72">
        <v>5.4</v>
      </c>
      <c r="I211" s="72">
        <v>41.4</v>
      </c>
      <c r="J211" s="72">
        <v>1.6</v>
      </c>
      <c r="K211" s="72">
        <v>3.7</v>
      </c>
      <c r="L211" s="72">
        <v>42.9</v>
      </c>
      <c r="M211" s="72">
        <v>1.0</v>
      </c>
      <c r="N211" s="72">
        <v>2.4</v>
      </c>
      <c r="O211" s="72">
        <v>43.6</v>
      </c>
      <c r="P211" s="72">
        <v>2.1</v>
      </c>
      <c r="Q211" s="72">
        <v>5.6</v>
      </c>
      <c r="R211" s="72">
        <v>37.1</v>
      </c>
      <c r="S211" s="72">
        <v>3.8</v>
      </c>
      <c r="T211" s="72">
        <v>10.4</v>
      </c>
      <c r="U211" s="72">
        <v>36.9</v>
      </c>
      <c r="V211" s="73">
        <f t="shared" ref="V211:W211" si="210">(D211+G211+J211+M211+P211+S211)</f>
        <v>20</v>
      </c>
      <c r="W211" s="73">
        <f t="shared" si="210"/>
        <v>41.7</v>
      </c>
      <c r="X211" s="74">
        <f t="shared" si="3"/>
        <v>0.479616307</v>
      </c>
    </row>
    <row r="212">
      <c r="A212" s="70" t="s">
        <v>269</v>
      </c>
      <c r="B212" s="71" t="s">
        <v>100</v>
      </c>
      <c r="C212" s="72">
        <v>24.0</v>
      </c>
      <c r="D212" s="72">
        <v>9.3</v>
      </c>
      <c r="E212" s="72">
        <v>14.5</v>
      </c>
      <c r="F212" s="72">
        <v>64.0</v>
      </c>
      <c r="G212" s="72">
        <v>2.6</v>
      </c>
      <c r="H212" s="72">
        <v>5.7</v>
      </c>
      <c r="I212" s="72">
        <v>44.8</v>
      </c>
      <c r="J212" s="72">
        <v>1.0</v>
      </c>
      <c r="K212" s="72">
        <v>2.5</v>
      </c>
      <c r="L212" s="72">
        <v>41.2</v>
      </c>
      <c r="M212" s="72">
        <v>0.8</v>
      </c>
      <c r="N212" s="72">
        <v>2.2</v>
      </c>
      <c r="O212" s="72">
        <v>38.3</v>
      </c>
      <c r="P212" s="72">
        <v>2.4</v>
      </c>
      <c r="Q212" s="72">
        <v>6.4</v>
      </c>
      <c r="R212" s="72">
        <v>37.5</v>
      </c>
      <c r="S212" s="72">
        <v>3.6</v>
      </c>
      <c r="T212" s="72">
        <v>9.8</v>
      </c>
      <c r="U212" s="72">
        <v>36.7</v>
      </c>
      <c r="V212" s="73">
        <f t="shared" ref="V212:W212" si="211">(D212+G212+J212+M212+P212+S212)</f>
        <v>19.7</v>
      </c>
      <c r="W212" s="73">
        <f t="shared" si="211"/>
        <v>41.1</v>
      </c>
      <c r="X212" s="74">
        <f t="shared" si="3"/>
        <v>0.4793187348</v>
      </c>
    </row>
    <row r="213">
      <c r="A213" s="70" t="s">
        <v>135</v>
      </c>
      <c r="B213" s="71" t="s">
        <v>126</v>
      </c>
      <c r="C213" s="72">
        <v>27.0</v>
      </c>
      <c r="D213" s="72">
        <v>13.0</v>
      </c>
      <c r="E213" s="72">
        <v>15.0</v>
      </c>
      <c r="F213" s="72">
        <v>86.7</v>
      </c>
      <c r="G213" s="72">
        <v>1.0</v>
      </c>
      <c r="H213" s="72">
        <v>4.0</v>
      </c>
      <c r="I213" s="72">
        <v>25.0</v>
      </c>
      <c r="J213" s="72">
        <v>0.0</v>
      </c>
      <c r="K213" s="72">
        <v>0.0</v>
      </c>
      <c r="L213" s="72">
        <v>0.0</v>
      </c>
      <c r="M213" s="72">
        <v>0.0</v>
      </c>
      <c r="N213" s="72">
        <v>0.0</v>
      </c>
      <c r="O213" s="72">
        <v>0.0</v>
      </c>
      <c r="P213" s="72">
        <v>2.0</v>
      </c>
      <c r="Q213" s="72">
        <v>7.0</v>
      </c>
      <c r="R213" s="72">
        <v>28.6</v>
      </c>
      <c r="S213" s="72">
        <v>10.0</v>
      </c>
      <c r="T213" s="72">
        <v>15.0</v>
      </c>
      <c r="U213" s="72">
        <v>66.7</v>
      </c>
      <c r="V213" s="73">
        <f t="shared" ref="V213:W213" si="212">(D213+G213+J213+M213+P213+S213)</f>
        <v>26</v>
      </c>
      <c r="W213" s="73">
        <f t="shared" si="212"/>
        <v>41</v>
      </c>
      <c r="X213" s="74">
        <f t="shared" si="3"/>
        <v>0.6341463415</v>
      </c>
    </row>
    <row r="214">
      <c r="A214" s="70" t="s">
        <v>178</v>
      </c>
      <c r="B214" s="71" t="s">
        <v>86</v>
      </c>
      <c r="C214" s="72">
        <v>25.0</v>
      </c>
      <c r="D214" s="72">
        <v>8.9</v>
      </c>
      <c r="E214" s="72">
        <v>14.0</v>
      </c>
      <c r="F214" s="72">
        <v>63.6</v>
      </c>
      <c r="G214" s="72">
        <v>2.5</v>
      </c>
      <c r="H214" s="72">
        <v>5.5</v>
      </c>
      <c r="I214" s="72">
        <v>45.5</v>
      </c>
      <c r="J214" s="72">
        <v>1.6</v>
      </c>
      <c r="K214" s="72">
        <v>3.2</v>
      </c>
      <c r="L214" s="72">
        <v>49.2</v>
      </c>
      <c r="M214" s="72">
        <v>1.1</v>
      </c>
      <c r="N214" s="72">
        <v>2.5</v>
      </c>
      <c r="O214" s="72">
        <v>42.4</v>
      </c>
      <c r="P214" s="72">
        <v>2.4</v>
      </c>
      <c r="Q214" s="72">
        <v>6.3</v>
      </c>
      <c r="R214" s="72">
        <v>37.5</v>
      </c>
      <c r="S214" s="72">
        <v>3.4</v>
      </c>
      <c r="T214" s="72">
        <v>9.5</v>
      </c>
      <c r="U214" s="72">
        <v>36.3</v>
      </c>
      <c r="V214" s="73">
        <f t="shared" ref="V214:W214" si="213">(D214+G214+J214+M214+P214+S214)</f>
        <v>19.9</v>
      </c>
      <c r="W214" s="73">
        <f t="shared" si="213"/>
        <v>41</v>
      </c>
      <c r="X214" s="74">
        <f t="shared" si="3"/>
        <v>0.4853658537</v>
      </c>
    </row>
    <row r="215">
      <c r="A215" s="70" t="s">
        <v>343</v>
      </c>
      <c r="B215" s="71" t="s">
        <v>66</v>
      </c>
      <c r="C215" s="72">
        <v>32.0</v>
      </c>
      <c r="D215" s="72">
        <v>8.8</v>
      </c>
      <c r="E215" s="72">
        <v>13.6</v>
      </c>
      <c r="F215" s="72">
        <v>64.9</v>
      </c>
      <c r="G215" s="72">
        <v>1.9</v>
      </c>
      <c r="H215" s="72">
        <v>5.3</v>
      </c>
      <c r="I215" s="72">
        <v>35.9</v>
      </c>
      <c r="J215" s="72">
        <v>1.6</v>
      </c>
      <c r="K215" s="72">
        <v>3.4</v>
      </c>
      <c r="L215" s="72">
        <v>45.3</v>
      </c>
      <c r="M215" s="72">
        <v>1.0</v>
      </c>
      <c r="N215" s="72">
        <v>2.4</v>
      </c>
      <c r="O215" s="72">
        <v>41.3</v>
      </c>
      <c r="P215" s="72">
        <v>2.2</v>
      </c>
      <c r="Q215" s="72">
        <v>6.1</v>
      </c>
      <c r="R215" s="72">
        <v>36.1</v>
      </c>
      <c r="S215" s="72">
        <v>3.6</v>
      </c>
      <c r="T215" s="72">
        <v>10.2</v>
      </c>
      <c r="U215" s="72">
        <v>35.6</v>
      </c>
      <c r="V215" s="73">
        <f t="shared" ref="V215:W215" si="214">(D215+G215+J215+M215+P215+S215)</f>
        <v>19.1</v>
      </c>
      <c r="W215" s="73">
        <f t="shared" si="214"/>
        <v>41</v>
      </c>
      <c r="X215" s="74">
        <f t="shared" si="3"/>
        <v>0.4658536585</v>
      </c>
    </row>
    <row r="216">
      <c r="A216" s="70" t="s">
        <v>436</v>
      </c>
      <c r="B216" s="71" t="s">
        <v>48</v>
      </c>
      <c r="C216" s="72">
        <v>23.0</v>
      </c>
      <c r="D216" s="72">
        <v>7.6</v>
      </c>
      <c r="E216" s="72">
        <v>12.4</v>
      </c>
      <c r="F216" s="72">
        <v>61.7</v>
      </c>
      <c r="G216" s="72">
        <v>2.6</v>
      </c>
      <c r="H216" s="72">
        <v>6.0</v>
      </c>
      <c r="I216" s="72">
        <v>43.4</v>
      </c>
      <c r="J216" s="72">
        <v>1.3</v>
      </c>
      <c r="K216" s="72">
        <v>3.3</v>
      </c>
      <c r="L216" s="72">
        <v>40.7</v>
      </c>
      <c r="M216" s="72">
        <v>1.0</v>
      </c>
      <c r="N216" s="72">
        <v>2.2</v>
      </c>
      <c r="O216" s="72">
        <v>45.6</v>
      </c>
      <c r="P216" s="72">
        <v>2.7</v>
      </c>
      <c r="Q216" s="72">
        <v>7.1</v>
      </c>
      <c r="R216" s="72">
        <v>38.8</v>
      </c>
      <c r="S216" s="72">
        <v>3.4</v>
      </c>
      <c r="T216" s="72">
        <v>9.9</v>
      </c>
      <c r="U216" s="72">
        <v>34.5</v>
      </c>
      <c r="V216" s="73">
        <f t="shared" ref="V216:W216" si="215">(D216+G216+J216+M216+P216+S216)</f>
        <v>18.6</v>
      </c>
      <c r="W216" s="73">
        <f t="shared" si="215"/>
        <v>40.9</v>
      </c>
      <c r="X216" s="74">
        <f t="shared" si="3"/>
        <v>0.4547677262</v>
      </c>
    </row>
    <row r="217">
      <c r="A217" s="70" t="s">
        <v>545</v>
      </c>
      <c r="B217" s="71" t="s">
        <v>116</v>
      </c>
      <c r="C217" s="72">
        <v>25.0</v>
      </c>
      <c r="D217" s="72">
        <v>9.7</v>
      </c>
      <c r="E217" s="72">
        <v>13.8</v>
      </c>
      <c r="F217" s="72">
        <v>70.1</v>
      </c>
      <c r="G217" s="72">
        <v>2.0</v>
      </c>
      <c r="H217" s="72">
        <v>4.6</v>
      </c>
      <c r="I217" s="72">
        <v>44.0</v>
      </c>
      <c r="J217" s="72">
        <v>1.2</v>
      </c>
      <c r="K217" s="72">
        <v>2.9</v>
      </c>
      <c r="L217" s="72">
        <v>41.2</v>
      </c>
      <c r="M217" s="72">
        <v>0.9</v>
      </c>
      <c r="N217" s="72">
        <v>2.2</v>
      </c>
      <c r="O217" s="72">
        <v>41.0</v>
      </c>
      <c r="P217" s="72">
        <v>2.5</v>
      </c>
      <c r="Q217" s="72">
        <v>6.8</v>
      </c>
      <c r="R217" s="72">
        <v>36.7</v>
      </c>
      <c r="S217" s="72">
        <v>3.5</v>
      </c>
      <c r="T217" s="72">
        <v>10.5</v>
      </c>
      <c r="U217" s="72">
        <v>33.1</v>
      </c>
      <c r="V217" s="73">
        <f t="shared" ref="V217:W217" si="216">(D217+G217+J217+M217+P217+S217)</f>
        <v>19.8</v>
      </c>
      <c r="W217" s="73">
        <f t="shared" si="216"/>
        <v>40.8</v>
      </c>
      <c r="X217" s="74">
        <f t="shared" si="3"/>
        <v>0.4852941176</v>
      </c>
    </row>
    <row r="218">
      <c r="A218" s="70" t="s">
        <v>64</v>
      </c>
      <c r="B218" s="71" t="s">
        <v>52</v>
      </c>
      <c r="C218" s="72">
        <v>22.0</v>
      </c>
      <c r="D218" s="72">
        <v>8.5</v>
      </c>
      <c r="E218" s="72">
        <v>13.5</v>
      </c>
      <c r="F218" s="72">
        <v>62.8</v>
      </c>
      <c r="G218" s="72">
        <v>1.9</v>
      </c>
      <c r="H218" s="72">
        <v>4.4</v>
      </c>
      <c r="I218" s="72">
        <v>42.1</v>
      </c>
      <c r="J218" s="72">
        <v>1.3</v>
      </c>
      <c r="K218" s="72">
        <v>3.2</v>
      </c>
      <c r="L218" s="72">
        <v>40.4</v>
      </c>
      <c r="M218" s="72">
        <v>1.0</v>
      </c>
      <c r="N218" s="72">
        <v>2.3</v>
      </c>
      <c r="O218" s="72">
        <v>45.1</v>
      </c>
      <c r="P218" s="72">
        <v>2.2</v>
      </c>
      <c r="Q218" s="72">
        <v>6.2</v>
      </c>
      <c r="R218" s="72">
        <v>35.9</v>
      </c>
      <c r="S218" s="72">
        <v>3.9</v>
      </c>
      <c r="T218" s="72">
        <v>10.9</v>
      </c>
      <c r="U218" s="72">
        <v>36.2</v>
      </c>
      <c r="V218" s="73">
        <f t="shared" ref="V218:W218" si="217">(D218+G218+J218+M218+P218+S218)</f>
        <v>18.8</v>
      </c>
      <c r="W218" s="73">
        <f t="shared" si="217"/>
        <v>40.5</v>
      </c>
      <c r="X218" s="74">
        <f t="shared" si="3"/>
        <v>0.4641975309</v>
      </c>
    </row>
    <row r="219">
      <c r="A219" s="70" t="s">
        <v>585</v>
      </c>
      <c r="B219" s="71" t="s">
        <v>61</v>
      </c>
      <c r="C219" s="72">
        <v>27.0</v>
      </c>
      <c r="D219" s="72">
        <v>10.1</v>
      </c>
      <c r="E219" s="72">
        <v>15.0</v>
      </c>
      <c r="F219" s="72">
        <v>67.5</v>
      </c>
      <c r="G219" s="72">
        <v>2.0</v>
      </c>
      <c r="H219" s="72">
        <v>4.5</v>
      </c>
      <c r="I219" s="72">
        <v>44.6</v>
      </c>
      <c r="J219" s="72">
        <v>1.5</v>
      </c>
      <c r="K219" s="72">
        <v>3.3</v>
      </c>
      <c r="L219" s="72">
        <v>45.9</v>
      </c>
      <c r="M219" s="72">
        <v>1.3</v>
      </c>
      <c r="N219" s="72">
        <v>2.7</v>
      </c>
      <c r="O219" s="72">
        <v>49.4</v>
      </c>
      <c r="P219" s="72">
        <v>2.5</v>
      </c>
      <c r="Q219" s="72">
        <v>5.4</v>
      </c>
      <c r="R219" s="72">
        <v>46.2</v>
      </c>
      <c r="S219" s="72">
        <v>3.1</v>
      </c>
      <c r="T219" s="72">
        <v>9.4</v>
      </c>
      <c r="U219" s="72">
        <v>33.2</v>
      </c>
      <c r="V219" s="73">
        <f t="shared" ref="V219:W219" si="218">(D219+G219+J219+M219+P219+S219)</f>
        <v>20.5</v>
      </c>
      <c r="W219" s="73">
        <f t="shared" si="218"/>
        <v>40.3</v>
      </c>
      <c r="X219" s="74">
        <f t="shared" si="3"/>
        <v>0.5086848635</v>
      </c>
    </row>
    <row r="220">
      <c r="A220" s="70" t="s">
        <v>69</v>
      </c>
      <c r="B220" s="71" t="s">
        <v>52</v>
      </c>
      <c r="C220" s="72">
        <v>27.0</v>
      </c>
      <c r="D220" s="72">
        <v>8.5</v>
      </c>
      <c r="E220" s="72">
        <v>13.4</v>
      </c>
      <c r="F220" s="72">
        <v>63.4</v>
      </c>
      <c r="G220" s="72">
        <v>2.2</v>
      </c>
      <c r="H220" s="72">
        <v>5.0</v>
      </c>
      <c r="I220" s="72">
        <v>43.8</v>
      </c>
      <c r="J220" s="72">
        <v>1.4</v>
      </c>
      <c r="K220" s="72">
        <v>3.2</v>
      </c>
      <c r="L220" s="72">
        <v>45.0</v>
      </c>
      <c r="M220" s="72">
        <v>0.9</v>
      </c>
      <c r="N220" s="72">
        <v>2.6</v>
      </c>
      <c r="O220" s="72">
        <v>35.6</v>
      </c>
      <c r="P220" s="72">
        <v>1.9</v>
      </c>
      <c r="Q220" s="72">
        <v>5.5</v>
      </c>
      <c r="R220" s="72">
        <v>35.6</v>
      </c>
      <c r="S220" s="72">
        <v>3.5</v>
      </c>
      <c r="T220" s="72">
        <v>10.6</v>
      </c>
      <c r="U220" s="72">
        <v>32.7</v>
      </c>
      <c r="V220" s="73">
        <f t="shared" ref="V220:W220" si="219">(D220+G220+J220+M220+P220+S220)</f>
        <v>18.4</v>
      </c>
      <c r="W220" s="73">
        <f t="shared" si="219"/>
        <v>40.3</v>
      </c>
      <c r="X220" s="74">
        <f t="shared" si="3"/>
        <v>0.4565756824</v>
      </c>
    </row>
    <row r="221">
      <c r="A221" s="70" t="s">
        <v>120</v>
      </c>
      <c r="B221" s="71" t="s">
        <v>107</v>
      </c>
      <c r="C221" s="72">
        <v>29.0</v>
      </c>
      <c r="D221" s="72">
        <v>8.2</v>
      </c>
      <c r="E221" s="72">
        <v>12.8</v>
      </c>
      <c r="F221" s="72">
        <v>64.2</v>
      </c>
      <c r="G221" s="72">
        <v>1.6</v>
      </c>
      <c r="H221" s="72">
        <v>4.1</v>
      </c>
      <c r="I221" s="72">
        <v>37.9</v>
      </c>
      <c r="J221" s="72">
        <v>1.3</v>
      </c>
      <c r="K221" s="72">
        <v>2.9</v>
      </c>
      <c r="L221" s="72">
        <v>43.2</v>
      </c>
      <c r="M221" s="72">
        <v>1.0</v>
      </c>
      <c r="N221" s="72">
        <v>2.3</v>
      </c>
      <c r="O221" s="72">
        <v>42.7</v>
      </c>
      <c r="P221" s="72">
        <v>2.7</v>
      </c>
      <c r="Q221" s="72">
        <v>7.1</v>
      </c>
      <c r="R221" s="72">
        <v>37.2</v>
      </c>
      <c r="S221" s="72">
        <v>3.8</v>
      </c>
      <c r="T221" s="72">
        <v>11.0</v>
      </c>
      <c r="U221" s="72">
        <v>34.9</v>
      </c>
      <c r="V221" s="73">
        <f t="shared" ref="V221:W221" si="220">(D221+G221+J221+M221+P221+S221)</f>
        <v>18.6</v>
      </c>
      <c r="W221" s="73">
        <f t="shared" si="220"/>
        <v>40.2</v>
      </c>
      <c r="X221" s="74">
        <f t="shared" si="3"/>
        <v>0.4626865672</v>
      </c>
    </row>
    <row r="222">
      <c r="A222" s="70" t="s">
        <v>558</v>
      </c>
      <c r="B222" s="71" t="s">
        <v>126</v>
      </c>
      <c r="C222" s="72">
        <v>20.0</v>
      </c>
      <c r="D222" s="72">
        <v>10.0</v>
      </c>
      <c r="E222" s="72">
        <v>15.6</v>
      </c>
      <c r="F222" s="72">
        <v>64.0</v>
      </c>
      <c r="G222" s="72">
        <v>1.7</v>
      </c>
      <c r="H222" s="72">
        <v>3.5</v>
      </c>
      <c r="I222" s="72">
        <v>48.2</v>
      </c>
      <c r="J222" s="72">
        <v>1.1</v>
      </c>
      <c r="K222" s="72">
        <v>2.4</v>
      </c>
      <c r="L222" s="72">
        <v>44.4</v>
      </c>
      <c r="M222" s="72">
        <v>0.9</v>
      </c>
      <c r="N222" s="72">
        <v>2.1</v>
      </c>
      <c r="O222" s="72">
        <v>42.1</v>
      </c>
      <c r="P222" s="72">
        <v>2.6</v>
      </c>
      <c r="Q222" s="72">
        <v>6.5</v>
      </c>
      <c r="R222" s="72">
        <v>40.2</v>
      </c>
      <c r="S222" s="72">
        <v>3.9</v>
      </c>
      <c r="T222" s="72">
        <v>9.8</v>
      </c>
      <c r="U222" s="72">
        <v>39.5</v>
      </c>
      <c r="V222" s="73">
        <f t="shared" ref="V222:W222" si="221">(D222+G222+J222+M222+P222+S222)</f>
        <v>20.2</v>
      </c>
      <c r="W222" s="73">
        <f t="shared" si="221"/>
        <v>39.9</v>
      </c>
      <c r="X222" s="74">
        <f t="shared" si="3"/>
        <v>0.5062656642</v>
      </c>
    </row>
    <row r="223">
      <c r="A223" s="70" t="s">
        <v>383</v>
      </c>
      <c r="B223" s="71" t="s">
        <v>37</v>
      </c>
      <c r="C223" s="72">
        <v>29.0</v>
      </c>
      <c r="D223" s="72">
        <v>9.2</v>
      </c>
      <c r="E223" s="72">
        <v>14.1</v>
      </c>
      <c r="F223" s="72">
        <v>65.1</v>
      </c>
      <c r="G223" s="72">
        <v>1.5</v>
      </c>
      <c r="H223" s="72">
        <v>4.8</v>
      </c>
      <c r="I223" s="72">
        <v>31.9</v>
      </c>
      <c r="J223" s="72">
        <v>1.6</v>
      </c>
      <c r="K223" s="72">
        <v>3.9</v>
      </c>
      <c r="L223" s="72">
        <v>40.3</v>
      </c>
      <c r="M223" s="72">
        <v>1.1</v>
      </c>
      <c r="N223" s="72">
        <v>2.3</v>
      </c>
      <c r="O223" s="72">
        <v>46.4</v>
      </c>
      <c r="P223" s="72">
        <v>2.9</v>
      </c>
      <c r="Q223" s="72">
        <v>7.2</v>
      </c>
      <c r="R223" s="72">
        <v>39.7</v>
      </c>
      <c r="S223" s="72">
        <v>2.7</v>
      </c>
      <c r="T223" s="72">
        <v>7.5</v>
      </c>
      <c r="U223" s="72">
        <v>35.9</v>
      </c>
      <c r="V223" s="73">
        <f t="shared" ref="V223:W223" si="222">(D223+G223+J223+M223+P223+S223)</f>
        <v>19</v>
      </c>
      <c r="W223" s="73">
        <f t="shared" si="222"/>
        <v>39.8</v>
      </c>
      <c r="X223" s="74">
        <f t="shared" si="3"/>
        <v>0.4773869347</v>
      </c>
    </row>
    <row r="224">
      <c r="A224" s="70" t="s">
        <v>378</v>
      </c>
      <c r="B224" s="71" t="s">
        <v>66</v>
      </c>
      <c r="C224" s="72">
        <v>34.0</v>
      </c>
      <c r="D224" s="72">
        <v>8.8</v>
      </c>
      <c r="E224" s="72">
        <v>13.7</v>
      </c>
      <c r="F224" s="72">
        <v>64.2</v>
      </c>
      <c r="G224" s="72">
        <v>2.2</v>
      </c>
      <c r="H224" s="72">
        <v>5.6</v>
      </c>
      <c r="I224" s="72">
        <v>40.1</v>
      </c>
      <c r="J224" s="72">
        <v>1.5</v>
      </c>
      <c r="K224" s="72">
        <v>3.3</v>
      </c>
      <c r="L224" s="72">
        <v>46.3</v>
      </c>
      <c r="M224" s="72">
        <v>0.9</v>
      </c>
      <c r="N224" s="72">
        <v>2.4</v>
      </c>
      <c r="O224" s="72">
        <v>38.7</v>
      </c>
      <c r="P224" s="72">
        <v>1.8</v>
      </c>
      <c r="Q224" s="72">
        <v>4.9</v>
      </c>
      <c r="R224" s="72">
        <v>37.0</v>
      </c>
      <c r="S224" s="72">
        <v>3.4</v>
      </c>
      <c r="T224" s="72">
        <v>9.6</v>
      </c>
      <c r="U224" s="72">
        <v>35.6</v>
      </c>
      <c r="V224" s="73">
        <f t="shared" ref="V224:W224" si="223">(D224+G224+J224+M224+P224+S224)</f>
        <v>18.6</v>
      </c>
      <c r="W224" s="73">
        <f t="shared" si="223"/>
        <v>39.5</v>
      </c>
      <c r="X224" s="74">
        <f t="shared" si="3"/>
        <v>0.4708860759</v>
      </c>
    </row>
    <row r="225">
      <c r="A225" s="70" t="s">
        <v>394</v>
      </c>
      <c r="B225" s="71" t="s">
        <v>100</v>
      </c>
      <c r="C225" s="72">
        <v>31.0</v>
      </c>
      <c r="D225" s="72">
        <v>9.9</v>
      </c>
      <c r="E225" s="72">
        <v>14.8</v>
      </c>
      <c r="F225" s="72">
        <v>67.0</v>
      </c>
      <c r="G225" s="72">
        <v>1.9</v>
      </c>
      <c r="H225" s="72">
        <v>5.0</v>
      </c>
      <c r="I225" s="72">
        <v>39.1</v>
      </c>
      <c r="J225" s="72">
        <v>1.1</v>
      </c>
      <c r="K225" s="72">
        <v>2.4</v>
      </c>
      <c r="L225" s="72">
        <v>47.9</v>
      </c>
      <c r="M225" s="72">
        <v>0.8</v>
      </c>
      <c r="N225" s="72">
        <v>2.2</v>
      </c>
      <c r="O225" s="72">
        <v>38.4</v>
      </c>
      <c r="P225" s="72">
        <v>2.3</v>
      </c>
      <c r="Q225" s="72">
        <v>6.0</v>
      </c>
      <c r="R225" s="72">
        <v>38.8</v>
      </c>
      <c r="S225" s="72">
        <v>3.1</v>
      </c>
      <c r="T225" s="72">
        <v>9.0</v>
      </c>
      <c r="U225" s="72">
        <v>34.4</v>
      </c>
      <c r="V225" s="73">
        <f t="shared" ref="V225:W225" si="224">(D225+G225+J225+M225+P225+S225)</f>
        <v>19.1</v>
      </c>
      <c r="W225" s="73">
        <f t="shared" si="224"/>
        <v>39.4</v>
      </c>
      <c r="X225" s="74">
        <f t="shared" si="3"/>
        <v>0.4847715736</v>
      </c>
    </row>
    <row r="226">
      <c r="A226" s="70" t="s">
        <v>94</v>
      </c>
      <c r="B226" s="71" t="s">
        <v>55</v>
      </c>
      <c r="C226" s="72">
        <v>28.0</v>
      </c>
      <c r="D226" s="72">
        <v>8.8</v>
      </c>
      <c r="E226" s="72">
        <v>13.8</v>
      </c>
      <c r="F226" s="72">
        <v>64.0</v>
      </c>
      <c r="G226" s="72">
        <v>2.0</v>
      </c>
      <c r="H226" s="72">
        <v>4.7</v>
      </c>
      <c r="I226" s="72">
        <v>43.4</v>
      </c>
      <c r="J226" s="72">
        <v>1.2</v>
      </c>
      <c r="K226" s="72">
        <v>2.4</v>
      </c>
      <c r="L226" s="72">
        <v>49.2</v>
      </c>
      <c r="M226" s="72">
        <v>1.0</v>
      </c>
      <c r="N226" s="72">
        <v>2.1</v>
      </c>
      <c r="O226" s="72">
        <v>47.7</v>
      </c>
      <c r="P226" s="72">
        <v>2.4</v>
      </c>
      <c r="Q226" s="72">
        <v>6.8</v>
      </c>
      <c r="R226" s="72">
        <v>35.0</v>
      </c>
      <c r="S226" s="72">
        <v>3.0</v>
      </c>
      <c r="T226" s="72">
        <v>9.5</v>
      </c>
      <c r="U226" s="72">
        <v>31.2</v>
      </c>
      <c r="V226" s="73">
        <f t="shared" ref="V226:W226" si="225">(D226+G226+J226+M226+P226+S226)</f>
        <v>18.4</v>
      </c>
      <c r="W226" s="73">
        <f t="shared" si="225"/>
        <v>39.3</v>
      </c>
      <c r="X226" s="74">
        <f t="shared" si="3"/>
        <v>0.4681933842</v>
      </c>
    </row>
    <row r="227">
      <c r="A227" s="70" t="s">
        <v>409</v>
      </c>
      <c r="B227" s="71" t="s">
        <v>45</v>
      </c>
      <c r="C227" s="72">
        <v>24.0</v>
      </c>
      <c r="D227" s="72">
        <v>7.8</v>
      </c>
      <c r="E227" s="72">
        <v>12.3</v>
      </c>
      <c r="F227" s="72">
        <v>63.1</v>
      </c>
      <c r="G227" s="72">
        <v>2.2</v>
      </c>
      <c r="H227" s="72">
        <v>5.5</v>
      </c>
      <c r="I227" s="72">
        <v>40.1</v>
      </c>
      <c r="J227" s="72">
        <v>1.6</v>
      </c>
      <c r="K227" s="72">
        <v>3.5</v>
      </c>
      <c r="L227" s="72">
        <v>45.8</v>
      </c>
      <c r="M227" s="72">
        <v>1.2</v>
      </c>
      <c r="N227" s="72">
        <v>2.9</v>
      </c>
      <c r="O227" s="72">
        <v>40.6</v>
      </c>
      <c r="P227" s="72">
        <v>1.6</v>
      </c>
      <c r="Q227" s="72">
        <v>4.7</v>
      </c>
      <c r="R227" s="72">
        <v>33.5</v>
      </c>
      <c r="S227" s="72">
        <v>4.0</v>
      </c>
      <c r="T227" s="72">
        <v>10.1</v>
      </c>
      <c r="U227" s="72">
        <v>39.3</v>
      </c>
      <c r="V227" s="73">
        <f t="shared" ref="V227:W227" si="226">(D227+G227+J227+M227+P227+S227)</f>
        <v>18.4</v>
      </c>
      <c r="W227" s="73">
        <f t="shared" si="226"/>
        <v>39</v>
      </c>
      <c r="X227" s="74">
        <f t="shared" si="3"/>
        <v>0.4717948718</v>
      </c>
    </row>
    <row r="228">
      <c r="A228" s="70" t="s">
        <v>612</v>
      </c>
      <c r="B228" s="71" t="s">
        <v>48</v>
      </c>
      <c r="C228" s="72">
        <v>22.0</v>
      </c>
      <c r="D228" s="72">
        <v>7.4</v>
      </c>
      <c r="E228" s="72">
        <v>12.2</v>
      </c>
      <c r="F228" s="72">
        <v>61.0</v>
      </c>
      <c r="G228" s="72">
        <v>2.2</v>
      </c>
      <c r="H228" s="72">
        <v>5.4</v>
      </c>
      <c r="I228" s="72">
        <v>40.4</v>
      </c>
      <c r="J228" s="72">
        <v>1.4</v>
      </c>
      <c r="K228" s="72">
        <v>3.2</v>
      </c>
      <c r="L228" s="72">
        <v>45.2</v>
      </c>
      <c r="M228" s="72">
        <v>1.0</v>
      </c>
      <c r="N228" s="72">
        <v>2.5</v>
      </c>
      <c r="O228" s="72">
        <v>40.9</v>
      </c>
      <c r="P228" s="72">
        <v>2.3</v>
      </c>
      <c r="Q228" s="72">
        <v>5.9</v>
      </c>
      <c r="R228" s="72">
        <v>38.9</v>
      </c>
      <c r="S228" s="72">
        <v>3.4</v>
      </c>
      <c r="T228" s="72">
        <v>9.7</v>
      </c>
      <c r="U228" s="72">
        <v>34.8</v>
      </c>
      <c r="V228" s="73">
        <f t="shared" ref="V228:W228" si="227">(D228+G228+J228+M228+P228+S228)</f>
        <v>17.7</v>
      </c>
      <c r="W228" s="73">
        <f t="shared" si="227"/>
        <v>38.9</v>
      </c>
      <c r="X228" s="74">
        <f t="shared" si="3"/>
        <v>0.4550128535</v>
      </c>
    </row>
    <row r="229">
      <c r="A229" s="70" t="s">
        <v>195</v>
      </c>
      <c r="B229" s="71" t="s">
        <v>61</v>
      </c>
      <c r="C229" s="72">
        <v>31.0</v>
      </c>
      <c r="D229" s="72">
        <v>9.2</v>
      </c>
      <c r="E229" s="72">
        <v>14.3</v>
      </c>
      <c r="F229" s="72">
        <v>64.3</v>
      </c>
      <c r="G229" s="72">
        <v>2.0</v>
      </c>
      <c r="H229" s="72">
        <v>4.6</v>
      </c>
      <c r="I229" s="72">
        <v>44.6</v>
      </c>
      <c r="J229" s="72">
        <v>1.3</v>
      </c>
      <c r="K229" s="72">
        <v>3.2</v>
      </c>
      <c r="L229" s="72">
        <v>41.5</v>
      </c>
      <c r="M229" s="72">
        <v>1.3</v>
      </c>
      <c r="N229" s="72">
        <v>2.4</v>
      </c>
      <c r="O229" s="72">
        <v>53.7</v>
      </c>
      <c r="P229" s="72">
        <v>2.0</v>
      </c>
      <c r="Q229" s="72">
        <v>4.9</v>
      </c>
      <c r="R229" s="72">
        <v>40.2</v>
      </c>
      <c r="S229" s="72">
        <v>3.5</v>
      </c>
      <c r="T229" s="72">
        <v>9.5</v>
      </c>
      <c r="U229" s="72">
        <v>36.7</v>
      </c>
      <c r="V229" s="73">
        <f t="shared" ref="V229:W229" si="228">(D229+G229+J229+M229+P229+S229)</f>
        <v>19.3</v>
      </c>
      <c r="W229" s="73">
        <f t="shared" si="228"/>
        <v>38.9</v>
      </c>
      <c r="X229" s="74">
        <f t="shared" si="3"/>
        <v>0.4961439589</v>
      </c>
    </row>
    <row r="230">
      <c r="A230" s="70" t="s">
        <v>247</v>
      </c>
      <c r="B230" s="71" t="s">
        <v>55</v>
      </c>
      <c r="C230" s="72">
        <v>21.0</v>
      </c>
      <c r="D230" s="72">
        <v>8.6</v>
      </c>
      <c r="E230" s="72">
        <v>14.0</v>
      </c>
      <c r="F230" s="72">
        <v>61.6</v>
      </c>
      <c r="G230" s="72">
        <v>2.0</v>
      </c>
      <c r="H230" s="72">
        <v>4.2</v>
      </c>
      <c r="I230" s="72">
        <v>47.2</v>
      </c>
      <c r="J230" s="72">
        <v>1.0</v>
      </c>
      <c r="K230" s="72">
        <v>2.6</v>
      </c>
      <c r="L230" s="72">
        <v>38.9</v>
      </c>
      <c r="M230" s="72">
        <v>0.8</v>
      </c>
      <c r="N230" s="72">
        <v>2.0</v>
      </c>
      <c r="O230" s="72">
        <v>40.6</v>
      </c>
      <c r="P230" s="72">
        <v>3.0</v>
      </c>
      <c r="Q230" s="72">
        <v>7.2</v>
      </c>
      <c r="R230" s="72">
        <v>42.0</v>
      </c>
      <c r="S230" s="72">
        <v>3.4</v>
      </c>
      <c r="T230" s="72">
        <v>8.9</v>
      </c>
      <c r="U230" s="72">
        <v>38.9</v>
      </c>
      <c r="V230" s="73">
        <f t="shared" ref="V230:W230" si="229">(D230+G230+J230+M230+P230+S230)</f>
        <v>18.8</v>
      </c>
      <c r="W230" s="73">
        <f t="shared" si="229"/>
        <v>38.9</v>
      </c>
      <c r="X230" s="74">
        <f t="shared" si="3"/>
        <v>0.4832904884</v>
      </c>
    </row>
    <row r="231">
      <c r="A231" s="70" t="s">
        <v>495</v>
      </c>
      <c r="B231" s="71" t="s">
        <v>50</v>
      </c>
      <c r="C231" s="72">
        <v>23.0</v>
      </c>
      <c r="D231" s="72">
        <v>8.4</v>
      </c>
      <c r="E231" s="72">
        <v>11.9</v>
      </c>
      <c r="F231" s="72">
        <v>70.8</v>
      </c>
      <c r="G231" s="72">
        <v>1.5</v>
      </c>
      <c r="H231" s="72">
        <v>3.9</v>
      </c>
      <c r="I231" s="72">
        <v>39.0</v>
      </c>
      <c r="J231" s="72">
        <v>1.2</v>
      </c>
      <c r="K231" s="72">
        <v>3.0</v>
      </c>
      <c r="L231" s="72">
        <v>41.1</v>
      </c>
      <c r="M231" s="72">
        <v>1.0</v>
      </c>
      <c r="N231" s="72">
        <v>2.2</v>
      </c>
      <c r="O231" s="72">
        <v>45.3</v>
      </c>
      <c r="P231" s="72">
        <v>2.7</v>
      </c>
      <c r="Q231" s="72">
        <v>6.8</v>
      </c>
      <c r="R231" s="72">
        <v>39.4</v>
      </c>
      <c r="S231" s="72">
        <v>3.7</v>
      </c>
      <c r="T231" s="72">
        <v>11.1</v>
      </c>
      <c r="U231" s="72">
        <v>33.4</v>
      </c>
      <c r="V231" s="73">
        <f t="shared" ref="V231:W231" si="230">(D231+G231+J231+M231+P231+S231)</f>
        <v>18.5</v>
      </c>
      <c r="W231" s="73">
        <f t="shared" si="230"/>
        <v>38.9</v>
      </c>
      <c r="X231" s="74">
        <f t="shared" si="3"/>
        <v>0.4755784062</v>
      </c>
    </row>
    <row r="232">
      <c r="A232" s="70" t="s">
        <v>280</v>
      </c>
      <c r="B232" s="71" t="s">
        <v>93</v>
      </c>
      <c r="C232" s="72">
        <v>27.0</v>
      </c>
      <c r="D232" s="72">
        <v>7.6</v>
      </c>
      <c r="E232" s="72">
        <v>12.3</v>
      </c>
      <c r="F232" s="72">
        <v>62.4</v>
      </c>
      <c r="G232" s="72">
        <v>1.7</v>
      </c>
      <c r="H232" s="72">
        <v>3.6</v>
      </c>
      <c r="I232" s="72">
        <v>46.0</v>
      </c>
      <c r="J232" s="72">
        <v>1.3</v>
      </c>
      <c r="K232" s="72">
        <v>3.0</v>
      </c>
      <c r="L232" s="72">
        <v>44.1</v>
      </c>
      <c r="M232" s="72">
        <v>0.8</v>
      </c>
      <c r="N232" s="72">
        <v>1.9</v>
      </c>
      <c r="O232" s="72">
        <v>40.0</v>
      </c>
      <c r="P232" s="72">
        <v>2.6</v>
      </c>
      <c r="Q232" s="72">
        <v>6.5</v>
      </c>
      <c r="R232" s="72">
        <v>40.4</v>
      </c>
      <c r="S232" s="72">
        <v>4.0</v>
      </c>
      <c r="T232" s="72">
        <v>11.4</v>
      </c>
      <c r="U232" s="72">
        <v>35.1</v>
      </c>
      <c r="V232" s="73">
        <f t="shared" ref="V232:W232" si="231">(D232+G232+J232+M232+P232+S232)</f>
        <v>18</v>
      </c>
      <c r="W232" s="73">
        <f t="shared" si="231"/>
        <v>38.7</v>
      </c>
      <c r="X232" s="74">
        <f t="shared" si="3"/>
        <v>0.4651162791</v>
      </c>
    </row>
    <row r="233">
      <c r="A233" s="70" t="s">
        <v>210</v>
      </c>
      <c r="B233" s="71" t="s">
        <v>52</v>
      </c>
      <c r="C233" s="72">
        <v>27.0</v>
      </c>
      <c r="D233" s="72">
        <v>8.4</v>
      </c>
      <c r="E233" s="72">
        <v>14.0</v>
      </c>
      <c r="F233" s="72">
        <v>60.2</v>
      </c>
      <c r="G233" s="72">
        <v>1.5</v>
      </c>
      <c r="H233" s="72">
        <v>4.1</v>
      </c>
      <c r="I233" s="72">
        <v>36.6</v>
      </c>
      <c r="J233" s="72">
        <v>1.2</v>
      </c>
      <c r="K233" s="72">
        <v>2.9</v>
      </c>
      <c r="L233" s="72">
        <v>40.9</v>
      </c>
      <c r="M233" s="72">
        <v>0.8</v>
      </c>
      <c r="N233" s="72">
        <v>2.0</v>
      </c>
      <c r="O233" s="72">
        <v>41.8</v>
      </c>
      <c r="P233" s="72">
        <v>2.2</v>
      </c>
      <c r="Q233" s="72">
        <v>5.7</v>
      </c>
      <c r="R233" s="72">
        <v>38.1</v>
      </c>
      <c r="S233" s="72">
        <v>3.4</v>
      </c>
      <c r="T233" s="72">
        <v>9.9</v>
      </c>
      <c r="U233" s="72">
        <v>34.3</v>
      </c>
      <c r="V233" s="73">
        <f t="shared" ref="V233:W233" si="232">(D233+G233+J233+M233+P233+S233)</f>
        <v>17.5</v>
      </c>
      <c r="W233" s="73">
        <f t="shared" si="232"/>
        <v>38.6</v>
      </c>
      <c r="X233" s="74">
        <f t="shared" si="3"/>
        <v>0.4533678756</v>
      </c>
    </row>
    <row r="234">
      <c r="A234" s="70" t="s">
        <v>434</v>
      </c>
      <c r="B234" s="71" t="s">
        <v>744</v>
      </c>
      <c r="C234" s="72">
        <v>27.0</v>
      </c>
      <c r="D234" s="72">
        <v>9.5</v>
      </c>
      <c r="E234" s="72">
        <v>14.8</v>
      </c>
      <c r="F234" s="72">
        <v>64.0</v>
      </c>
      <c r="G234" s="72">
        <v>1.3</v>
      </c>
      <c r="H234" s="72">
        <v>3.5</v>
      </c>
      <c r="I234" s="72">
        <v>38.1</v>
      </c>
      <c r="J234" s="72">
        <v>1.1</v>
      </c>
      <c r="K234" s="72">
        <v>2.3</v>
      </c>
      <c r="L234" s="72">
        <v>50.0</v>
      </c>
      <c r="M234" s="72">
        <v>1.3</v>
      </c>
      <c r="N234" s="72">
        <v>2.3</v>
      </c>
      <c r="O234" s="72">
        <v>57.1</v>
      </c>
      <c r="P234" s="72">
        <v>2.3</v>
      </c>
      <c r="Q234" s="72">
        <v>5.0</v>
      </c>
      <c r="R234" s="72">
        <v>45.7</v>
      </c>
      <c r="S234" s="72">
        <v>3.0</v>
      </c>
      <c r="T234" s="72">
        <v>10.4</v>
      </c>
      <c r="U234" s="72">
        <v>28.8</v>
      </c>
      <c r="V234" s="73">
        <f t="shared" ref="V234:W234" si="233">(D234+G234+J234+M234+P234+S234)</f>
        <v>18.5</v>
      </c>
      <c r="W234" s="73">
        <f t="shared" si="233"/>
        <v>38.3</v>
      </c>
      <c r="X234" s="74">
        <f t="shared" si="3"/>
        <v>0.4830287206</v>
      </c>
    </row>
    <row r="235">
      <c r="A235" s="70" t="s">
        <v>557</v>
      </c>
      <c r="B235" s="71" t="s">
        <v>93</v>
      </c>
      <c r="C235" s="72">
        <v>22.0</v>
      </c>
      <c r="D235" s="72">
        <v>8.4</v>
      </c>
      <c r="E235" s="72">
        <v>12.5</v>
      </c>
      <c r="F235" s="72">
        <v>67.2</v>
      </c>
      <c r="G235" s="72">
        <v>1.8</v>
      </c>
      <c r="H235" s="72">
        <v>4.1</v>
      </c>
      <c r="I235" s="72">
        <v>42.4</v>
      </c>
      <c r="J235" s="72">
        <v>1.1</v>
      </c>
      <c r="K235" s="72">
        <v>2.6</v>
      </c>
      <c r="L235" s="72">
        <v>41.3</v>
      </c>
      <c r="M235" s="72">
        <v>0.8</v>
      </c>
      <c r="N235" s="72">
        <v>1.8</v>
      </c>
      <c r="O235" s="72">
        <v>42.6</v>
      </c>
      <c r="P235" s="72">
        <v>2.1</v>
      </c>
      <c r="Q235" s="72">
        <v>6.1</v>
      </c>
      <c r="R235" s="72">
        <v>34.8</v>
      </c>
      <c r="S235" s="72">
        <v>4.2</v>
      </c>
      <c r="T235" s="72">
        <v>11.2</v>
      </c>
      <c r="U235" s="72">
        <v>37.6</v>
      </c>
      <c r="V235" s="73">
        <f t="shared" ref="V235:W235" si="234">(D235+G235+J235+M235+P235+S235)</f>
        <v>18.4</v>
      </c>
      <c r="W235" s="73">
        <f t="shared" si="234"/>
        <v>38.3</v>
      </c>
      <c r="X235" s="74">
        <f t="shared" si="3"/>
        <v>0.4804177546</v>
      </c>
    </row>
    <row r="236">
      <c r="A236" s="70" t="s">
        <v>369</v>
      </c>
      <c r="B236" s="71" t="s">
        <v>61</v>
      </c>
      <c r="C236" s="72">
        <v>22.0</v>
      </c>
      <c r="D236" s="72">
        <v>8.1</v>
      </c>
      <c r="E236" s="72">
        <v>12.6</v>
      </c>
      <c r="F236" s="72">
        <v>64.5</v>
      </c>
      <c r="G236" s="72">
        <v>1.8</v>
      </c>
      <c r="H236" s="72">
        <v>3.5</v>
      </c>
      <c r="I236" s="72">
        <v>50.0</v>
      </c>
      <c r="J236" s="72">
        <v>1.5</v>
      </c>
      <c r="K236" s="72">
        <v>2.6</v>
      </c>
      <c r="L236" s="72">
        <v>59.1</v>
      </c>
      <c r="M236" s="72">
        <v>1.5</v>
      </c>
      <c r="N236" s="72">
        <v>3.3</v>
      </c>
      <c r="O236" s="72">
        <v>46.2</v>
      </c>
      <c r="P236" s="72">
        <v>2.4</v>
      </c>
      <c r="Q236" s="72">
        <v>5.9</v>
      </c>
      <c r="R236" s="72">
        <v>40.4</v>
      </c>
      <c r="S236" s="72">
        <v>3.4</v>
      </c>
      <c r="T236" s="72">
        <v>10.1</v>
      </c>
      <c r="U236" s="72">
        <v>34.0</v>
      </c>
      <c r="V236" s="73">
        <f t="shared" ref="V236:W236" si="235">(D236+G236+J236+M236+P236+S236)</f>
        <v>18.7</v>
      </c>
      <c r="W236" s="73">
        <f t="shared" si="235"/>
        <v>38</v>
      </c>
      <c r="X236" s="74">
        <f t="shared" si="3"/>
        <v>0.4921052632</v>
      </c>
    </row>
    <row r="237">
      <c r="A237" s="70" t="s">
        <v>307</v>
      </c>
      <c r="B237" s="71" t="s">
        <v>58</v>
      </c>
      <c r="C237" s="72">
        <v>20.0</v>
      </c>
      <c r="D237" s="72">
        <v>7.4</v>
      </c>
      <c r="E237" s="72">
        <v>11.4</v>
      </c>
      <c r="F237" s="72">
        <v>64.7</v>
      </c>
      <c r="G237" s="72">
        <v>2.7</v>
      </c>
      <c r="H237" s="72">
        <v>6.2</v>
      </c>
      <c r="I237" s="72">
        <v>44.6</v>
      </c>
      <c r="J237" s="72">
        <v>1.4</v>
      </c>
      <c r="K237" s="72">
        <v>3.2</v>
      </c>
      <c r="L237" s="72">
        <v>44.5</v>
      </c>
      <c r="M237" s="72">
        <v>0.9</v>
      </c>
      <c r="N237" s="72">
        <v>2.0</v>
      </c>
      <c r="O237" s="72">
        <v>44.7</v>
      </c>
      <c r="P237" s="72">
        <v>2.1</v>
      </c>
      <c r="Q237" s="72">
        <v>5.8</v>
      </c>
      <c r="R237" s="72">
        <v>36.4</v>
      </c>
      <c r="S237" s="72">
        <v>3.6</v>
      </c>
      <c r="T237" s="72">
        <v>9.3</v>
      </c>
      <c r="U237" s="72">
        <v>38.9</v>
      </c>
      <c r="V237" s="73">
        <f t="shared" ref="V237:W237" si="236">(D237+G237+J237+M237+P237+S237)</f>
        <v>18.1</v>
      </c>
      <c r="W237" s="73">
        <f t="shared" si="236"/>
        <v>37.9</v>
      </c>
      <c r="X237" s="74">
        <f t="shared" si="3"/>
        <v>0.4775725594</v>
      </c>
    </row>
    <row r="238">
      <c r="A238" s="70" t="s">
        <v>508</v>
      </c>
      <c r="B238" s="71" t="s">
        <v>744</v>
      </c>
      <c r="C238" s="72">
        <v>21.0</v>
      </c>
      <c r="D238" s="72">
        <v>8.4</v>
      </c>
      <c r="E238" s="72">
        <v>13.2</v>
      </c>
      <c r="F238" s="72">
        <v>63.3</v>
      </c>
      <c r="G238" s="72">
        <v>1.6</v>
      </c>
      <c r="H238" s="72">
        <v>4.4</v>
      </c>
      <c r="I238" s="72">
        <v>36.8</v>
      </c>
      <c r="J238" s="72">
        <v>1.3</v>
      </c>
      <c r="K238" s="72">
        <v>2.9</v>
      </c>
      <c r="L238" s="72">
        <v>45.5</v>
      </c>
      <c r="M238" s="72">
        <v>1.0</v>
      </c>
      <c r="N238" s="72">
        <v>2.7</v>
      </c>
      <c r="O238" s="72">
        <v>35.1</v>
      </c>
      <c r="P238" s="72">
        <v>2.0</v>
      </c>
      <c r="Q238" s="72">
        <v>5.5</v>
      </c>
      <c r="R238" s="72">
        <v>37.6</v>
      </c>
      <c r="S238" s="72">
        <v>2.8</v>
      </c>
      <c r="T238" s="72">
        <v>9.2</v>
      </c>
      <c r="U238" s="72">
        <v>30.9</v>
      </c>
      <c r="V238" s="73">
        <f t="shared" ref="V238:W238" si="237">(D238+G238+J238+M238+P238+S238)</f>
        <v>17.1</v>
      </c>
      <c r="W238" s="73">
        <f t="shared" si="237"/>
        <v>37.9</v>
      </c>
      <c r="X238" s="74">
        <f t="shared" si="3"/>
        <v>0.4511873351</v>
      </c>
    </row>
    <row r="239">
      <c r="A239" s="70" t="s">
        <v>95</v>
      </c>
      <c r="B239" s="71" t="s">
        <v>746</v>
      </c>
      <c r="C239" s="72">
        <v>32.0</v>
      </c>
      <c r="D239" s="72">
        <v>8.2</v>
      </c>
      <c r="E239" s="72">
        <v>12.3</v>
      </c>
      <c r="F239" s="72">
        <v>66.7</v>
      </c>
      <c r="G239" s="72">
        <v>2.1</v>
      </c>
      <c r="H239" s="72">
        <v>4.5</v>
      </c>
      <c r="I239" s="72">
        <v>45.8</v>
      </c>
      <c r="J239" s="72">
        <v>1.5</v>
      </c>
      <c r="K239" s="72">
        <v>3.0</v>
      </c>
      <c r="L239" s="72">
        <v>50.0</v>
      </c>
      <c r="M239" s="72">
        <v>1.0</v>
      </c>
      <c r="N239" s="72">
        <v>2.2</v>
      </c>
      <c r="O239" s="72">
        <v>44.6</v>
      </c>
      <c r="P239" s="72">
        <v>2.2</v>
      </c>
      <c r="Q239" s="72">
        <v>5.5</v>
      </c>
      <c r="R239" s="72">
        <v>39.7</v>
      </c>
      <c r="S239" s="72">
        <v>3.2</v>
      </c>
      <c r="T239" s="72">
        <v>10.2</v>
      </c>
      <c r="U239" s="72">
        <v>31.4</v>
      </c>
      <c r="V239" s="73">
        <f t="shared" ref="V239:W239" si="238">(D239+G239+J239+M239+P239+S239)</f>
        <v>18.2</v>
      </c>
      <c r="W239" s="73">
        <f t="shared" si="238"/>
        <v>37.7</v>
      </c>
      <c r="X239" s="74">
        <f t="shared" si="3"/>
        <v>0.4827586207</v>
      </c>
    </row>
    <row r="240">
      <c r="A240" s="70" t="s">
        <v>250</v>
      </c>
      <c r="B240" s="71" t="s">
        <v>77</v>
      </c>
      <c r="C240" s="72">
        <v>22.0</v>
      </c>
      <c r="D240" s="72">
        <v>8.0</v>
      </c>
      <c r="E240" s="72">
        <v>13.0</v>
      </c>
      <c r="F240" s="72">
        <v>61.4</v>
      </c>
      <c r="G240" s="72">
        <v>2.3</v>
      </c>
      <c r="H240" s="72">
        <v>4.9</v>
      </c>
      <c r="I240" s="72">
        <v>46.5</v>
      </c>
      <c r="J240" s="72">
        <v>1.4</v>
      </c>
      <c r="K240" s="72">
        <v>3.6</v>
      </c>
      <c r="L240" s="72">
        <v>39.6</v>
      </c>
      <c r="M240" s="72">
        <v>1.1</v>
      </c>
      <c r="N240" s="72">
        <v>2.3</v>
      </c>
      <c r="O240" s="72">
        <v>49.1</v>
      </c>
      <c r="P240" s="72">
        <v>2.2</v>
      </c>
      <c r="Q240" s="72">
        <v>5.3</v>
      </c>
      <c r="R240" s="72">
        <v>41.3</v>
      </c>
      <c r="S240" s="72">
        <v>3.1</v>
      </c>
      <c r="T240" s="72">
        <v>8.6</v>
      </c>
      <c r="U240" s="72">
        <v>36.5</v>
      </c>
      <c r="V240" s="73">
        <f t="shared" ref="V240:W240" si="239">(D240+G240+J240+M240+P240+S240)</f>
        <v>18.1</v>
      </c>
      <c r="W240" s="73">
        <f t="shared" si="239"/>
        <v>37.7</v>
      </c>
      <c r="X240" s="74">
        <f t="shared" si="3"/>
        <v>0.4801061008</v>
      </c>
    </row>
    <row r="241">
      <c r="A241" s="70" t="s">
        <v>115</v>
      </c>
      <c r="B241" s="71" t="s">
        <v>116</v>
      </c>
      <c r="C241" s="72">
        <v>25.0</v>
      </c>
      <c r="D241" s="72">
        <v>8.5</v>
      </c>
      <c r="E241" s="72">
        <v>12.2</v>
      </c>
      <c r="F241" s="72">
        <v>69.2</v>
      </c>
      <c r="G241" s="72">
        <v>1.7</v>
      </c>
      <c r="H241" s="72">
        <v>4.1</v>
      </c>
      <c r="I241" s="72">
        <v>40.4</v>
      </c>
      <c r="J241" s="72">
        <v>1.2</v>
      </c>
      <c r="K241" s="72">
        <v>2.9</v>
      </c>
      <c r="L241" s="72">
        <v>40.1</v>
      </c>
      <c r="M241" s="72">
        <v>1.1</v>
      </c>
      <c r="N241" s="72">
        <v>2.5</v>
      </c>
      <c r="O241" s="72">
        <v>44.8</v>
      </c>
      <c r="P241" s="72">
        <v>2.2</v>
      </c>
      <c r="Q241" s="72">
        <v>6.3</v>
      </c>
      <c r="R241" s="72">
        <v>35.6</v>
      </c>
      <c r="S241" s="72">
        <v>3.2</v>
      </c>
      <c r="T241" s="72">
        <v>9.7</v>
      </c>
      <c r="U241" s="72">
        <v>33.2</v>
      </c>
      <c r="V241" s="73">
        <f t="shared" ref="V241:W241" si="240">(D241+G241+J241+M241+P241+S241)</f>
        <v>17.9</v>
      </c>
      <c r="W241" s="73">
        <f t="shared" si="240"/>
        <v>37.7</v>
      </c>
      <c r="X241" s="74">
        <f t="shared" si="3"/>
        <v>0.474801061</v>
      </c>
    </row>
    <row r="242">
      <c r="A242" s="70" t="s">
        <v>515</v>
      </c>
      <c r="B242" s="71" t="s">
        <v>61</v>
      </c>
      <c r="C242" s="72">
        <v>23.0</v>
      </c>
      <c r="D242" s="72">
        <v>9.0</v>
      </c>
      <c r="E242" s="72">
        <v>14.3</v>
      </c>
      <c r="F242" s="72">
        <v>63.1</v>
      </c>
      <c r="G242" s="72">
        <v>2.0</v>
      </c>
      <c r="H242" s="72">
        <v>4.5</v>
      </c>
      <c r="I242" s="72">
        <v>45.0</v>
      </c>
      <c r="J242" s="72">
        <v>1.5</v>
      </c>
      <c r="K242" s="72">
        <v>3.1</v>
      </c>
      <c r="L242" s="72">
        <v>48.1</v>
      </c>
      <c r="M242" s="72">
        <v>1.0</v>
      </c>
      <c r="N242" s="72">
        <v>2.4</v>
      </c>
      <c r="O242" s="72">
        <v>43.6</v>
      </c>
      <c r="P242" s="72">
        <v>2.2</v>
      </c>
      <c r="Q242" s="72">
        <v>4.7</v>
      </c>
      <c r="R242" s="72">
        <v>46.3</v>
      </c>
      <c r="S242" s="72">
        <v>3.1</v>
      </c>
      <c r="T242" s="72">
        <v>8.6</v>
      </c>
      <c r="U242" s="72">
        <v>36.3</v>
      </c>
      <c r="V242" s="73">
        <f t="shared" ref="V242:W242" si="241">(D242+G242+J242+M242+P242+S242)</f>
        <v>18.8</v>
      </c>
      <c r="W242" s="73">
        <f t="shared" si="241"/>
        <v>37.6</v>
      </c>
      <c r="X242" s="74">
        <f t="shared" si="3"/>
        <v>0.5</v>
      </c>
    </row>
    <row r="243">
      <c r="A243" s="70" t="s">
        <v>89</v>
      </c>
      <c r="B243" s="71" t="s">
        <v>745</v>
      </c>
      <c r="C243" s="72">
        <v>31.0</v>
      </c>
      <c r="D243" s="72">
        <v>8.4</v>
      </c>
      <c r="E243" s="72">
        <v>13.5</v>
      </c>
      <c r="F243" s="72">
        <v>61.9</v>
      </c>
      <c r="G243" s="72">
        <v>1.7</v>
      </c>
      <c r="H243" s="72">
        <v>4.8</v>
      </c>
      <c r="I243" s="72">
        <v>36.3</v>
      </c>
      <c r="J243" s="72">
        <v>1.1</v>
      </c>
      <c r="K243" s="72">
        <v>3.0</v>
      </c>
      <c r="L243" s="72">
        <v>37.9</v>
      </c>
      <c r="M243" s="72">
        <v>1.0</v>
      </c>
      <c r="N243" s="72">
        <v>2.0</v>
      </c>
      <c r="O243" s="72">
        <v>47.0</v>
      </c>
      <c r="P243" s="72">
        <v>2.6</v>
      </c>
      <c r="Q243" s="72">
        <v>6.2</v>
      </c>
      <c r="R243" s="72">
        <v>43.0</v>
      </c>
      <c r="S243" s="72">
        <v>2.7</v>
      </c>
      <c r="T243" s="72">
        <v>8.1</v>
      </c>
      <c r="U243" s="72">
        <v>33.5</v>
      </c>
      <c r="V243" s="73">
        <f t="shared" ref="V243:W243" si="242">(D243+G243+J243+M243+P243+S243)</f>
        <v>17.5</v>
      </c>
      <c r="W243" s="73">
        <f t="shared" si="242"/>
        <v>37.6</v>
      </c>
      <c r="X243" s="74">
        <f t="shared" si="3"/>
        <v>0.4654255319</v>
      </c>
    </row>
    <row r="244">
      <c r="A244" s="70" t="s">
        <v>344</v>
      </c>
      <c r="B244" s="71" t="s">
        <v>34</v>
      </c>
      <c r="C244" s="72">
        <v>32.0</v>
      </c>
      <c r="D244" s="72">
        <v>7.1</v>
      </c>
      <c r="E244" s="72">
        <v>10.4</v>
      </c>
      <c r="F244" s="72">
        <v>67.6</v>
      </c>
      <c r="G244" s="72">
        <v>2.3</v>
      </c>
      <c r="H244" s="72">
        <v>5.5</v>
      </c>
      <c r="I244" s="72">
        <v>41.4</v>
      </c>
      <c r="J244" s="72">
        <v>1.6</v>
      </c>
      <c r="K244" s="72">
        <v>4.6</v>
      </c>
      <c r="L244" s="72">
        <v>34.9</v>
      </c>
      <c r="M244" s="72">
        <v>1.1</v>
      </c>
      <c r="N244" s="72">
        <v>3.5</v>
      </c>
      <c r="O244" s="72">
        <v>31.7</v>
      </c>
      <c r="P244" s="72">
        <v>1.2</v>
      </c>
      <c r="Q244" s="72">
        <v>3.2</v>
      </c>
      <c r="R244" s="72">
        <v>38.6</v>
      </c>
      <c r="S244" s="72">
        <v>4.1</v>
      </c>
      <c r="T244" s="72">
        <v>10.4</v>
      </c>
      <c r="U244" s="72">
        <v>38.8</v>
      </c>
      <c r="V244" s="73">
        <f t="shared" ref="V244:W244" si="243">(D244+G244+J244+M244+P244+S244)</f>
        <v>17.4</v>
      </c>
      <c r="W244" s="73">
        <f t="shared" si="243"/>
        <v>37.6</v>
      </c>
      <c r="X244" s="74">
        <f t="shared" si="3"/>
        <v>0.4627659574</v>
      </c>
    </row>
    <row r="245">
      <c r="A245" s="70" t="s">
        <v>97</v>
      </c>
      <c r="B245" s="71" t="s">
        <v>98</v>
      </c>
      <c r="C245" s="72">
        <v>31.0</v>
      </c>
      <c r="D245" s="72">
        <v>9.0</v>
      </c>
      <c r="E245" s="72">
        <v>14.4</v>
      </c>
      <c r="F245" s="72">
        <v>63.0</v>
      </c>
      <c r="G245" s="72">
        <v>1.7</v>
      </c>
      <c r="H245" s="72">
        <v>3.8</v>
      </c>
      <c r="I245" s="72">
        <v>44.7</v>
      </c>
      <c r="J245" s="72">
        <v>1.1</v>
      </c>
      <c r="K245" s="72">
        <v>2.9</v>
      </c>
      <c r="L245" s="72">
        <v>39.7</v>
      </c>
      <c r="M245" s="72">
        <v>0.8</v>
      </c>
      <c r="N245" s="72">
        <v>2.0</v>
      </c>
      <c r="O245" s="72">
        <v>40.7</v>
      </c>
      <c r="P245" s="72">
        <v>2.1</v>
      </c>
      <c r="Q245" s="72">
        <v>5.6</v>
      </c>
      <c r="R245" s="72">
        <v>37.6</v>
      </c>
      <c r="S245" s="72">
        <v>3.2</v>
      </c>
      <c r="T245" s="72">
        <v>8.5</v>
      </c>
      <c r="U245" s="72">
        <v>37.2</v>
      </c>
      <c r="V245" s="73">
        <f t="shared" ref="V245:W245" si="244">(D245+G245+J245+M245+P245+S245)</f>
        <v>17.9</v>
      </c>
      <c r="W245" s="73">
        <f t="shared" si="244"/>
        <v>37.2</v>
      </c>
      <c r="X245" s="74">
        <f t="shared" si="3"/>
        <v>0.4811827957</v>
      </c>
    </row>
    <row r="246">
      <c r="A246" s="70" t="s">
        <v>131</v>
      </c>
      <c r="B246" s="71" t="s">
        <v>126</v>
      </c>
      <c r="C246" s="72">
        <v>26.0</v>
      </c>
      <c r="D246" s="72">
        <v>9.0</v>
      </c>
      <c r="E246" s="72">
        <v>14.5</v>
      </c>
      <c r="F246" s="72">
        <v>62.4</v>
      </c>
      <c r="G246" s="72">
        <v>1.7</v>
      </c>
      <c r="H246" s="72">
        <v>3.6</v>
      </c>
      <c r="I246" s="72">
        <v>47.2</v>
      </c>
      <c r="J246" s="72">
        <v>1.1</v>
      </c>
      <c r="K246" s="72">
        <v>2.3</v>
      </c>
      <c r="L246" s="72">
        <v>47.4</v>
      </c>
      <c r="M246" s="72">
        <v>0.9</v>
      </c>
      <c r="N246" s="72">
        <v>2.0</v>
      </c>
      <c r="O246" s="72">
        <v>42.6</v>
      </c>
      <c r="P246" s="72">
        <v>2.1</v>
      </c>
      <c r="Q246" s="72">
        <v>5.6</v>
      </c>
      <c r="R246" s="72">
        <v>36.7</v>
      </c>
      <c r="S246" s="72">
        <v>3.3</v>
      </c>
      <c r="T246" s="72">
        <v>8.6</v>
      </c>
      <c r="U246" s="72">
        <v>38.1</v>
      </c>
      <c r="V246" s="73">
        <f t="shared" ref="V246:W246" si="245">(D246+G246+J246+M246+P246+S246)</f>
        <v>18.1</v>
      </c>
      <c r="W246" s="73">
        <f t="shared" si="245"/>
        <v>36.6</v>
      </c>
      <c r="X246" s="74">
        <f t="shared" si="3"/>
        <v>0.4945355191</v>
      </c>
    </row>
    <row r="247">
      <c r="A247" s="70" t="s">
        <v>591</v>
      </c>
      <c r="B247" s="71" t="s">
        <v>129</v>
      </c>
      <c r="C247" s="72">
        <v>26.0</v>
      </c>
      <c r="D247" s="72">
        <v>8.3</v>
      </c>
      <c r="E247" s="72">
        <v>12.6</v>
      </c>
      <c r="F247" s="72">
        <v>65.8</v>
      </c>
      <c r="G247" s="72">
        <v>1.9</v>
      </c>
      <c r="H247" s="72">
        <v>4.3</v>
      </c>
      <c r="I247" s="72">
        <v>45.3</v>
      </c>
      <c r="J247" s="72">
        <v>1.4</v>
      </c>
      <c r="K247" s="72">
        <v>2.8</v>
      </c>
      <c r="L247" s="72">
        <v>48.1</v>
      </c>
      <c r="M247" s="72">
        <v>0.9</v>
      </c>
      <c r="N247" s="72">
        <v>2.4</v>
      </c>
      <c r="O247" s="72">
        <v>36.7</v>
      </c>
      <c r="P247" s="72">
        <v>1.7</v>
      </c>
      <c r="Q247" s="72">
        <v>4.8</v>
      </c>
      <c r="R247" s="72">
        <v>34.3</v>
      </c>
      <c r="S247" s="72">
        <v>3.1</v>
      </c>
      <c r="T247" s="72">
        <v>9.6</v>
      </c>
      <c r="U247" s="72">
        <v>32.3</v>
      </c>
      <c r="V247" s="73">
        <f t="shared" ref="V247:W247" si="246">(D247+G247+J247+M247+P247+S247)</f>
        <v>17.3</v>
      </c>
      <c r="W247" s="73">
        <f t="shared" si="246"/>
        <v>36.5</v>
      </c>
      <c r="X247" s="74">
        <f t="shared" si="3"/>
        <v>0.4739726027</v>
      </c>
    </row>
    <row r="248">
      <c r="A248" s="70" t="s">
        <v>482</v>
      </c>
      <c r="B248" s="71" t="s">
        <v>116</v>
      </c>
      <c r="C248" s="72">
        <v>30.0</v>
      </c>
      <c r="D248" s="72">
        <v>8.3</v>
      </c>
      <c r="E248" s="72">
        <v>11.9</v>
      </c>
      <c r="F248" s="72">
        <v>69.4</v>
      </c>
      <c r="G248" s="72">
        <v>1.6</v>
      </c>
      <c r="H248" s="72">
        <v>3.8</v>
      </c>
      <c r="I248" s="72">
        <v>42.5</v>
      </c>
      <c r="J248" s="72">
        <v>1.0</v>
      </c>
      <c r="K248" s="72">
        <v>2.4</v>
      </c>
      <c r="L248" s="72">
        <v>40.3</v>
      </c>
      <c r="M248" s="72">
        <v>0.8</v>
      </c>
      <c r="N248" s="72">
        <v>2.3</v>
      </c>
      <c r="O248" s="72">
        <v>36.1</v>
      </c>
      <c r="P248" s="72">
        <v>2.3</v>
      </c>
      <c r="Q248" s="72">
        <v>5.8</v>
      </c>
      <c r="R248" s="72">
        <v>38.9</v>
      </c>
      <c r="S248" s="72">
        <v>3.3</v>
      </c>
      <c r="T248" s="72">
        <v>10.3</v>
      </c>
      <c r="U248" s="72">
        <v>32.4</v>
      </c>
      <c r="V248" s="73">
        <f t="shared" ref="V248:W248" si="247">(D248+G248+J248+M248+P248+S248)</f>
        <v>17.3</v>
      </c>
      <c r="W248" s="73">
        <f t="shared" si="247"/>
        <v>36.5</v>
      </c>
      <c r="X248" s="74">
        <f t="shared" si="3"/>
        <v>0.4739726027</v>
      </c>
    </row>
    <row r="249">
      <c r="A249" s="70" t="s">
        <v>75</v>
      </c>
      <c r="B249" s="71" t="s">
        <v>52</v>
      </c>
      <c r="C249" s="72">
        <v>26.0</v>
      </c>
      <c r="D249" s="72">
        <v>7.1</v>
      </c>
      <c r="E249" s="72">
        <v>12.2</v>
      </c>
      <c r="F249" s="72">
        <v>58.7</v>
      </c>
      <c r="G249" s="72">
        <v>1.5</v>
      </c>
      <c r="H249" s="72">
        <v>4.1</v>
      </c>
      <c r="I249" s="72">
        <v>37.4</v>
      </c>
      <c r="J249" s="72">
        <v>0.9</v>
      </c>
      <c r="K249" s="72">
        <v>2.6</v>
      </c>
      <c r="L249" s="72">
        <v>34.0</v>
      </c>
      <c r="M249" s="72">
        <v>0.8</v>
      </c>
      <c r="N249" s="72">
        <v>1.7</v>
      </c>
      <c r="O249" s="72">
        <v>47.8</v>
      </c>
      <c r="P249" s="72">
        <v>2.3</v>
      </c>
      <c r="Q249" s="72">
        <v>5.9</v>
      </c>
      <c r="R249" s="72">
        <v>38.5</v>
      </c>
      <c r="S249" s="72">
        <v>3.4</v>
      </c>
      <c r="T249" s="72">
        <v>10.0</v>
      </c>
      <c r="U249" s="72">
        <v>34.0</v>
      </c>
      <c r="V249" s="73">
        <f t="shared" ref="V249:W249" si="248">(D249+G249+J249+M249+P249+S249)</f>
        <v>16</v>
      </c>
      <c r="W249" s="73">
        <f t="shared" si="248"/>
        <v>36.5</v>
      </c>
      <c r="X249" s="74">
        <f t="shared" si="3"/>
        <v>0.4383561644</v>
      </c>
    </row>
    <row r="250">
      <c r="A250" s="70" t="s">
        <v>354</v>
      </c>
      <c r="B250" s="71" t="s">
        <v>98</v>
      </c>
      <c r="C250" s="72">
        <v>24.0</v>
      </c>
      <c r="D250" s="72">
        <v>8.7</v>
      </c>
      <c r="E250" s="72">
        <v>13.3</v>
      </c>
      <c r="F250" s="72">
        <v>65.5</v>
      </c>
      <c r="G250" s="72">
        <v>2.2</v>
      </c>
      <c r="H250" s="72">
        <v>4.5</v>
      </c>
      <c r="I250" s="72">
        <v>48.9</v>
      </c>
      <c r="J250" s="72">
        <v>1.5</v>
      </c>
      <c r="K250" s="72">
        <v>3.5</v>
      </c>
      <c r="L250" s="72">
        <v>43.8</v>
      </c>
      <c r="M250" s="72">
        <v>1.0</v>
      </c>
      <c r="N250" s="72">
        <v>2.4</v>
      </c>
      <c r="O250" s="72">
        <v>41.8</v>
      </c>
      <c r="P250" s="72">
        <v>1.7</v>
      </c>
      <c r="Q250" s="72">
        <v>4.5</v>
      </c>
      <c r="R250" s="72">
        <v>38.0</v>
      </c>
      <c r="S250" s="72">
        <v>3.0</v>
      </c>
      <c r="T250" s="72">
        <v>8.2</v>
      </c>
      <c r="U250" s="72">
        <v>36.7</v>
      </c>
      <c r="V250" s="73">
        <f t="shared" ref="V250:W250" si="249">(D250+G250+J250+M250+P250+S250)</f>
        <v>18.1</v>
      </c>
      <c r="W250" s="73">
        <f t="shared" si="249"/>
        <v>36.4</v>
      </c>
      <c r="X250" s="74">
        <f t="shared" si="3"/>
        <v>0.4972527473</v>
      </c>
    </row>
    <row r="251">
      <c r="A251" s="70" t="s">
        <v>759</v>
      </c>
      <c r="B251" s="71" t="s">
        <v>52</v>
      </c>
      <c r="C251" s="72">
        <v>24.0</v>
      </c>
      <c r="D251" s="72">
        <v>8.2</v>
      </c>
      <c r="E251" s="72">
        <v>13.2</v>
      </c>
      <c r="F251" s="72">
        <v>61.8</v>
      </c>
      <c r="G251" s="72">
        <v>1.7</v>
      </c>
      <c r="H251" s="72">
        <v>3.6</v>
      </c>
      <c r="I251" s="72">
        <v>45.9</v>
      </c>
      <c r="J251" s="72">
        <v>1.1</v>
      </c>
      <c r="K251" s="72">
        <v>2.9</v>
      </c>
      <c r="L251" s="72">
        <v>38.8</v>
      </c>
      <c r="M251" s="72">
        <v>0.9</v>
      </c>
      <c r="N251" s="72">
        <v>2.1</v>
      </c>
      <c r="O251" s="72">
        <v>45.0</v>
      </c>
      <c r="P251" s="72">
        <v>2.0</v>
      </c>
      <c r="Q251" s="72">
        <v>5.1</v>
      </c>
      <c r="R251" s="72">
        <v>38.4</v>
      </c>
      <c r="S251" s="72">
        <v>3.4</v>
      </c>
      <c r="T251" s="72">
        <v>9.4</v>
      </c>
      <c r="U251" s="72">
        <v>36.5</v>
      </c>
      <c r="V251" s="73">
        <f t="shared" ref="V251:W251" si="250">(D251+G251+J251+M251+P251+S251)</f>
        <v>17.3</v>
      </c>
      <c r="W251" s="73">
        <f t="shared" si="250"/>
        <v>36.3</v>
      </c>
      <c r="X251" s="74">
        <f t="shared" si="3"/>
        <v>0.476584022</v>
      </c>
    </row>
    <row r="252">
      <c r="A252" s="70" t="s">
        <v>274</v>
      </c>
      <c r="B252" s="71" t="s">
        <v>37</v>
      </c>
      <c r="C252" s="72">
        <v>30.0</v>
      </c>
      <c r="D252" s="72">
        <v>8.5</v>
      </c>
      <c r="E252" s="72">
        <v>12.8</v>
      </c>
      <c r="F252" s="72">
        <v>66.1</v>
      </c>
      <c r="G252" s="72">
        <v>1.8</v>
      </c>
      <c r="H252" s="72">
        <v>4.2</v>
      </c>
      <c r="I252" s="72">
        <v>42.3</v>
      </c>
      <c r="J252" s="72">
        <v>1.6</v>
      </c>
      <c r="K252" s="72">
        <v>3.3</v>
      </c>
      <c r="L252" s="72">
        <v>48.5</v>
      </c>
      <c r="M252" s="72">
        <v>0.7</v>
      </c>
      <c r="N252" s="72">
        <v>1.8</v>
      </c>
      <c r="O252" s="72">
        <v>36.4</v>
      </c>
      <c r="P252" s="72">
        <v>2.4</v>
      </c>
      <c r="Q252" s="72">
        <v>6.8</v>
      </c>
      <c r="R252" s="72">
        <v>35.3</v>
      </c>
      <c r="S252" s="72">
        <v>2.9</v>
      </c>
      <c r="T252" s="72">
        <v>7.3</v>
      </c>
      <c r="U252" s="72">
        <v>39.7</v>
      </c>
      <c r="V252" s="73">
        <f t="shared" ref="V252:W252" si="251">(D252+G252+J252+M252+P252+S252)</f>
        <v>17.9</v>
      </c>
      <c r="W252" s="73">
        <f t="shared" si="251"/>
        <v>36.2</v>
      </c>
      <c r="X252" s="74">
        <f t="shared" si="3"/>
        <v>0.4944751381</v>
      </c>
    </row>
    <row r="253">
      <c r="A253" s="70" t="s">
        <v>123</v>
      </c>
      <c r="B253" s="71" t="s">
        <v>98</v>
      </c>
      <c r="C253" s="72">
        <v>26.0</v>
      </c>
      <c r="D253" s="72">
        <v>8.6</v>
      </c>
      <c r="E253" s="72">
        <v>13.5</v>
      </c>
      <c r="F253" s="72">
        <v>64.1</v>
      </c>
      <c r="G253" s="72">
        <v>1.6</v>
      </c>
      <c r="H253" s="72">
        <v>3.7</v>
      </c>
      <c r="I253" s="72">
        <v>42.9</v>
      </c>
      <c r="J253" s="72">
        <v>1.2</v>
      </c>
      <c r="K253" s="72">
        <v>3.0</v>
      </c>
      <c r="L253" s="72">
        <v>39.3</v>
      </c>
      <c r="M253" s="72">
        <v>0.9</v>
      </c>
      <c r="N253" s="72">
        <v>2.3</v>
      </c>
      <c r="O253" s="72">
        <v>40.0</v>
      </c>
      <c r="P253" s="72">
        <v>2.0</v>
      </c>
      <c r="Q253" s="72">
        <v>5.2</v>
      </c>
      <c r="R253" s="72">
        <v>39.0</v>
      </c>
      <c r="S253" s="72">
        <v>3.3</v>
      </c>
      <c r="T253" s="72">
        <v>8.5</v>
      </c>
      <c r="U253" s="72">
        <v>38.9</v>
      </c>
      <c r="V253" s="73">
        <f t="shared" ref="V253:W253" si="252">(D253+G253+J253+M253+P253+S253)</f>
        <v>17.6</v>
      </c>
      <c r="W253" s="73">
        <f t="shared" si="252"/>
        <v>36.2</v>
      </c>
      <c r="X253" s="74">
        <f t="shared" si="3"/>
        <v>0.4861878453</v>
      </c>
    </row>
    <row r="254">
      <c r="A254" s="70" t="s">
        <v>412</v>
      </c>
      <c r="B254" s="71" t="s">
        <v>88</v>
      </c>
      <c r="C254" s="72">
        <v>23.0</v>
      </c>
      <c r="D254" s="72">
        <v>8.1</v>
      </c>
      <c r="E254" s="72">
        <v>12.7</v>
      </c>
      <c r="F254" s="72">
        <v>64.1</v>
      </c>
      <c r="G254" s="72">
        <v>2.1</v>
      </c>
      <c r="H254" s="72">
        <v>4.5</v>
      </c>
      <c r="I254" s="72">
        <v>45.6</v>
      </c>
      <c r="J254" s="72">
        <v>1.3</v>
      </c>
      <c r="K254" s="72">
        <v>2.8</v>
      </c>
      <c r="L254" s="72">
        <v>45.5</v>
      </c>
      <c r="M254" s="72">
        <v>0.8</v>
      </c>
      <c r="N254" s="72">
        <v>1.8</v>
      </c>
      <c r="O254" s="72">
        <v>45.1</v>
      </c>
      <c r="P254" s="72">
        <v>2.2</v>
      </c>
      <c r="Q254" s="72">
        <v>5.4</v>
      </c>
      <c r="R254" s="72">
        <v>40.1</v>
      </c>
      <c r="S254" s="72">
        <v>3.3</v>
      </c>
      <c r="T254" s="72">
        <v>8.8</v>
      </c>
      <c r="U254" s="72">
        <v>37.2</v>
      </c>
      <c r="V254" s="73">
        <f t="shared" ref="V254:W254" si="253">(D254+G254+J254+M254+P254+S254)</f>
        <v>17.8</v>
      </c>
      <c r="W254" s="73">
        <f t="shared" si="253"/>
        <v>36</v>
      </c>
      <c r="X254" s="74">
        <f t="shared" si="3"/>
        <v>0.4944444444</v>
      </c>
    </row>
    <row r="255">
      <c r="A255" s="70" t="s">
        <v>472</v>
      </c>
      <c r="B255" s="71" t="s">
        <v>114</v>
      </c>
      <c r="C255" s="72">
        <v>19.0</v>
      </c>
      <c r="D255" s="72">
        <v>8.2</v>
      </c>
      <c r="E255" s="72">
        <v>13.3</v>
      </c>
      <c r="F255" s="72">
        <v>62.1</v>
      </c>
      <c r="G255" s="72">
        <v>1.6</v>
      </c>
      <c r="H255" s="72">
        <v>3.6</v>
      </c>
      <c r="I255" s="72">
        <v>42.9</v>
      </c>
      <c r="J255" s="72">
        <v>1.4</v>
      </c>
      <c r="K255" s="72">
        <v>3.0</v>
      </c>
      <c r="L255" s="72">
        <v>44.4</v>
      </c>
      <c r="M255" s="72">
        <v>0.8</v>
      </c>
      <c r="N255" s="72">
        <v>1.7</v>
      </c>
      <c r="O255" s="72">
        <v>44.3</v>
      </c>
      <c r="P255" s="72">
        <v>2.4</v>
      </c>
      <c r="Q255" s="72">
        <v>6.1</v>
      </c>
      <c r="R255" s="72">
        <v>39.7</v>
      </c>
      <c r="S255" s="72">
        <v>2.7</v>
      </c>
      <c r="T255" s="72">
        <v>8.3</v>
      </c>
      <c r="U255" s="72">
        <v>32.4</v>
      </c>
      <c r="V255" s="73">
        <f t="shared" ref="V255:W255" si="254">(D255+G255+J255+M255+P255+S255)</f>
        <v>17.1</v>
      </c>
      <c r="W255" s="73">
        <f t="shared" si="254"/>
        <v>36</v>
      </c>
      <c r="X255" s="74">
        <f t="shared" si="3"/>
        <v>0.475</v>
      </c>
    </row>
    <row r="256">
      <c r="A256" s="70" t="s">
        <v>432</v>
      </c>
      <c r="B256" s="71" t="s">
        <v>129</v>
      </c>
      <c r="C256" s="72">
        <v>24.0</v>
      </c>
      <c r="D256" s="72">
        <v>8.0</v>
      </c>
      <c r="E256" s="72">
        <v>15.5</v>
      </c>
      <c r="F256" s="72">
        <v>51.6</v>
      </c>
      <c r="G256" s="72">
        <v>0.5</v>
      </c>
      <c r="H256" s="72">
        <v>2.5</v>
      </c>
      <c r="I256" s="72">
        <v>20.0</v>
      </c>
      <c r="J256" s="72">
        <v>1.0</v>
      </c>
      <c r="K256" s="72">
        <v>3.5</v>
      </c>
      <c r="L256" s="72">
        <v>28.6</v>
      </c>
      <c r="M256" s="72">
        <v>0.5</v>
      </c>
      <c r="N256" s="72">
        <v>2.0</v>
      </c>
      <c r="O256" s="72">
        <v>25.0</v>
      </c>
      <c r="P256" s="72">
        <v>2.0</v>
      </c>
      <c r="Q256" s="72">
        <v>8.0</v>
      </c>
      <c r="R256" s="72">
        <v>25.0</v>
      </c>
      <c r="S256" s="72">
        <v>2.5</v>
      </c>
      <c r="T256" s="72">
        <v>4.5</v>
      </c>
      <c r="U256" s="72">
        <v>55.6</v>
      </c>
      <c r="V256" s="73">
        <f t="shared" ref="V256:W256" si="255">(D256+G256+J256+M256+P256+S256)</f>
        <v>14.5</v>
      </c>
      <c r="W256" s="73">
        <f t="shared" si="255"/>
        <v>36</v>
      </c>
      <c r="X256" s="74">
        <f t="shared" si="3"/>
        <v>0.4027777778</v>
      </c>
    </row>
    <row r="257">
      <c r="A257" s="70" t="s">
        <v>760</v>
      </c>
      <c r="B257" s="71" t="s">
        <v>744</v>
      </c>
      <c r="C257" s="72">
        <v>22.0</v>
      </c>
      <c r="D257" s="72">
        <v>8.1</v>
      </c>
      <c r="E257" s="72">
        <v>12.9</v>
      </c>
      <c r="F257" s="72">
        <v>62.8</v>
      </c>
      <c r="G257" s="72">
        <v>2.1</v>
      </c>
      <c r="H257" s="72">
        <v>4.3</v>
      </c>
      <c r="I257" s="72">
        <v>48.1</v>
      </c>
      <c r="J257" s="72">
        <v>1.3</v>
      </c>
      <c r="K257" s="72">
        <v>2.7</v>
      </c>
      <c r="L257" s="72">
        <v>49.1</v>
      </c>
      <c r="M257" s="72">
        <v>0.9</v>
      </c>
      <c r="N257" s="72">
        <v>2.0</v>
      </c>
      <c r="O257" s="72">
        <v>45.2</v>
      </c>
      <c r="P257" s="72">
        <v>2.0</v>
      </c>
      <c r="Q257" s="72">
        <v>4.9</v>
      </c>
      <c r="R257" s="72">
        <v>40.3</v>
      </c>
      <c r="S257" s="72">
        <v>3.1</v>
      </c>
      <c r="T257" s="72">
        <v>9.1</v>
      </c>
      <c r="U257" s="72">
        <v>34.4</v>
      </c>
      <c r="V257" s="73">
        <f t="shared" ref="V257:W257" si="256">(D257+G257+J257+M257+P257+S257)</f>
        <v>17.5</v>
      </c>
      <c r="W257" s="73">
        <f t="shared" si="256"/>
        <v>35.9</v>
      </c>
      <c r="X257" s="74">
        <f t="shared" si="3"/>
        <v>0.4874651811</v>
      </c>
    </row>
    <row r="258">
      <c r="A258" s="70" t="s">
        <v>190</v>
      </c>
      <c r="B258" s="71" t="s">
        <v>745</v>
      </c>
      <c r="C258" s="72">
        <v>32.0</v>
      </c>
      <c r="D258" s="72">
        <v>7.9</v>
      </c>
      <c r="E258" s="72">
        <v>12.8</v>
      </c>
      <c r="F258" s="72">
        <v>61.7</v>
      </c>
      <c r="G258" s="72">
        <v>1.9</v>
      </c>
      <c r="H258" s="72">
        <v>4.3</v>
      </c>
      <c r="I258" s="72">
        <v>43.7</v>
      </c>
      <c r="J258" s="72">
        <v>1.2</v>
      </c>
      <c r="K258" s="72">
        <v>2.8</v>
      </c>
      <c r="L258" s="72">
        <v>41.2</v>
      </c>
      <c r="M258" s="72">
        <v>0.9</v>
      </c>
      <c r="N258" s="72">
        <v>2.1</v>
      </c>
      <c r="O258" s="72">
        <v>40.5</v>
      </c>
      <c r="P258" s="72">
        <v>2.4</v>
      </c>
      <c r="Q258" s="72">
        <v>6.1</v>
      </c>
      <c r="R258" s="72">
        <v>40.1</v>
      </c>
      <c r="S258" s="72">
        <v>2.9</v>
      </c>
      <c r="T258" s="72">
        <v>7.8</v>
      </c>
      <c r="U258" s="72">
        <v>36.5</v>
      </c>
      <c r="V258" s="73">
        <f t="shared" ref="V258:W258" si="257">(D258+G258+J258+M258+P258+S258)</f>
        <v>17.2</v>
      </c>
      <c r="W258" s="73">
        <f t="shared" si="257"/>
        <v>35.9</v>
      </c>
      <c r="X258" s="74">
        <f t="shared" si="3"/>
        <v>0.4791086351</v>
      </c>
    </row>
    <row r="259">
      <c r="A259" s="70" t="s">
        <v>390</v>
      </c>
      <c r="B259" s="71" t="s">
        <v>50</v>
      </c>
      <c r="C259" s="72">
        <v>24.0</v>
      </c>
      <c r="D259" s="72">
        <v>8.5</v>
      </c>
      <c r="E259" s="72">
        <v>12.6</v>
      </c>
      <c r="F259" s="72">
        <v>67.9</v>
      </c>
      <c r="G259" s="72">
        <v>1.4</v>
      </c>
      <c r="H259" s="72">
        <v>3.3</v>
      </c>
      <c r="I259" s="72">
        <v>43.5</v>
      </c>
      <c r="J259" s="72">
        <v>1.2</v>
      </c>
      <c r="K259" s="72">
        <v>2.6</v>
      </c>
      <c r="L259" s="72">
        <v>45.5</v>
      </c>
      <c r="M259" s="72">
        <v>0.8</v>
      </c>
      <c r="N259" s="72">
        <v>1.7</v>
      </c>
      <c r="O259" s="72">
        <v>44.2</v>
      </c>
      <c r="P259" s="72">
        <v>2.2</v>
      </c>
      <c r="Q259" s="72">
        <v>5.5</v>
      </c>
      <c r="R259" s="72">
        <v>39.6</v>
      </c>
      <c r="S259" s="72">
        <v>3.3</v>
      </c>
      <c r="T259" s="72">
        <v>10.1</v>
      </c>
      <c r="U259" s="72">
        <v>32.8</v>
      </c>
      <c r="V259" s="73">
        <f t="shared" ref="V259:W259" si="258">(D259+G259+J259+M259+P259+S259)</f>
        <v>17.4</v>
      </c>
      <c r="W259" s="73">
        <f t="shared" si="258"/>
        <v>35.8</v>
      </c>
      <c r="X259" s="74">
        <f t="shared" si="3"/>
        <v>0.4860335196</v>
      </c>
    </row>
    <row r="260">
      <c r="A260" s="70" t="s">
        <v>138</v>
      </c>
      <c r="B260" s="71" t="s">
        <v>55</v>
      </c>
      <c r="C260" s="72">
        <v>22.0</v>
      </c>
      <c r="D260" s="72">
        <v>7.9</v>
      </c>
      <c r="E260" s="72">
        <v>12.6</v>
      </c>
      <c r="F260" s="72">
        <v>63.0</v>
      </c>
      <c r="G260" s="72">
        <v>2.1</v>
      </c>
      <c r="H260" s="72">
        <v>4.6</v>
      </c>
      <c r="I260" s="72">
        <v>44.8</v>
      </c>
      <c r="J260" s="72">
        <v>1.2</v>
      </c>
      <c r="K260" s="72">
        <v>2.4</v>
      </c>
      <c r="L260" s="72">
        <v>50.0</v>
      </c>
      <c r="M260" s="72">
        <v>0.5</v>
      </c>
      <c r="N260" s="72">
        <v>1.6</v>
      </c>
      <c r="O260" s="72">
        <v>27.5</v>
      </c>
      <c r="P260" s="72">
        <v>2.5</v>
      </c>
      <c r="Q260" s="72">
        <v>6.6</v>
      </c>
      <c r="R260" s="72">
        <v>37.6</v>
      </c>
      <c r="S260" s="72">
        <v>3.1</v>
      </c>
      <c r="T260" s="72">
        <v>8.0</v>
      </c>
      <c r="U260" s="72">
        <v>38.6</v>
      </c>
      <c r="V260" s="73">
        <f t="shared" ref="V260:W260" si="259">(D260+G260+J260+M260+P260+S260)</f>
        <v>17.3</v>
      </c>
      <c r="W260" s="73">
        <f t="shared" si="259"/>
        <v>35.8</v>
      </c>
      <c r="X260" s="74">
        <f t="shared" si="3"/>
        <v>0.4832402235</v>
      </c>
    </row>
    <row r="261">
      <c r="A261" s="70" t="s">
        <v>567</v>
      </c>
      <c r="B261" s="71" t="s">
        <v>81</v>
      </c>
      <c r="C261" s="72">
        <v>25.0</v>
      </c>
      <c r="D261" s="72">
        <v>8.1</v>
      </c>
      <c r="E261" s="72">
        <v>12.1</v>
      </c>
      <c r="F261" s="72">
        <v>67.0</v>
      </c>
      <c r="G261" s="72">
        <v>1.7</v>
      </c>
      <c r="H261" s="72">
        <v>4.1</v>
      </c>
      <c r="I261" s="72">
        <v>43.1</v>
      </c>
      <c r="J261" s="72">
        <v>1.5</v>
      </c>
      <c r="K261" s="72">
        <v>3.1</v>
      </c>
      <c r="L261" s="72">
        <v>48.9</v>
      </c>
      <c r="M261" s="72">
        <v>1.5</v>
      </c>
      <c r="N261" s="72">
        <v>2.9</v>
      </c>
      <c r="O261" s="72">
        <v>50.6</v>
      </c>
      <c r="P261" s="72">
        <v>2.0</v>
      </c>
      <c r="Q261" s="72">
        <v>5.2</v>
      </c>
      <c r="R261" s="72">
        <v>38.4</v>
      </c>
      <c r="S261" s="72">
        <v>2.7</v>
      </c>
      <c r="T261" s="72">
        <v>8.3</v>
      </c>
      <c r="U261" s="72">
        <v>32.8</v>
      </c>
      <c r="V261" s="73">
        <f t="shared" ref="V261:W261" si="260">(D261+G261+J261+M261+P261+S261)</f>
        <v>17.5</v>
      </c>
      <c r="W261" s="73">
        <f t="shared" si="260"/>
        <v>35.7</v>
      </c>
      <c r="X261" s="74">
        <f t="shared" si="3"/>
        <v>0.4901960784</v>
      </c>
    </row>
    <row r="262">
      <c r="A262" s="70" t="s">
        <v>175</v>
      </c>
      <c r="B262" s="71" t="s">
        <v>83</v>
      </c>
      <c r="C262" s="72">
        <v>25.0</v>
      </c>
      <c r="D262" s="72">
        <v>6.7</v>
      </c>
      <c r="E262" s="72">
        <v>11.5</v>
      </c>
      <c r="F262" s="72">
        <v>58.7</v>
      </c>
      <c r="G262" s="72">
        <v>1.4</v>
      </c>
      <c r="H262" s="72">
        <v>3.5</v>
      </c>
      <c r="I262" s="72">
        <v>39.9</v>
      </c>
      <c r="J262" s="72">
        <v>1.5</v>
      </c>
      <c r="K262" s="72">
        <v>3.1</v>
      </c>
      <c r="L262" s="72">
        <v>47.8</v>
      </c>
      <c r="M262" s="72">
        <v>1.0</v>
      </c>
      <c r="N262" s="72">
        <v>2.4</v>
      </c>
      <c r="O262" s="72">
        <v>41.9</v>
      </c>
      <c r="P262" s="72">
        <v>2.4</v>
      </c>
      <c r="Q262" s="72">
        <v>6.3</v>
      </c>
      <c r="R262" s="72">
        <v>37.6</v>
      </c>
      <c r="S262" s="72">
        <v>3.2</v>
      </c>
      <c r="T262" s="72">
        <v>8.8</v>
      </c>
      <c r="U262" s="72">
        <v>36.6</v>
      </c>
      <c r="V262" s="73">
        <f t="shared" ref="V262:W262" si="261">(D262+G262+J262+M262+P262+S262)</f>
        <v>16.2</v>
      </c>
      <c r="W262" s="73">
        <f t="shared" si="261"/>
        <v>35.6</v>
      </c>
      <c r="X262" s="74">
        <f t="shared" si="3"/>
        <v>0.4550561798</v>
      </c>
    </row>
    <row r="263">
      <c r="A263" s="70" t="s">
        <v>241</v>
      </c>
      <c r="B263" s="71" t="s">
        <v>98</v>
      </c>
      <c r="C263" s="72">
        <v>29.0</v>
      </c>
      <c r="D263" s="72">
        <v>8.0</v>
      </c>
      <c r="E263" s="72">
        <v>13.3</v>
      </c>
      <c r="F263" s="72">
        <v>60.0</v>
      </c>
      <c r="G263" s="72">
        <v>2.3</v>
      </c>
      <c r="H263" s="72">
        <v>5.0</v>
      </c>
      <c r="I263" s="72">
        <v>46.7</v>
      </c>
      <c r="J263" s="72">
        <v>0.7</v>
      </c>
      <c r="K263" s="72">
        <v>2.7</v>
      </c>
      <c r="L263" s="72">
        <v>25.0</v>
      </c>
      <c r="M263" s="72">
        <v>0.3</v>
      </c>
      <c r="N263" s="72">
        <v>2.0</v>
      </c>
      <c r="O263" s="72">
        <v>16.7</v>
      </c>
      <c r="P263" s="72">
        <v>2.0</v>
      </c>
      <c r="Q263" s="72">
        <v>3.7</v>
      </c>
      <c r="R263" s="72">
        <v>54.5</v>
      </c>
      <c r="S263" s="72">
        <v>2.7</v>
      </c>
      <c r="T263" s="72">
        <v>8.7</v>
      </c>
      <c r="U263" s="72">
        <v>30.8</v>
      </c>
      <c r="V263" s="73">
        <f t="shared" ref="V263:W263" si="262">(D263+G263+J263+M263+P263+S263)</f>
        <v>16</v>
      </c>
      <c r="W263" s="73">
        <f t="shared" si="262"/>
        <v>35.4</v>
      </c>
      <c r="X263" s="74">
        <f t="shared" si="3"/>
        <v>0.4519774011</v>
      </c>
    </row>
    <row r="264">
      <c r="A264" s="70" t="s">
        <v>392</v>
      </c>
      <c r="B264" s="71" t="s">
        <v>98</v>
      </c>
      <c r="C264" s="72">
        <v>23.0</v>
      </c>
      <c r="D264" s="72">
        <v>8.6</v>
      </c>
      <c r="E264" s="72">
        <v>13.6</v>
      </c>
      <c r="F264" s="72">
        <v>63.3</v>
      </c>
      <c r="G264" s="72">
        <v>1.6</v>
      </c>
      <c r="H264" s="72">
        <v>3.6</v>
      </c>
      <c r="I264" s="72">
        <v>44.8</v>
      </c>
      <c r="J264" s="72">
        <v>0.9</v>
      </c>
      <c r="K264" s="72">
        <v>2.4</v>
      </c>
      <c r="L264" s="72">
        <v>38.0</v>
      </c>
      <c r="M264" s="72">
        <v>0.8</v>
      </c>
      <c r="N264" s="72">
        <v>2.0</v>
      </c>
      <c r="O264" s="72">
        <v>40.5</v>
      </c>
      <c r="P264" s="72">
        <v>1.9</v>
      </c>
      <c r="Q264" s="72">
        <v>5.1</v>
      </c>
      <c r="R264" s="72">
        <v>38.0</v>
      </c>
      <c r="S264" s="72">
        <v>3.1</v>
      </c>
      <c r="T264" s="72">
        <v>8.6</v>
      </c>
      <c r="U264" s="72">
        <v>35.7</v>
      </c>
      <c r="V264" s="73">
        <f t="shared" ref="V264:W264" si="263">(D264+G264+J264+M264+P264+S264)</f>
        <v>16.9</v>
      </c>
      <c r="W264" s="73">
        <f t="shared" si="263"/>
        <v>35.3</v>
      </c>
      <c r="X264" s="74">
        <f t="shared" si="3"/>
        <v>0.4787535411</v>
      </c>
    </row>
    <row r="265">
      <c r="A265" s="70" t="s">
        <v>513</v>
      </c>
      <c r="B265" s="71" t="s">
        <v>746</v>
      </c>
      <c r="C265" s="72">
        <v>28.0</v>
      </c>
      <c r="D265" s="72">
        <v>8.0</v>
      </c>
      <c r="E265" s="72">
        <v>12.4</v>
      </c>
      <c r="F265" s="72">
        <v>64.2</v>
      </c>
      <c r="G265" s="72">
        <v>2.1</v>
      </c>
      <c r="H265" s="72">
        <v>4.7</v>
      </c>
      <c r="I265" s="72">
        <v>44.9</v>
      </c>
      <c r="J265" s="72">
        <v>1.4</v>
      </c>
      <c r="K265" s="72">
        <v>2.9</v>
      </c>
      <c r="L265" s="72">
        <v>47.8</v>
      </c>
      <c r="M265" s="72">
        <v>0.8</v>
      </c>
      <c r="N265" s="72">
        <v>2.3</v>
      </c>
      <c r="O265" s="72">
        <v>35.8</v>
      </c>
      <c r="P265" s="72">
        <v>1.8</v>
      </c>
      <c r="Q265" s="72">
        <v>4.5</v>
      </c>
      <c r="R265" s="72">
        <v>39.1</v>
      </c>
      <c r="S265" s="72">
        <v>2.9</v>
      </c>
      <c r="T265" s="72">
        <v>8.4</v>
      </c>
      <c r="U265" s="72">
        <v>34.7</v>
      </c>
      <c r="V265" s="73">
        <f t="shared" ref="V265:W265" si="264">(D265+G265+J265+M265+P265+S265)</f>
        <v>17</v>
      </c>
      <c r="W265" s="73">
        <f t="shared" si="264"/>
        <v>35.2</v>
      </c>
      <c r="X265" s="74">
        <f t="shared" si="3"/>
        <v>0.4829545455</v>
      </c>
    </row>
    <row r="266">
      <c r="A266" s="70" t="s">
        <v>257</v>
      </c>
      <c r="B266" s="71" t="s">
        <v>100</v>
      </c>
      <c r="C266" s="72">
        <v>31.0</v>
      </c>
      <c r="D266" s="72">
        <v>8.2</v>
      </c>
      <c r="E266" s="72">
        <v>12.3</v>
      </c>
      <c r="F266" s="72">
        <v>66.7</v>
      </c>
      <c r="G266" s="72">
        <v>2.1</v>
      </c>
      <c r="H266" s="72">
        <v>4.8</v>
      </c>
      <c r="I266" s="72">
        <v>43.4</v>
      </c>
      <c r="J266" s="72">
        <v>1.1</v>
      </c>
      <c r="K266" s="72">
        <v>2.6</v>
      </c>
      <c r="L266" s="72">
        <v>43.8</v>
      </c>
      <c r="M266" s="72">
        <v>0.9</v>
      </c>
      <c r="N266" s="72">
        <v>2.3</v>
      </c>
      <c r="O266" s="72">
        <v>37.8</v>
      </c>
      <c r="P266" s="72">
        <v>1.9</v>
      </c>
      <c r="Q266" s="72">
        <v>5.0</v>
      </c>
      <c r="R266" s="72">
        <v>38.6</v>
      </c>
      <c r="S266" s="72">
        <v>2.7</v>
      </c>
      <c r="T266" s="72">
        <v>8.0</v>
      </c>
      <c r="U266" s="72">
        <v>34.1</v>
      </c>
      <c r="V266" s="73">
        <f t="shared" ref="V266:W266" si="265">(D266+G266+J266+M266+P266+S266)</f>
        <v>16.9</v>
      </c>
      <c r="W266" s="73">
        <f t="shared" si="265"/>
        <v>35</v>
      </c>
      <c r="X266" s="74">
        <f t="shared" si="3"/>
        <v>0.4828571429</v>
      </c>
    </row>
    <row r="267">
      <c r="A267" s="70" t="s">
        <v>496</v>
      </c>
      <c r="B267" s="71" t="s">
        <v>81</v>
      </c>
      <c r="C267" s="72">
        <v>36.0</v>
      </c>
      <c r="D267" s="72">
        <v>7.8</v>
      </c>
      <c r="E267" s="72">
        <v>11.5</v>
      </c>
      <c r="F267" s="72">
        <v>68.1</v>
      </c>
      <c r="G267" s="72">
        <v>1.7</v>
      </c>
      <c r="H267" s="72">
        <v>4.5</v>
      </c>
      <c r="I267" s="72">
        <v>38.5</v>
      </c>
      <c r="J267" s="72">
        <v>1.2</v>
      </c>
      <c r="K267" s="72">
        <v>2.8</v>
      </c>
      <c r="L267" s="72">
        <v>44.4</v>
      </c>
      <c r="M267" s="72">
        <v>0.9</v>
      </c>
      <c r="N267" s="72">
        <v>2.1</v>
      </c>
      <c r="O267" s="72">
        <v>42.5</v>
      </c>
      <c r="P267" s="72">
        <v>1.8</v>
      </c>
      <c r="Q267" s="72">
        <v>5.2</v>
      </c>
      <c r="R267" s="72">
        <v>34.5</v>
      </c>
      <c r="S267" s="72">
        <v>3.1</v>
      </c>
      <c r="T267" s="72">
        <v>8.9</v>
      </c>
      <c r="U267" s="72">
        <v>34.7</v>
      </c>
      <c r="V267" s="73">
        <f t="shared" ref="V267:W267" si="266">(D267+G267+J267+M267+P267+S267)</f>
        <v>16.5</v>
      </c>
      <c r="W267" s="73">
        <f t="shared" si="266"/>
        <v>35</v>
      </c>
      <c r="X267" s="74">
        <f t="shared" si="3"/>
        <v>0.4714285714</v>
      </c>
    </row>
    <row r="268">
      <c r="A268" s="70" t="s">
        <v>167</v>
      </c>
      <c r="B268" s="71" t="s">
        <v>746</v>
      </c>
      <c r="C268" s="72">
        <v>30.0</v>
      </c>
      <c r="D268" s="72">
        <v>7.7</v>
      </c>
      <c r="E268" s="72">
        <v>12.2</v>
      </c>
      <c r="F268" s="72">
        <v>63.2</v>
      </c>
      <c r="G268" s="72">
        <v>1.8</v>
      </c>
      <c r="H268" s="72">
        <v>4.4</v>
      </c>
      <c r="I268" s="72">
        <v>40.5</v>
      </c>
      <c r="J268" s="72">
        <v>1.3</v>
      </c>
      <c r="K268" s="72">
        <v>3.0</v>
      </c>
      <c r="L268" s="72">
        <v>44.6</v>
      </c>
      <c r="M268" s="72">
        <v>0.8</v>
      </c>
      <c r="N268" s="72">
        <v>2.3</v>
      </c>
      <c r="O268" s="72">
        <v>35.1</v>
      </c>
      <c r="P268" s="72">
        <v>1.9</v>
      </c>
      <c r="Q268" s="72">
        <v>4.7</v>
      </c>
      <c r="R268" s="72">
        <v>39.6</v>
      </c>
      <c r="S268" s="72">
        <v>2.8</v>
      </c>
      <c r="T268" s="72">
        <v>8.3</v>
      </c>
      <c r="U268" s="72">
        <v>33.5</v>
      </c>
      <c r="V268" s="73">
        <f t="shared" ref="V268:W268" si="267">(D268+G268+J268+M268+P268+S268)</f>
        <v>16.3</v>
      </c>
      <c r="W268" s="73">
        <f t="shared" si="267"/>
        <v>34.9</v>
      </c>
      <c r="X268" s="74">
        <f t="shared" si="3"/>
        <v>0.4670487106</v>
      </c>
    </row>
    <row r="269">
      <c r="A269" s="70" t="s">
        <v>134</v>
      </c>
      <c r="B269" s="71" t="s">
        <v>50</v>
      </c>
      <c r="C269" s="72">
        <v>26.0</v>
      </c>
      <c r="D269" s="72">
        <v>7.5</v>
      </c>
      <c r="E269" s="72">
        <v>10.3</v>
      </c>
      <c r="F269" s="72">
        <v>73.3</v>
      </c>
      <c r="G269" s="72">
        <v>1.3</v>
      </c>
      <c r="H269" s="72">
        <v>3.2</v>
      </c>
      <c r="I269" s="72">
        <v>40.7</v>
      </c>
      <c r="J269" s="72">
        <v>1.2</v>
      </c>
      <c r="K269" s="72">
        <v>3.0</v>
      </c>
      <c r="L269" s="72">
        <v>40.2</v>
      </c>
      <c r="M269" s="72">
        <v>0.9</v>
      </c>
      <c r="N269" s="72">
        <v>2.2</v>
      </c>
      <c r="O269" s="72">
        <v>42.3</v>
      </c>
      <c r="P269" s="72">
        <v>2.5</v>
      </c>
      <c r="Q269" s="72">
        <v>6.3</v>
      </c>
      <c r="R269" s="72">
        <v>39.9</v>
      </c>
      <c r="S269" s="72">
        <v>3.3</v>
      </c>
      <c r="T269" s="72">
        <v>9.9</v>
      </c>
      <c r="U269" s="72">
        <v>32.9</v>
      </c>
      <c r="V269" s="73">
        <f t="shared" ref="V269:W269" si="268">(D269+G269+J269+M269+P269+S269)</f>
        <v>16.7</v>
      </c>
      <c r="W269" s="73">
        <f t="shared" si="268"/>
        <v>34.9</v>
      </c>
      <c r="X269" s="74">
        <f t="shared" si="3"/>
        <v>0.4785100287</v>
      </c>
    </row>
    <row r="270">
      <c r="A270" s="70" t="s">
        <v>273</v>
      </c>
      <c r="B270" s="71" t="s">
        <v>744</v>
      </c>
      <c r="C270" s="72">
        <v>25.0</v>
      </c>
      <c r="D270" s="72">
        <v>7.8</v>
      </c>
      <c r="E270" s="72">
        <v>13.4</v>
      </c>
      <c r="F270" s="72">
        <v>58.1</v>
      </c>
      <c r="G270" s="72">
        <v>1.7</v>
      </c>
      <c r="H270" s="72">
        <v>3.7</v>
      </c>
      <c r="I270" s="72">
        <v>45.9</v>
      </c>
      <c r="J270" s="72">
        <v>1.2</v>
      </c>
      <c r="K270" s="72">
        <v>2.4</v>
      </c>
      <c r="L270" s="72">
        <v>49.0</v>
      </c>
      <c r="M270" s="72">
        <v>1.0</v>
      </c>
      <c r="N270" s="72">
        <v>2.1</v>
      </c>
      <c r="O270" s="72">
        <v>47.8</v>
      </c>
      <c r="P270" s="72">
        <v>1.8</v>
      </c>
      <c r="Q270" s="72">
        <v>4.6</v>
      </c>
      <c r="R270" s="72">
        <v>38.9</v>
      </c>
      <c r="S270" s="72">
        <v>2.9</v>
      </c>
      <c r="T270" s="72">
        <v>8.6</v>
      </c>
      <c r="U270" s="72">
        <v>33.8</v>
      </c>
      <c r="V270" s="73">
        <f t="shared" ref="V270:W270" si="269">(D270+G270+J270+M270+P270+S270)</f>
        <v>16.4</v>
      </c>
      <c r="W270" s="73">
        <f t="shared" si="269"/>
        <v>34.8</v>
      </c>
      <c r="X270" s="74">
        <f t="shared" si="3"/>
        <v>0.4712643678</v>
      </c>
    </row>
    <row r="271">
      <c r="A271" s="70" t="s">
        <v>306</v>
      </c>
      <c r="B271" s="71" t="s">
        <v>100</v>
      </c>
      <c r="C271" s="72">
        <v>22.0</v>
      </c>
      <c r="D271" s="72">
        <v>7.4</v>
      </c>
      <c r="E271" s="72">
        <v>11.0</v>
      </c>
      <c r="F271" s="72">
        <v>67.7</v>
      </c>
      <c r="G271" s="72">
        <v>2.3</v>
      </c>
      <c r="H271" s="72">
        <v>4.9</v>
      </c>
      <c r="I271" s="72">
        <v>46.2</v>
      </c>
      <c r="J271" s="72">
        <v>1.5</v>
      </c>
      <c r="K271" s="72">
        <v>2.8</v>
      </c>
      <c r="L271" s="72">
        <v>51.6</v>
      </c>
      <c r="M271" s="72">
        <v>0.9</v>
      </c>
      <c r="N271" s="72">
        <v>2.2</v>
      </c>
      <c r="O271" s="72">
        <v>41.7</v>
      </c>
      <c r="P271" s="72">
        <v>2.2</v>
      </c>
      <c r="Q271" s="72">
        <v>5.3</v>
      </c>
      <c r="R271" s="72">
        <v>40.8</v>
      </c>
      <c r="S271" s="72">
        <v>3.5</v>
      </c>
      <c r="T271" s="72">
        <v>8.6</v>
      </c>
      <c r="U271" s="72">
        <v>40.3</v>
      </c>
      <c r="V271" s="73">
        <f t="shared" ref="V271:W271" si="270">(D271+G271+J271+M271+P271+S271)</f>
        <v>17.8</v>
      </c>
      <c r="W271" s="73">
        <f t="shared" si="270"/>
        <v>34.8</v>
      </c>
      <c r="X271" s="74">
        <f t="shared" si="3"/>
        <v>0.5114942529</v>
      </c>
    </row>
    <row r="272">
      <c r="A272" s="70" t="s">
        <v>79</v>
      </c>
      <c r="B272" s="71" t="s">
        <v>58</v>
      </c>
      <c r="C272" s="72">
        <v>25.0</v>
      </c>
      <c r="D272" s="72">
        <v>6.2</v>
      </c>
      <c r="E272" s="72">
        <v>9.2</v>
      </c>
      <c r="F272" s="72">
        <v>67.0</v>
      </c>
      <c r="G272" s="72">
        <v>2.7</v>
      </c>
      <c r="H272" s="72">
        <v>5.8</v>
      </c>
      <c r="I272" s="72">
        <v>47.1</v>
      </c>
      <c r="J272" s="72">
        <v>1.1</v>
      </c>
      <c r="K272" s="72">
        <v>2.7</v>
      </c>
      <c r="L272" s="72">
        <v>41.2</v>
      </c>
      <c r="M272" s="72">
        <v>0.9</v>
      </c>
      <c r="N272" s="72">
        <v>2.3</v>
      </c>
      <c r="O272" s="72">
        <v>40.7</v>
      </c>
      <c r="P272" s="72">
        <v>2.1</v>
      </c>
      <c r="Q272" s="72">
        <v>5.4</v>
      </c>
      <c r="R272" s="72">
        <v>39.4</v>
      </c>
      <c r="S272" s="72">
        <v>3.3</v>
      </c>
      <c r="T272" s="72">
        <v>9.4</v>
      </c>
      <c r="U272" s="72">
        <v>35.3</v>
      </c>
      <c r="V272" s="73">
        <f t="shared" ref="V272:W272" si="271">(D272+G272+J272+M272+P272+S272)</f>
        <v>16.3</v>
      </c>
      <c r="W272" s="73">
        <f t="shared" si="271"/>
        <v>34.8</v>
      </c>
      <c r="X272" s="74">
        <f t="shared" si="3"/>
        <v>0.4683908046</v>
      </c>
    </row>
    <row r="273">
      <c r="A273" s="70" t="s">
        <v>76</v>
      </c>
      <c r="B273" s="71" t="s">
        <v>77</v>
      </c>
      <c r="C273" s="72">
        <v>26.0</v>
      </c>
      <c r="D273" s="72">
        <v>7.4</v>
      </c>
      <c r="E273" s="72">
        <v>12.4</v>
      </c>
      <c r="F273" s="72">
        <v>59.7</v>
      </c>
      <c r="G273" s="72">
        <v>1.8</v>
      </c>
      <c r="H273" s="72">
        <v>4.8</v>
      </c>
      <c r="I273" s="72">
        <v>37.9</v>
      </c>
      <c r="J273" s="72">
        <v>1.5</v>
      </c>
      <c r="K273" s="72">
        <v>3.5</v>
      </c>
      <c r="L273" s="72">
        <v>43.0</v>
      </c>
      <c r="M273" s="72">
        <v>0.9</v>
      </c>
      <c r="N273" s="72">
        <v>2.2</v>
      </c>
      <c r="O273" s="72">
        <v>39.6</v>
      </c>
      <c r="P273" s="72">
        <v>1.6</v>
      </c>
      <c r="Q273" s="72">
        <v>4.7</v>
      </c>
      <c r="R273" s="72">
        <v>35.1</v>
      </c>
      <c r="S273" s="72">
        <v>2.5</v>
      </c>
      <c r="T273" s="72">
        <v>7.2</v>
      </c>
      <c r="U273" s="72">
        <v>34.5</v>
      </c>
      <c r="V273" s="73">
        <f t="shared" ref="V273:W273" si="272">(D273+G273+J273+M273+P273+S273)</f>
        <v>15.7</v>
      </c>
      <c r="W273" s="73">
        <f t="shared" si="272"/>
        <v>34.8</v>
      </c>
      <c r="X273" s="74">
        <f t="shared" si="3"/>
        <v>0.4511494253</v>
      </c>
    </row>
    <row r="274">
      <c r="A274" s="70" t="s">
        <v>102</v>
      </c>
      <c r="B274" s="71" t="s">
        <v>66</v>
      </c>
      <c r="C274" s="72">
        <v>22.0</v>
      </c>
      <c r="D274" s="72">
        <v>8.5</v>
      </c>
      <c r="E274" s="72">
        <v>12.1</v>
      </c>
      <c r="F274" s="72">
        <v>70.3</v>
      </c>
      <c r="G274" s="72">
        <v>1.6</v>
      </c>
      <c r="H274" s="72">
        <v>3.9</v>
      </c>
      <c r="I274" s="72">
        <v>39.4</v>
      </c>
      <c r="J274" s="72">
        <v>1.0</v>
      </c>
      <c r="K274" s="72">
        <v>2.4</v>
      </c>
      <c r="L274" s="72">
        <v>41.4</v>
      </c>
      <c r="M274" s="72">
        <v>1.0</v>
      </c>
      <c r="N274" s="72">
        <v>2.0</v>
      </c>
      <c r="O274" s="72">
        <v>48.7</v>
      </c>
      <c r="P274" s="72">
        <v>2.1</v>
      </c>
      <c r="Q274" s="72">
        <v>5.6</v>
      </c>
      <c r="R274" s="72">
        <v>37.8</v>
      </c>
      <c r="S274" s="72">
        <v>3.4</v>
      </c>
      <c r="T274" s="72">
        <v>8.7</v>
      </c>
      <c r="U274" s="72">
        <v>38.6</v>
      </c>
      <c r="V274" s="73">
        <f t="shared" ref="V274:W274" si="273">(D274+G274+J274+M274+P274+S274)</f>
        <v>17.6</v>
      </c>
      <c r="W274" s="73">
        <f t="shared" si="273"/>
        <v>34.7</v>
      </c>
      <c r="X274" s="74">
        <f t="shared" si="3"/>
        <v>0.507204611</v>
      </c>
    </row>
    <row r="275">
      <c r="A275" s="70" t="s">
        <v>256</v>
      </c>
      <c r="B275" s="71" t="s">
        <v>42</v>
      </c>
      <c r="C275" s="72">
        <v>34.0</v>
      </c>
      <c r="D275" s="72">
        <v>7.2</v>
      </c>
      <c r="E275" s="72">
        <v>10.7</v>
      </c>
      <c r="F275" s="72">
        <v>67.2</v>
      </c>
      <c r="G275" s="72">
        <v>2.2</v>
      </c>
      <c r="H275" s="72">
        <v>4.7</v>
      </c>
      <c r="I275" s="72">
        <v>46.4</v>
      </c>
      <c r="J275" s="72">
        <v>1.3</v>
      </c>
      <c r="K275" s="72">
        <v>2.9</v>
      </c>
      <c r="L275" s="72">
        <v>43.8</v>
      </c>
      <c r="M275" s="72">
        <v>0.8</v>
      </c>
      <c r="N275" s="72">
        <v>1.9</v>
      </c>
      <c r="O275" s="72">
        <v>40.5</v>
      </c>
      <c r="P275" s="72">
        <v>2.0</v>
      </c>
      <c r="Q275" s="72">
        <v>5.5</v>
      </c>
      <c r="R275" s="72">
        <v>36.6</v>
      </c>
      <c r="S275" s="72">
        <v>3.1</v>
      </c>
      <c r="T275" s="72">
        <v>8.7</v>
      </c>
      <c r="U275" s="72">
        <v>36.0</v>
      </c>
      <c r="V275" s="73">
        <f t="shared" ref="V275:W275" si="274">(D275+G275+J275+M275+P275+S275)</f>
        <v>16.6</v>
      </c>
      <c r="W275" s="73">
        <f t="shared" si="274"/>
        <v>34.4</v>
      </c>
      <c r="X275" s="74">
        <f t="shared" si="3"/>
        <v>0.4825581395</v>
      </c>
    </row>
    <row r="276">
      <c r="A276" s="70" t="s">
        <v>172</v>
      </c>
      <c r="B276" s="71" t="s">
        <v>746</v>
      </c>
      <c r="C276" s="72">
        <v>26.0</v>
      </c>
      <c r="D276" s="72">
        <v>6.7</v>
      </c>
      <c r="E276" s="72">
        <v>10.7</v>
      </c>
      <c r="F276" s="72">
        <v>62.0</v>
      </c>
      <c r="G276" s="72">
        <v>1.9</v>
      </c>
      <c r="H276" s="72">
        <v>4.4</v>
      </c>
      <c r="I276" s="72">
        <v>43.7</v>
      </c>
      <c r="J276" s="72">
        <v>1.3</v>
      </c>
      <c r="K276" s="72">
        <v>3.3</v>
      </c>
      <c r="L276" s="72">
        <v>40.5</v>
      </c>
      <c r="M276" s="72">
        <v>1.0</v>
      </c>
      <c r="N276" s="72">
        <v>2.4</v>
      </c>
      <c r="O276" s="72">
        <v>41.1</v>
      </c>
      <c r="P276" s="72">
        <v>2.3</v>
      </c>
      <c r="Q276" s="72">
        <v>5.4</v>
      </c>
      <c r="R276" s="72">
        <v>41.5</v>
      </c>
      <c r="S276" s="72">
        <v>2.7</v>
      </c>
      <c r="T276" s="72">
        <v>8.2</v>
      </c>
      <c r="U276" s="72">
        <v>33.3</v>
      </c>
      <c r="V276" s="73">
        <f t="shared" ref="V276:W276" si="275">(D276+G276+J276+M276+P276+S276)</f>
        <v>15.9</v>
      </c>
      <c r="W276" s="73">
        <f t="shared" si="275"/>
        <v>34.4</v>
      </c>
      <c r="X276" s="74">
        <f t="shared" si="3"/>
        <v>0.4622093023</v>
      </c>
    </row>
    <row r="277">
      <c r="A277" s="70" t="s">
        <v>300</v>
      </c>
      <c r="B277" s="71" t="s">
        <v>37</v>
      </c>
      <c r="C277" s="72">
        <v>23.0</v>
      </c>
      <c r="D277" s="72">
        <v>8.1</v>
      </c>
      <c r="E277" s="72">
        <v>12.3</v>
      </c>
      <c r="F277" s="72">
        <v>65.3</v>
      </c>
      <c r="G277" s="72">
        <v>1.6</v>
      </c>
      <c r="H277" s="72">
        <v>3.8</v>
      </c>
      <c r="I277" s="72">
        <v>41.4</v>
      </c>
      <c r="J277" s="72">
        <v>1.4</v>
      </c>
      <c r="K277" s="72">
        <v>3.1</v>
      </c>
      <c r="L277" s="72">
        <v>43.8</v>
      </c>
      <c r="M277" s="72">
        <v>0.8</v>
      </c>
      <c r="N277" s="72">
        <v>1.9</v>
      </c>
      <c r="O277" s="72">
        <v>40.5</v>
      </c>
      <c r="P277" s="72">
        <v>2.3</v>
      </c>
      <c r="Q277" s="72">
        <v>6.2</v>
      </c>
      <c r="R277" s="72">
        <v>37.5</v>
      </c>
      <c r="S277" s="72">
        <v>2.4</v>
      </c>
      <c r="T277" s="72">
        <v>7.0</v>
      </c>
      <c r="U277" s="72">
        <v>34.5</v>
      </c>
      <c r="V277" s="73">
        <f t="shared" ref="V277:W277" si="276">(D277+G277+J277+M277+P277+S277)</f>
        <v>16.6</v>
      </c>
      <c r="W277" s="73">
        <f t="shared" si="276"/>
        <v>34.3</v>
      </c>
      <c r="X277" s="74">
        <f t="shared" si="3"/>
        <v>0.4839650146</v>
      </c>
    </row>
    <row r="278">
      <c r="A278" s="70" t="s">
        <v>533</v>
      </c>
      <c r="B278" s="71" t="s">
        <v>126</v>
      </c>
      <c r="C278" s="72">
        <v>22.0</v>
      </c>
      <c r="D278" s="72">
        <v>8.6</v>
      </c>
      <c r="E278" s="72">
        <v>12.9</v>
      </c>
      <c r="F278" s="72">
        <v>66.8</v>
      </c>
      <c r="G278" s="72">
        <v>1.6</v>
      </c>
      <c r="H278" s="72">
        <v>3.4</v>
      </c>
      <c r="I278" s="72">
        <v>46.6</v>
      </c>
      <c r="J278" s="72">
        <v>1.1</v>
      </c>
      <c r="K278" s="72">
        <v>2.1</v>
      </c>
      <c r="L278" s="72">
        <v>49.2</v>
      </c>
      <c r="M278" s="72">
        <v>0.6</v>
      </c>
      <c r="N278" s="72">
        <v>1.7</v>
      </c>
      <c r="O278" s="72">
        <v>34.0</v>
      </c>
      <c r="P278" s="72">
        <v>2.2</v>
      </c>
      <c r="Q278" s="72">
        <v>5.5</v>
      </c>
      <c r="R278" s="72">
        <v>39.6</v>
      </c>
      <c r="S278" s="72">
        <v>3.2</v>
      </c>
      <c r="T278" s="72">
        <v>8.6</v>
      </c>
      <c r="U278" s="72">
        <v>37.1</v>
      </c>
      <c r="V278" s="73">
        <f t="shared" ref="V278:W278" si="277">(D278+G278+J278+M278+P278+S278)</f>
        <v>17.3</v>
      </c>
      <c r="W278" s="73">
        <f t="shared" si="277"/>
        <v>34.2</v>
      </c>
      <c r="X278" s="74">
        <f t="shared" si="3"/>
        <v>0.5058479532</v>
      </c>
    </row>
    <row r="279">
      <c r="A279" s="70" t="s">
        <v>284</v>
      </c>
      <c r="B279" s="71" t="s">
        <v>77</v>
      </c>
      <c r="C279" s="72">
        <v>28.0</v>
      </c>
      <c r="D279" s="72">
        <v>7.5</v>
      </c>
      <c r="E279" s="72">
        <v>12.0</v>
      </c>
      <c r="F279" s="72">
        <v>62.5</v>
      </c>
      <c r="G279" s="72">
        <v>1.7</v>
      </c>
      <c r="H279" s="72">
        <v>4.4</v>
      </c>
      <c r="I279" s="72">
        <v>39.1</v>
      </c>
      <c r="J279" s="72">
        <v>1.4</v>
      </c>
      <c r="K279" s="72">
        <v>3.3</v>
      </c>
      <c r="L279" s="72">
        <v>43.1</v>
      </c>
      <c r="M279" s="72">
        <v>0.8</v>
      </c>
      <c r="N279" s="72">
        <v>2.1</v>
      </c>
      <c r="O279" s="72">
        <v>39.6</v>
      </c>
      <c r="P279" s="72">
        <v>1.7</v>
      </c>
      <c r="Q279" s="72">
        <v>4.5</v>
      </c>
      <c r="R279" s="72">
        <v>37.6</v>
      </c>
      <c r="S279" s="72">
        <v>2.7</v>
      </c>
      <c r="T279" s="72">
        <v>7.9</v>
      </c>
      <c r="U279" s="72">
        <v>34.4</v>
      </c>
      <c r="V279" s="73">
        <f t="shared" ref="V279:W279" si="278">(D279+G279+J279+M279+P279+S279)</f>
        <v>15.8</v>
      </c>
      <c r="W279" s="73">
        <f t="shared" si="278"/>
        <v>34.2</v>
      </c>
      <c r="X279" s="74">
        <f t="shared" si="3"/>
        <v>0.4619883041</v>
      </c>
    </row>
    <row r="280">
      <c r="A280" s="70" t="s">
        <v>603</v>
      </c>
      <c r="B280" s="71" t="s">
        <v>746</v>
      </c>
      <c r="C280" s="72">
        <v>24.0</v>
      </c>
      <c r="D280" s="72">
        <v>6.8</v>
      </c>
      <c r="E280" s="72">
        <v>10.9</v>
      </c>
      <c r="F280" s="72">
        <v>62.0</v>
      </c>
      <c r="G280" s="72">
        <v>2.0</v>
      </c>
      <c r="H280" s="72">
        <v>4.8</v>
      </c>
      <c r="I280" s="72">
        <v>40.9</v>
      </c>
      <c r="J280" s="72">
        <v>1.4</v>
      </c>
      <c r="K280" s="72">
        <v>3.2</v>
      </c>
      <c r="L280" s="72">
        <v>44.2</v>
      </c>
      <c r="M280" s="72">
        <v>1.0</v>
      </c>
      <c r="N280" s="72">
        <v>2.3</v>
      </c>
      <c r="O280" s="72">
        <v>43.5</v>
      </c>
      <c r="P280" s="72">
        <v>1.8</v>
      </c>
      <c r="Q280" s="72">
        <v>4.9</v>
      </c>
      <c r="R280" s="72">
        <v>37.3</v>
      </c>
      <c r="S280" s="72">
        <v>2.7</v>
      </c>
      <c r="T280" s="72">
        <v>8.1</v>
      </c>
      <c r="U280" s="72">
        <v>33.0</v>
      </c>
      <c r="V280" s="73">
        <f t="shared" ref="V280:W280" si="279">(D280+G280+J280+M280+P280+S280)</f>
        <v>15.7</v>
      </c>
      <c r="W280" s="73">
        <f t="shared" si="279"/>
        <v>34.2</v>
      </c>
      <c r="X280" s="74">
        <f t="shared" si="3"/>
        <v>0.4590643275</v>
      </c>
    </row>
    <row r="281">
      <c r="A281" s="70" t="s">
        <v>413</v>
      </c>
      <c r="B281" s="71" t="s">
        <v>55</v>
      </c>
      <c r="C281" s="72">
        <v>24.0</v>
      </c>
      <c r="D281" s="72">
        <v>7.3</v>
      </c>
      <c r="E281" s="72">
        <v>11.5</v>
      </c>
      <c r="F281" s="72">
        <v>63.5</v>
      </c>
      <c r="G281" s="72">
        <v>1.7</v>
      </c>
      <c r="H281" s="72">
        <v>4.0</v>
      </c>
      <c r="I281" s="72">
        <v>42.2</v>
      </c>
      <c r="J281" s="72">
        <v>1.1</v>
      </c>
      <c r="K281" s="72">
        <v>2.4</v>
      </c>
      <c r="L281" s="72">
        <v>45.5</v>
      </c>
      <c r="M281" s="72">
        <v>0.8</v>
      </c>
      <c r="N281" s="72">
        <v>2.0</v>
      </c>
      <c r="O281" s="72">
        <v>39.8</v>
      </c>
      <c r="P281" s="72">
        <v>2.3</v>
      </c>
      <c r="Q281" s="72">
        <v>5.9</v>
      </c>
      <c r="R281" s="72">
        <v>38.9</v>
      </c>
      <c r="S281" s="72">
        <v>3.1</v>
      </c>
      <c r="T281" s="72">
        <v>8.3</v>
      </c>
      <c r="U281" s="72">
        <v>37.2</v>
      </c>
      <c r="V281" s="73">
        <f t="shared" ref="V281:W281" si="280">(D281+G281+J281+M281+P281+S281)</f>
        <v>16.3</v>
      </c>
      <c r="W281" s="73">
        <f t="shared" si="280"/>
        <v>34.1</v>
      </c>
      <c r="X281" s="74">
        <f t="shared" si="3"/>
        <v>0.4780058651</v>
      </c>
    </row>
    <row r="282">
      <c r="A282" s="70" t="s">
        <v>536</v>
      </c>
      <c r="B282" s="71" t="s">
        <v>52</v>
      </c>
      <c r="C282" s="72">
        <v>22.0</v>
      </c>
      <c r="D282" s="72">
        <v>7.4</v>
      </c>
      <c r="E282" s="72">
        <v>12.0</v>
      </c>
      <c r="F282" s="72">
        <v>61.6</v>
      </c>
      <c r="G282" s="72">
        <v>1.5</v>
      </c>
      <c r="H282" s="72">
        <v>3.2</v>
      </c>
      <c r="I282" s="72">
        <v>46.3</v>
      </c>
      <c r="J282" s="72">
        <v>0.9</v>
      </c>
      <c r="K282" s="72">
        <v>2.3</v>
      </c>
      <c r="L282" s="72">
        <v>38.4</v>
      </c>
      <c r="M282" s="72">
        <v>0.9</v>
      </c>
      <c r="N282" s="72">
        <v>1.9</v>
      </c>
      <c r="O282" s="72">
        <v>49.2</v>
      </c>
      <c r="P282" s="72">
        <v>2.3</v>
      </c>
      <c r="Q282" s="72">
        <v>5.6</v>
      </c>
      <c r="R282" s="72">
        <v>40.2</v>
      </c>
      <c r="S282" s="72">
        <v>3.1</v>
      </c>
      <c r="T282" s="72">
        <v>9.0</v>
      </c>
      <c r="U282" s="72">
        <v>33.8</v>
      </c>
      <c r="V282" s="73">
        <f t="shared" ref="V282:W282" si="281">(D282+G282+J282+M282+P282+S282)</f>
        <v>16.1</v>
      </c>
      <c r="W282" s="73">
        <f t="shared" si="281"/>
        <v>34</v>
      </c>
      <c r="X282" s="74">
        <f t="shared" si="3"/>
        <v>0.4735294118</v>
      </c>
    </row>
    <row r="283">
      <c r="A283" s="70" t="s">
        <v>249</v>
      </c>
      <c r="B283" s="71" t="s">
        <v>744</v>
      </c>
      <c r="C283" s="72">
        <v>20.0</v>
      </c>
      <c r="D283" s="72">
        <v>7.0</v>
      </c>
      <c r="E283" s="72">
        <v>12.3</v>
      </c>
      <c r="F283" s="72">
        <v>57.1</v>
      </c>
      <c r="G283" s="72">
        <v>1.9</v>
      </c>
      <c r="H283" s="72">
        <v>4.3</v>
      </c>
      <c r="I283" s="72">
        <v>43.9</v>
      </c>
      <c r="J283" s="72">
        <v>1.1</v>
      </c>
      <c r="K283" s="72">
        <v>2.5</v>
      </c>
      <c r="L283" s="72">
        <v>45.5</v>
      </c>
      <c r="M283" s="72">
        <v>0.9</v>
      </c>
      <c r="N283" s="72">
        <v>1.9</v>
      </c>
      <c r="O283" s="72">
        <v>46.3</v>
      </c>
      <c r="P283" s="72">
        <v>2.0</v>
      </c>
      <c r="Q283" s="72">
        <v>4.3</v>
      </c>
      <c r="R283" s="72">
        <v>47.0</v>
      </c>
      <c r="S283" s="72">
        <v>3.0</v>
      </c>
      <c r="T283" s="72">
        <v>8.7</v>
      </c>
      <c r="U283" s="72">
        <v>34.7</v>
      </c>
      <c r="V283" s="73">
        <f t="shared" ref="V283:W283" si="282">(D283+G283+J283+M283+P283+S283)</f>
        <v>15.9</v>
      </c>
      <c r="W283" s="73">
        <f t="shared" si="282"/>
        <v>34</v>
      </c>
      <c r="X283" s="74">
        <f t="shared" si="3"/>
        <v>0.4676470588</v>
      </c>
    </row>
    <row r="284">
      <c r="A284" s="70" t="s">
        <v>214</v>
      </c>
      <c r="B284" s="71" t="s">
        <v>129</v>
      </c>
      <c r="C284" s="72">
        <v>30.0</v>
      </c>
      <c r="D284" s="72">
        <v>7.6</v>
      </c>
      <c r="E284" s="72">
        <v>11.5</v>
      </c>
      <c r="F284" s="72">
        <v>65.8</v>
      </c>
      <c r="G284" s="72">
        <v>1.5</v>
      </c>
      <c r="H284" s="72">
        <v>3.6</v>
      </c>
      <c r="I284" s="72">
        <v>41.9</v>
      </c>
      <c r="J284" s="72">
        <v>1.2</v>
      </c>
      <c r="K284" s="72">
        <v>2.6</v>
      </c>
      <c r="L284" s="72">
        <v>44.4</v>
      </c>
      <c r="M284" s="72">
        <v>0.9</v>
      </c>
      <c r="N284" s="72">
        <v>2.3</v>
      </c>
      <c r="O284" s="72">
        <v>39.3</v>
      </c>
      <c r="P284" s="72">
        <v>1.7</v>
      </c>
      <c r="Q284" s="72">
        <v>4.8</v>
      </c>
      <c r="R284" s="72">
        <v>36.1</v>
      </c>
      <c r="S284" s="72">
        <v>3.0</v>
      </c>
      <c r="T284" s="72">
        <v>9.2</v>
      </c>
      <c r="U284" s="72">
        <v>33.1</v>
      </c>
      <c r="V284" s="73">
        <f t="shared" ref="V284:W284" si="283">(D284+G284+J284+M284+P284+S284)</f>
        <v>15.9</v>
      </c>
      <c r="W284" s="73">
        <f t="shared" si="283"/>
        <v>34</v>
      </c>
      <c r="X284" s="74">
        <f t="shared" si="3"/>
        <v>0.4676470588</v>
      </c>
    </row>
    <row r="285">
      <c r="A285" s="70" t="s">
        <v>341</v>
      </c>
      <c r="B285" s="71" t="s">
        <v>55</v>
      </c>
      <c r="C285" s="72">
        <v>23.0</v>
      </c>
      <c r="D285" s="72">
        <v>6.9</v>
      </c>
      <c r="E285" s="72">
        <v>10.6</v>
      </c>
      <c r="F285" s="72">
        <v>64.8</v>
      </c>
      <c r="G285" s="72">
        <v>1.9</v>
      </c>
      <c r="H285" s="72">
        <v>4.1</v>
      </c>
      <c r="I285" s="72">
        <v>44.9</v>
      </c>
      <c r="J285" s="72">
        <v>1.3</v>
      </c>
      <c r="K285" s="72">
        <v>2.6</v>
      </c>
      <c r="L285" s="72">
        <v>51.3</v>
      </c>
      <c r="M285" s="72">
        <v>0.9</v>
      </c>
      <c r="N285" s="72">
        <v>2.0</v>
      </c>
      <c r="O285" s="72">
        <v>42.5</v>
      </c>
      <c r="P285" s="72">
        <v>1.9</v>
      </c>
      <c r="Q285" s="72">
        <v>5.4</v>
      </c>
      <c r="R285" s="72">
        <v>35.1</v>
      </c>
      <c r="S285" s="72">
        <v>3.6</v>
      </c>
      <c r="T285" s="72">
        <v>9.2</v>
      </c>
      <c r="U285" s="72">
        <v>39.2</v>
      </c>
      <c r="V285" s="73">
        <f t="shared" ref="V285:W285" si="284">(D285+G285+J285+M285+P285+S285)</f>
        <v>16.5</v>
      </c>
      <c r="W285" s="73">
        <f t="shared" si="284"/>
        <v>33.9</v>
      </c>
      <c r="X285" s="74">
        <f t="shared" si="3"/>
        <v>0.4867256637</v>
      </c>
    </row>
    <row r="286">
      <c r="A286" s="70" t="s">
        <v>497</v>
      </c>
      <c r="B286" s="71" t="s">
        <v>61</v>
      </c>
      <c r="C286" s="72">
        <v>20.0</v>
      </c>
      <c r="D286" s="72">
        <v>7.8</v>
      </c>
      <c r="E286" s="72">
        <v>12.4</v>
      </c>
      <c r="F286" s="72">
        <v>62.8</v>
      </c>
      <c r="G286" s="72">
        <v>1.6</v>
      </c>
      <c r="H286" s="72">
        <v>3.6</v>
      </c>
      <c r="I286" s="72">
        <v>44.7</v>
      </c>
      <c r="J286" s="72">
        <v>1.5</v>
      </c>
      <c r="K286" s="72">
        <v>2.6</v>
      </c>
      <c r="L286" s="72">
        <v>56.3</v>
      </c>
      <c r="M286" s="72">
        <v>0.8</v>
      </c>
      <c r="N286" s="72">
        <v>1.9</v>
      </c>
      <c r="O286" s="72">
        <v>42.9</v>
      </c>
      <c r="P286" s="72">
        <v>2.0</v>
      </c>
      <c r="Q286" s="72">
        <v>5.0</v>
      </c>
      <c r="R286" s="72">
        <v>40.0</v>
      </c>
      <c r="S286" s="72">
        <v>3.1</v>
      </c>
      <c r="T286" s="72">
        <v>8.4</v>
      </c>
      <c r="U286" s="72">
        <v>36.5</v>
      </c>
      <c r="V286" s="73">
        <f t="shared" ref="V286:W286" si="285">(D286+G286+J286+M286+P286+S286)</f>
        <v>16.8</v>
      </c>
      <c r="W286" s="73">
        <f t="shared" si="285"/>
        <v>33.9</v>
      </c>
      <c r="X286" s="74">
        <f t="shared" si="3"/>
        <v>0.4955752212</v>
      </c>
    </row>
    <row r="287">
      <c r="A287" s="70" t="s">
        <v>248</v>
      </c>
      <c r="B287" s="71" t="s">
        <v>98</v>
      </c>
      <c r="C287" s="72">
        <v>37.0</v>
      </c>
      <c r="D287" s="72">
        <v>6.6</v>
      </c>
      <c r="E287" s="72">
        <v>10.7</v>
      </c>
      <c r="F287" s="72">
        <v>62.0</v>
      </c>
      <c r="G287" s="72">
        <v>1.7</v>
      </c>
      <c r="H287" s="72">
        <v>3.7</v>
      </c>
      <c r="I287" s="72">
        <v>46.4</v>
      </c>
      <c r="J287" s="72">
        <v>1.5</v>
      </c>
      <c r="K287" s="72">
        <v>3.7</v>
      </c>
      <c r="L287" s="72">
        <v>39.9</v>
      </c>
      <c r="M287" s="72">
        <v>1.2</v>
      </c>
      <c r="N287" s="72">
        <v>2.8</v>
      </c>
      <c r="O287" s="72">
        <v>44.8</v>
      </c>
      <c r="P287" s="72">
        <v>1.2</v>
      </c>
      <c r="Q287" s="72">
        <v>4.0</v>
      </c>
      <c r="R287" s="72">
        <v>31.1</v>
      </c>
      <c r="S287" s="72">
        <v>3.1</v>
      </c>
      <c r="T287" s="72">
        <v>9.0</v>
      </c>
      <c r="U287" s="72">
        <v>34.0</v>
      </c>
      <c r="V287" s="73">
        <f t="shared" ref="V287:W287" si="286">(D287+G287+J287+M287+P287+S287)</f>
        <v>15.3</v>
      </c>
      <c r="W287" s="73">
        <f t="shared" si="286"/>
        <v>33.9</v>
      </c>
      <c r="X287" s="74">
        <f t="shared" si="3"/>
        <v>0.4513274336</v>
      </c>
    </row>
    <row r="288">
      <c r="A288" s="70" t="s">
        <v>328</v>
      </c>
      <c r="B288" s="71" t="s">
        <v>55</v>
      </c>
      <c r="C288" s="72">
        <v>21.0</v>
      </c>
      <c r="D288" s="72">
        <v>7.4</v>
      </c>
      <c r="E288" s="72">
        <v>10.8</v>
      </c>
      <c r="F288" s="72">
        <v>68.5</v>
      </c>
      <c r="G288" s="72">
        <v>1.7</v>
      </c>
      <c r="H288" s="72">
        <v>3.8</v>
      </c>
      <c r="I288" s="72">
        <v>44.4</v>
      </c>
      <c r="J288" s="72">
        <v>1.5</v>
      </c>
      <c r="K288" s="72">
        <v>3.1</v>
      </c>
      <c r="L288" s="72">
        <v>48.0</v>
      </c>
      <c r="M288" s="72">
        <v>1.0</v>
      </c>
      <c r="N288" s="72">
        <v>2.0</v>
      </c>
      <c r="O288" s="72">
        <v>51.6</v>
      </c>
      <c r="P288" s="72">
        <v>2.1</v>
      </c>
      <c r="Q288" s="72">
        <v>5.3</v>
      </c>
      <c r="R288" s="72">
        <v>40.7</v>
      </c>
      <c r="S288" s="72">
        <v>3.4</v>
      </c>
      <c r="T288" s="72">
        <v>8.8</v>
      </c>
      <c r="U288" s="72">
        <v>39.3</v>
      </c>
      <c r="V288" s="73">
        <f t="shared" ref="V288:W288" si="287">(D288+G288+J288+M288+P288+S288)</f>
        <v>17.1</v>
      </c>
      <c r="W288" s="73">
        <f t="shared" si="287"/>
        <v>33.8</v>
      </c>
      <c r="X288" s="74">
        <f t="shared" si="3"/>
        <v>0.5059171598</v>
      </c>
    </row>
    <row r="289">
      <c r="A289" s="70" t="s">
        <v>189</v>
      </c>
      <c r="B289" s="71" t="s">
        <v>38</v>
      </c>
      <c r="C289" s="72">
        <v>31.0</v>
      </c>
      <c r="D289" s="72">
        <v>7.4</v>
      </c>
      <c r="E289" s="72">
        <v>10.9</v>
      </c>
      <c r="F289" s="72">
        <v>68.1</v>
      </c>
      <c r="G289" s="72">
        <v>1.8</v>
      </c>
      <c r="H289" s="72">
        <v>4.1</v>
      </c>
      <c r="I289" s="72">
        <v>43.8</v>
      </c>
      <c r="J289" s="72">
        <v>1.8</v>
      </c>
      <c r="K289" s="72">
        <v>3.7</v>
      </c>
      <c r="L289" s="72">
        <v>47.5</v>
      </c>
      <c r="M289" s="72">
        <v>1.1</v>
      </c>
      <c r="N289" s="72">
        <v>2.3</v>
      </c>
      <c r="O289" s="72">
        <v>45.3</v>
      </c>
      <c r="P289" s="72">
        <v>2.2</v>
      </c>
      <c r="Q289" s="72">
        <v>5.7</v>
      </c>
      <c r="R289" s="72">
        <v>37.8</v>
      </c>
      <c r="S289" s="72">
        <v>2.3</v>
      </c>
      <c r="T289" s="72">
        <v>6.9</v>
      </c>
      <c r="U289" s="72">
        <v>33.8</v>
      </c>
      <c r="V289" s="73">
        <f t="shared" ref="V289:W289" si="288">(D289+G289+J289+M289+P289+S289)</f>
        <v>16.6</v>
      </c>
      <c r="W289" s="73">
        <f t="shared" si="288"/>
        <v>33.6</v>
      </c>
      <c r="X289" s="74">
        <f t="shared" si="3"/>
        <v>0.494047619</v>
      </c>
    </row>
    <row r="290">
      <c r="A290" s="70" t="s">
        <v>583</v>
      </c>
      <c r="B290" s="71" t="s">
        <v>88</v>
      </c>
      <c r="C290" s="72">
        <v>30.0</v>
      </c>
      <c r="D290" s="72">
        <v>7.4</v>
      </c>
      <c r="E290" s="72">
        <v>11.5</v>
      </c>
      <c r="F290" s="72">
        <v>64.1</v>
      </c>
      <c r="G290" s="72">
        <v>1.8</v>
      </c>
      <c r="H290" s="72">
        <v>3.9</v>
      </c>
      <c r="I290" s="72">
        <v>46.1</v>
      </c>
      <c r="J290" s="72">
        <v>1.3</v>
      </c>
      <c r="K290" s="72">
        <v>2.6</v>
      </c>
      <c r="L290" s="72">
        <v>52.1</v>
      </c>
      <c r="M290" s="72">
        <v>0.8</v>
      </c>
      <c r="N290" s="72">
        <v>1.8</v>
      </c>
      <c r="O290" s="72">
        <v>42.3</v>
      </c>
      <c r="P290" s="72">
        <v>2.0</v>
      </c>
      <c r="Q290" s="72">
        <v>5.4</v>
      </c>
      <c r="R290" s="72">
        <v>37.7</v>
      </c>
      <c r="S290" s="72">
        <v>3.1</v>
      </c>
      <c r="T290" s="72">
        <v>8.3</v>
      </c>
      <c r="U290" s="72">
        <v>37.6</v>
      </c>
      <c r="V290" s="73">
        <f t="shared" ref="V290:W290" si="289">(D290+G290+J290+M290+P290+S290)</f>
        <v>16.4</v>
      </c>
      <c r="W290" s="73">
        <f t="shared" si="289"/>
        <v>33.5</v>
      </c>
      <c r="X290" s="74">
        <f t="shared" si="3"/>
        <v>0.4895522388</v>
      </c>
    </row>
    <row r="291">
      <c r="A291" s="70" t="s">
        <v>350</v>
      </c>
      <c r="B291" s="71" t="s">
        <v>45</v>
      </c>
      <c r="C291" s="72">
        <v>24.0</v>
      </c>
      <c r="D291" s="72">
        <v>6.6</v>
      </c>
      <c r="E291" s="72">
        <v>10.6</v>
      </c>
      <c r="F291" s="72">
        <v>62.2</v>
      </c>
      <c r="G291" s="72">
        <v>2.0</v>
      </c>
      <c r="H291" s="72">
        <v>4.5</v>
      </c>
      <c r="I291" s="72">
        <v>44.0</v>
      </c>
      <c r="J291" s="72">
        <v>1.3</v>
      </c>
      <c r="K291" s="72">
        <v>2.7</v>
      </c>
      <c r="L291" s="72">
        <v>48.7</v>
      </c>
      <c r="M291" s="72">
        <v>1.2</v>
      </c>
      <c r="N291" s="72">
        <v>2.7</v>
      </c>
      <c r="O291" s="72">
        <v>45.2</v>
      </c>
      <c r="P291" s="72">
        <v>1.4</v>
      </c>
      <c r="Q291" s="72">
        <v>3.8</v>
      </c>
      <c r="R291" s="72">
        <v>36.9</v>
      </c>
      <c r="S291" s="72">
        <v>3.3</v>
      </c>
      <c r="T291" s="72">
        <v>8.9</v>
      </c>
      <c r="U291" s="72">
        <v>37.3</v>
      </c>
      <c r="V291" s="73">
        <f t="shared" ref="V291:W291" si="290">(D291+G291+J291+M291+P291+S291)</f>
        <v>15.8</v>
      </c>
      <c r="W291" s="73">
        <f t="shared" si="290"/>
        <v>33.2</v>
      </c>
      <c r="X291" s="74">
        <f t="shared" si="3"/>
        <v>0.4759036145</v>
      </c>
    </row>
    <row r="292">
      <c r="A292" s="70" t="s">
        <v>512</v>
      </c>
      <c r="B292" s="71" t="s">
        <v>37</v>
      </c>
      <c r="C292" s="72">
        <v>23.0</v>
      </c>
      <c r="D292" s="72">
        <v>8.0</v>
      </c>
      <c r="E292" s="72">
        <v>12.1</v>
      </c>
      <c r="F292" s="72">
        <v>66.3</v>
      </c>
      <c r="G292" s="72">
        <v>1.3</v>
      </c>
      <c r="H292" s="72">
        <v>3.8</v>
      </c>
      <c r="I292" s="72">
        <v>34.0</v>
      </c>
      <c r="J292" s="72">
        <v>1.0</v>
      </c>
      <c r="K292" s="72">
        <v>2.7</v>
      </c>
      <c r="L292" s="72">
        <v>39.3</v>
      </c>
      <c r="M292" s="72">
        <v>0.8</v>
      </c>
      <c r="N292" s="72">
        <v>2.0</v>
      </c>
      <c r="O292" s="72">
        <v>40.5</v>
      </c>
      <c r="P292" s="72">
        <v>2.3</v>
      </c>
      <c r="Q292" s="72">
        <v>5.7</v>
      </c>
      <c r="R292" s="72">
        <v>40.1</v>
      </c>
      <c r="S292" s="72">
        <v>2.4</v>
      </c>
      <c r="T292" s="72">
        <v>6.9</v>
      </c>
      <c r="U292" s="72">
        <v>34.3</v>
      </c>
      <c r="V292" s="73">
        <f t="shared" ref="V292:W292" si="291">(D292+G292+J292+M292+P292+S292)</f>
        <v>15.8</v>
      </c>
      <c r="W292" s="73">
        <f t="shared" si="291"/>
        <v>33.2</v>
      </c>
      <c r="X292" s="74">
        <f t="shared" si="3"/>
        <v>0.4759036145</v>
      </c>
    </row>
    <row r="293">
      <c r="A293" s="70" t="s">
        <v>262</v>
      </c>
      <c r="B293" s="71" t="s">
        <v>42</v>
      </c>
      <c r="C293" s="72">
        <v>26.0</v>
      </c>
      <c r="D293" s="72">
        <v>5.9</v>
      </c>
      <c r="E293" s="72">
        <v>9.3</v>
      </c>
      <c r="F293" s="72">
        <v>63.4</v>
      </c>
      <c r="G293" s="72">
        <v>1.8</v>
      </c>
      <c r="H293" s="72">
        <v>3.7</v>
      </c>
      <c r="I293" s="72">
        <v>47.1</v>
      </c>
      <c r="J293" s="72">
        <v>1.5</v>
      </c>
      <c r="K293" s="72">
        <v>3.5</v>
      </c>
      <c r="L293" s="72">
        <v>42.4</v>
      </c>
      <c r="M293" s="72">
        <v>0.8</v>
      </c>
      <c r="N293" s="72">
        <v>1.7</v>
      </c>
      <c r="O293" s="72">
        <v>45.7</v>
      </c>
      <c r="P293" s="72">
        <v>2.1</v>
      </c>
      <c r="Q293" s="72">
        <v>5.2</v>
      </c>
      <c r="R293" s="72">
        <v>40.6</v>
      </c>
      <c r="S293" s="72">
        <v>3.4</v>
      </c>
      <c r="T293" s="72">
        <v>9.7</v>
      </c>
      <c r="U293" s="72">
        <v>35.1</v>
      </c>
      <c r="V293" s="73">
        <f t="shared" ref="V293:W293" si="292">(D293+G293+J293+M293+P293+S293)</f>
        <v>15.5</v>
      </c>
      <c r="W293" s="73">
        <f t="shared" si="292"/>
        <v>33.1</v>
      </c>
      <c r="X293" s="74">
        <f t="shared" si="3"/>
        <v>0.4682779456</v>
      </c>
    </row>
    <row r="294">
      <c r="A294" s="70" t="s">
        <v>331</v>
      </c>
      <c r="B294" s="71" t="s">
        <v>116</v>
      </c>
      <c r="C294" s="72">
        <v>20.0</v>
      </c>
      <c r="D294" s="72">
        <v>7.2</v>
      </c>
      <c r="E294" s="72">
        <v>10.4</v>
      </c>
      <c r="F294" s="72">
        <v>68.7</v>
      </c>
      <c r="G294" s="72">
        <v>1.3</v>
      </c>
      <c r="H294" s="72">
        <v>3.6</v>
      </c>
      <c r="I294" s="72">
        <v>37.7</v>
      </c>
      <c r="J294" s="72">
        <v>0.9</v>
      </c>
      <c r="K294" s="72">
        <v>2.4</v>
      </c>
      <c r="L294" s="72">
        <v>36.7</v>
      </c>
      <c r="M294" s="72">
        <v>0.9</v>
      </c>
      <c r="N294" s="72">
        <v>2.2</v>
      </c>
      <c r="O294" s="72">
        <v>43.7</v>
      </c>
      <c r="P294" s="72">
        <v>2.0</v>
      </c>
      <c r="Q294" s="72">
        <v>5.7</v>
      </c>
      <c r="R294" s="72">
        <v>35.5</v>
      </c>
      <c r="S294" s="72">
        <v>2.7</v>
      </c>
      <c r="T294" s="72">
        <v>8.5</v>
      </c>
      <c r="U294" s="72">
        <v>32.3</v>
      </c>
      <c r="V294" s="73">
        <f t="shared" ref="V294:W294" si="293">(D294+G294+J294+M294+P294+S294)</f>
        <v>15</v>
      </c>
      <c r="W294" s="73">
        <f t="shared" si="293"/>
        <v>32.8</v>
      </c>
      <c r="X294" s="74">
        <f t="shared" si="3"/>
        <v>0.4573170732</v>
      </c>
    </row>
    <row r="295">
      <c r="A295" s="70" t="s">
        <v>321</v>
      </c>
      <c r="B295" s="71" t="s">
        <v>86</v>
      </c>
      <c r="C295" s="72">
        <v>24.0</v>
      </c>
      <c r="D295" s="72">
        <v>7.4</v>
      </c>
      <c r="E295" s="72">
        <v>11.2</v>
      </c>
      <c r="F295" s="72">
        <v>66.4</v>
      </c>
      <c r="G295" s="72">
        <v>2.0</v>
      </c>
      <c r="H295" s="72">
        <v>4.0</v>
      </c>
      <c r="I295" s="72">
        <v>49.2</v>
      </c>
      <c r="J295" s="72">
        <v>1.2</v>
      </c>
      <c r="K295" s="72">
        <v>2.7</v>
      </c>
      <c r="L295" s="72">
        <v>42.9</v>
      </c>
      <c r="M295" s="72">
        <v>1.0</v>
      </c>
      <c r="N295" s="72">
        <v>2.1</v>
      </c>
      <c r="O295" s="72">
        <v>45.0</v>
      </c>
      <c r="P295" s="72">
        <v>1.9</v>
      </c>
      <c r="Q295" s="72">
        <v>5.0</v>
      </c>
      <c r="R295" s="72">
        <v>37.3</v>
      </c>
      <c r="S295" s="72">
        <v>2.6</v>
      </c>
      <c r="T295" s="72">
        <v>7.5</v>
      </c>
      <c r="U295" s="72">
        <v>34.5</v>
      </c>
      <c r="V295" s="73">
        <f t="shared" ref="V295:W295" si="294">(D295+G295+J295+M295+P295+S295)</f>
        <v>16.1</v>
      </c>
      <c r="W295" s="73">
        <f t="shared" si="294"/>
        <v>32.5</v>
      </c>
      <c r="X295" s="74">
        <f t="shared" si="3"/>
        <v>0.4953846154</v>
      </c>
    </row>
    <row r="296">
      <c r="A296" s="70" t="s">
        <v>598</v>
      </c>
      <c r="B296" s="71" t="s">
        <v>126</v>
      </c>
      <c r="C296" s="72">
        <v>23.0</v>
      </c>
      <c r="D296" s="72">
        <v>8.2</v>
      </c>
      <c r="E296" s="72">
        <v>12.9</v>
      </c>
      <c r="F296" s="72">
        <v>63.6</v>
      </c>
      <c r="G296" s="72">
        <v>1.3</v>
      </c>
      <c r="H296" s="72">
        <v>2.9</v>
      </c>
      <c r="I296" s="72">
        <v>43.6</v>
      </c>
      <c r="J296" s="72">
        <v>0.9</v>
      </c>
      <c r="K296" s="72">
        <v>1.9</v>
      </c>
      <c r="L296" s="72">
        <v>47.4</v>
      </c>
      <c r="M296" s="72">
        <v>0.7</v>
      </c>
      <c r="N296" s="72">
        <v>1.7</v>
      </c>
      <c r="O296" s="72">
        <v>40.7</v>
      </c>
      <c r="P296" s="72">
        <v>1.9</v>
      </c>
      <c r="Q296" s="72">
        <v>5.0</v>
      </c>
      <c r="R296" s="72">
        <v>37.8</v>
      </c>
      <c r="S296" s="72">
        <v>3.3</v>
      </c>
      <c r="T296" s="72">
        <v>8.0</v>
      </c>
      <c r="U296" s="72">
        <v>41.1</v>
      </c>
      <c r="V296" s="73">
        <f t="shared" ref="V296:W296" si="295">(D296+G296+J296+M296+P296+S296)</f>
        <v>16.3</v>
      </c>
      <c r="W296" s="73">
        <f t="shared" si="295"/>
        <v>32.4</v>
      </c>
      <c r="X296" s="74">
        <f t="shared" si="3"/>
        <v>0.5030864198</v>
      </c>
    </row>
    <row r="297">
      <c r="A297" s="70" t="s">
        <v>474</v>
      </c>
      <c r="B297" s="71" t="s">
        <v>88</v>
      </c>
      <c r="C297" s="72">
        <v>30.0</v>
      </c>
      <c r="D297" s="72">
        <v>8.6</v>
      </c>
      <c r="E297" s="72">
        <v>13.1</v>
      </c>
      <c r="F297" s="72">
        <v>65.7</v>
      </c>
      <c r="G297" s="72">
        <v>0.6</v>
      </c>
      <c r="H297" s="72">
        <v>2.0</v>
      </c>
      <c r="I297" s="72">
        <v>31.3</v>
      </c>
      <c r="J297" s="72">
        <v>0.8</v>
      </c>
      <c r="K297" s="72">
        <v>1.1</v>
      </c>
      <c r="L297" s="72">
        <v>66.7</v>
      </c>
      <c r="M297" s="72">
        <v>0.6</v>
      </c>
      <c r="N297" s="72">
        <v>1.1</v>
      </c>
      <c r="O297" s="72">
        <v>55.6</v>
      </c>
      <c r="P297" s="72">
        <v>1.9</v>
      </c>
      <c r="Q297" s="72">
        <v>5.9</v>
      </c>
      <c r="R297" s="72">
        <v>31.9</v>
      </c>
      <c r="S297" s="72">
        <v>3.5</v>
      </c>
      <c r="T297" s="72">
        <v>9.1</v>
      </c>
      <c r="U297" s="72">
        <v>38.4</v>
      </c>
      <c r="V297" s="73">
        <f t="shared" ref="V297:W297" si="296">(D297+G297+J297+M297+P297+S297)</f>
        <v>16</v>
      </c>
      <c r="W297" s="73">
        <f t="shared" si="296"/>
        <v>32.3</v>
      </c>
      <c r="X297" s="74">
        <f t="shared" si="3"/>
        <v>0.4953560372</v>
      </c>
    </row>
    <row r="298">
      <c r="A298" s="70" t="s">
        <v>57</v>
      </c>
      <c r="B298" s="71" t="s">
        <v>58</v>
      </c>
      <c r="C298" s="72">
        <v>25.0</v>
      </c>
      <c r="D298" s="72">
        <v>6.1</v>
      </c>
      <c r="E298" s="72">
        <v>9.0</v>
      </c>
      <c r="F298" s="72">
        <v>68.0</v>
      </c>
      <c r="G298" s="72">
        <v>2.6</v>
      </c>
      <c r="H298" s="72">
        <v>5.8</v>
      </c>
      <c r="I298" s="72">
        <v>44.4</v>
      </c>
      <c r="J298" s="72">
        <v>1.1</v>
      </c>
      <c r="K298" s="72">
        <v>2.3</v>
      </c>
      <c r="L298" s="72">
        <v>48.0</v>
      </c>
      <c r="M298" s="72">
        <v>1.0</v>
      </c>
      <c r="N298" s="72">
        <v>2.2</v>
      </c>
      <c r="O298" s="72">
        <v>45.8</v>
      </c>
      <c r="P298" s="72">
        <v>1.6</v>
      </c>
      <c r="Q298" s="72">
        <v>4.3</v>
      </c>
      <c r="R298" s="72">
        <v>38.1</v>
      </c>
      <c r="S298" s="72">
        <v>3.7</v>
      </c>
      <c r="T298" s="72">
        <v>8.6</v>
      </c>
      <c r="U298" s="72">
        <v>43.2</v>
      </c>
      <c r="V298" s="73">
        <f t="shared" ref="V298:W298" si="297">(D298+G298+J298+M298+P298+S298)</f>
        <v>16.1</v>
      </c>
      <c r="W298" s="73">
        <f t="shared" si="297"/>
        <v>32.2</v>
      </c>
      <c r="X298" s="74">
        <f t="shared" si="3"/>
        <v>0.5</v>
      </c>
    </row>
    <row r="299">
      <c r="A299" s="70" t="s">
        <v>205</v>
      </c>
      <c r="B299" s="71" t="s">
        <v>61</v>
      </c>
      <c r="C299" s="72">
        <v>28.0</v>
      </c>
      <c r="D299" s="72">
        <v>7.5</v>
      </c>
      <c r="E299" s="72">
        <v>10.8</v>
      </c>
      <c r="F299" s="72">
        <v>69.6</v>
      </c>
      <c r="G299" s="72">
        <v>1.6</v>
      </c>
      <c r="H299" s="72">
        <v>3.5</v>
      </c>
      <c r="I299" s="72">
        <v>44.6</v>
      </c>
      <c r="J299" s="72">
        <v>1.1</v>
      </c>
      <c r="K299" s="72">
        <v>2.3</v>
      </c>
      <c r="L299" s="72">
        <v>47.9</v>
      </c>
      <c r="M299" s="72">
        <v>0.8</v>
      </c>
      <c r="N299" s="72">
        <v>1.9</v>
      </c>
      <c r="O299" s="72">
        <v>41.2</v>
      </c>
      <c r="P299" s="72">
        <v>2.2</v>
      </c>
      <c r="Q299" s="72">
        <v>5.2</v>
      </c>
      <c r="R299" s="72">
        <v>41.8</v>
      </c>
      <c r="S299" s="72">
        <v>2.7</v>
      </c>
      <c r="T299" s="72">
        <v>8.4</v>
      </c>
      <c r="U299" s="72">
        <v>32.8</v>
      </c>
      <c r="V299" s="73">
        <f t="shared" ref="V299:W299" si="298">(D299+G299+J299+M299+P299+S299)</f>
        <v>15.9</v>
      </c>
      <c r="W299" s="73">
        <f t="shared" si="298"/>
        <v>32.1</v>
      </c>
      <c r="X299" s="74">
        <f t="shared" si="3"/>
        <v>0.4953271028</v>
      </c>
    </row>
    <row r="300">
      <c r="A300" s="70" t="s">
        <v>70</v>
      </c>
      <c r="B300" s="71" t="s">
        <v>55</v>
      </c>
      <c r="C300" s="72">
        <v>22.0</v>
      </c>
      <c r="D300" s="72">
        <v>7.3</v>
      </c>
      <c r="E300" s="72">
        <v>12.0</v>
      </c>
      <c r="F300" s="72">
        <v>60.8</v>
      </c>
      <c r="G300" s="72">
        <v>1.7</v>
      </c>
      <c r="H300" s="72">
        <v>3.9</v>
      </c>
      <c r="I300" s="72">
        <v>43.8</v>
      </c>
      <c r="J300" s="72">
        <v>1.0</v>
      </c>
      <c r="K300" s="72">
        <v>2.2</v>
      </c>
      <c r="L300" s="72">
        <v>43.5</v>
      </c>
      <c r="M300" s="72">
        <v>0.6</v>
      </c>
      <c r="N300" s="72">
        <v>1.4</v>
      </c>
      <c r="O300" s="72">
        <v>42.5</v>
      </c>
      <c r="P300" s="72">
        <v>2.0</v>
      </c>
      <c r="Q300" s="72">
        <v>5.7</v>
      </c>
      <c r="R300" s="72">
        <v>35.8</v>
      </c>
      <c r="S300" s="72">
        <v>2.3</v>
      </c>
      <c r="T300" s="72">
        <v>6.8</v>
      </c>
      <c r="U300" s="72">
        <v>33.7</v>
      </c>
      <c r="V300" s="73">
        <f t="shared" ref="V300:W300" si="299">(D300+G300+J300+M300+P300+S300)</f>
        <v>14.9</v>
      </c>
      <c r="W300" s="73">
        <f t="shared" si="299"/>
        <v>32</v>
      </c>
      <c r="X300" s="74">
        <f t="shared" si="3"/>
        <v>0.465625</v>
      </c>
    </row>
    <row r="301">
      <c r="A301" s="70" t="s">
        <v>602</v>
      </c>
      <c r="B301" s="71" t="s">
        <v>88</v>
      </c>
      <c r="C301" s="72">
        <v>32.0</v>
      </c>
      <c r="D301" s="72">
        <v>7.4</v>
      </c>
      <c r="E301" s="72">
        <v>11.3</v>
      </c>
      <c r="F301" s="72">
        <v>65.6</v>
      </c>
      <c r="G301" s="72">
        <v>1.9</v>
      </c>
      <c r="H301" s="72">
        <v>4.7</v>
      </c>
      <c r="I301" s="72">
        <v>39.8</v>
      </c>
      <c r="J301" s="72">
        <v>1.2</v>
      </c>
      <c r="K301" s="72">
        <v>2.3</v>
      </c>
      <c r="L301" s="72">
        <v>52.3</v>
      </c>
      <c r="M301" s="72">
        <v>0.9</v>
      </c>
      <c r="N301" s="72">
        <v>2.3</v>
      </c>
      <c r="O301" s="72">
        <v>38.0</v>
      </c>
      <c r="P301" s="72">
        <v>1.2</v>
      </c>
      <c r="Q301" s="72">
        <v>3.4</v>
      </c>
      <c r="R301" s="72">
        <v>35.7</v>
      </c>
      <c r="S301" s="72">
        <v>3.0</v>
      </c>
      <c r="T301" s="72">
        <v>7.9</v>
      </c>
      <c r="U301" s="72">
        <v>37.4</v>
      </c>
      <c r="V301" s="73">
        <f t="shared" ref="V301:W301" si="300">(D301+G301+J301+M301+P301+S301)</f>
        <v>15.6</v>
      </c>
      <c r="W301" s="73">
        <f t="shared" si="300"/>
        <v>31.9</v>
      </c>
      <c r="X301" s="74">
        <f t="shared" si="3"/>
        <v>0.4890282132</v>
      </c>
    </row>
    <row r="302">
      <c r="A302" s="70" t="s">
        <v>209</v>
      </c>
      <c r="B302" s="71" t="s">
        <v>77</v>
      </c>
      <c r="C302" s="72">
        <v>25.0</v>
      </c>
      <c r="D302" s="72">
        <v>6.5</v>
      </c>
      <c r="E302" s="72">
        <v>10.3</v>
      </c>
      <c r="F302" s="72">
        <v>63.0</v>
      </c>
      <c r="G302" s="72">
        <v>1.3</v>
      </c>
      <c r="H302" s="72">
        <v>3.4</v>
      </c>
      <c r="I302" s="72">
        <v>38.9</v>
      </c>
      <c r="J302" s="72">
        <v>1.6</v>
      </c>
      <c r="K302" s="72">
        <v>3.5</v>
      </c>
      <c r="L302" s="72">
        <v>46.1</v>
      </c>
      <c r="M302" s="72">
        <v>1.0</v>
      </c>
      <c r="N302" s="72">
        <v>2.2</v>
      </c>
      <c r="O302" s="72">
        <v>48.1</v>
      </c>
      <c r="P302" s="72">
        <v>1.9</v>
      </c>
      <c r="Q302" s="72">
        <v>4.9</v>
      </c>
      <c r="R302" s="72">
        <v>39.4</v>
      </c>
      <c r="S302" s="72">
        <v>2.6</v>
      </c>
      <c r="T302" s="72">
        <v>7.5</v>
      </c>
      <c r="U302" s="72">
        <v>35.1</v>
      </c>
      <c r="V302" s="73">
        <f t="shared" ref="V302:W302" si="301">(D302+G302+J302+M302+P302+S302)</f>
        <v>14.9</v>
      </c>
      <c r="W302" s="73">
        <f t="shared" si="301"/>
        <v>31.8</v>
      </c>
      <c r="X302" s="74">
        <f t="shared" si="3"/>
        <v>0.4685534591</v>
      </c>
    </row>
    <row r="303">
      <c r="A303" s="70" t="s">
        <v>560</v>
      </c>
      <c r="B303" s="71" t="s">
        <v>100</v>
      </c>
      <c r="C303" s="72">
        <v>24.0</v>
      </c>
      <c r="D303" s="72">
        <v>7.3</v>
      </c>
      <c r="E303" s="72">
        <v>11.6</v>
      </c>
      <c r="F303" s="72">
        <v>63.1</v>
      </c>
      <c r="G303" s="72">
        <v>1.6</v>
      </c>
      <c r="H303" s="72">
        <v>3.6</v>
      </c>
      <c r="I303" s="72">
        <v>46.0</v>
      </c>
      <c r="J303" s="72">
        <v>0.7</v>
      </c>
      <c r="K303" s="72">
        <v>1.9</v>
      </c>
      <c r="L303" s="72">
        <v>37.4</v>
      </c>
      <c r="M303" s="72">
        <v>0.6</v>
      </c>
      <c r="N303" s="72">
        <v>1.8</v>
      </c>
      <c r="O303" s="72">
        <v>31.3</v>
      </c>
      <c r="P303" s="72">
        <v>1.9</v>
      </c>
      <c r="Q303" s="72">
        <v>5.1</v>
      </c>
      <c r="R303" s="72">
        <v>37.9</v>
      </c>
      <c r="S303" s="72">
        <v>2.7</v>
      </c>
      <c r="T303" s="72">
        <v>7.5</v>
      </c>
      <c r="U303" s="72">
        <v>36.2</v>
      </c>
      <c r="V303" s="73">
        <f t="shared" ref="V303:W303" si="302">(D303+G303+J303+M303+P303+S303)</f>
        <v>14.8</v>
      </c>
      <c r="W303" s="73">
        <f t="shared" si="302"/>
        <v>31.5</v>
      </c>
      <c r="X303" s="74">
        <f t="shared" si="3"/>
        <v>0.4698412698</v>
      </c>
    </row>
    <row r="304">
      <c r="A304" s="70" t="s">
        <v>237</v>
      </c>
      <c r="B304" s="71" t="s">
        <v>745</v>
      </c>
      <c r="C304" s="72">
        <v>21.0</v>
      </c>
      <c r="D304" s="72">
        <v>7.0</v>
      </c>
      <c r="E304" s="72">
        <v>11.1</v>
      </c>
      <c r="F304" s="72">
        <v>62.9</v>
      </c>
      <c r="G304" s="72">
        <v>1.5</v>
      </c>
      <c r="H304" s="72">
        <v>3.6</v>
      </c>
      <c r="I304" s="72">
        <v>42.9</v>
      </c>
      <c r="J304" s="72">
        <v>1.0</v>
      </c>
      <c r="K304" s="72">
        <v>2.6</v>
      </c>
      <c r="L304" s="72">
        <v>39.3</v>
      </c>
      <c r="M304" s="72">
        <v>0.6</v>
      </c>
      <c r="N304" s="72">
        <v>1.6</v>
      </c>
      <c r="O304" s="72">
        <v>37.2</v>
      </c>
      <c r="P304" s="72">
        <v>2.3</v>
      </c>
      <c r="Q304" s="72">
        <v>5.5</v>
      </c>
      <c r="R304" s="72">
        <v>41.6</v>
      </c>
      <c r="S304" s="72">
        <v>2.3</v>
      </c>
      <c r="T304" s="72">
        <v>6.8</v>
      </c>
      <c r="U304" s="72">
        <v>34.4</v>
      </c>
      <c r="V304" s="73">
        <f t="shared" ref="V304:W304" si="303">(D304+G304+J304+M304+P304+S304)</f>
        <v>14.7</v>
      </c>
      <c r="W304" s="73">
        <f t="shared" si="303"/>
        <v>31.2</v>
      </c>
      <c r="X304" s="74">
        <f t="shared" si="3"/>
        <v>0.4711538462</v>
      </c>
    </row>
    <row r="305">
      <c r="A305" s="70" t="s">
        <v>377</v>
      </c>
      <c r="B305" s="71" t="s">
        <v>98</v>
      </c>
      <c r="C305" s="72">
        <v>21.0</v>
      </c>
      <c r="D305" s="72">
        <v>7.6</v>
      </c>
      <c r="E305" s="72">
        <v>12.1</v>
      </c>
      <c r="F305" s="72">
        <v>62.9</v>
      </c>
      <c r="G305" s="72">
        <v>1.6</v>
      </c>
      <c r="H305" s="72">
        <v>3.2</v>
      </c>
      <c r="I305" s="72">
        <v>49.0</v>
      </c>
      <c r="J305" s="72">
        <v>1.0</v>
      </c>
      <c r="K305" s="72">
        <v>2.2</v>
      </c>
      <c r="L305" s="72">
        <v>44.4</v>
      </c>
      <c r="M305" s="72">
        <v>0.6</v>
      </c>
      <c r="N305" s="72">
        <v>1.4</v>
      </c>
      <c r="O305" s="72">
        <v>39.5</v>
      </c>
      <c r="P305" s="72">
        <v>1.8</v>
      </c>
      <c r="Q305" s="72">
        <v>4.9</v>
      </c>
      <c r="R305" s="72">
        <v>37.0</v>
      </c>
      <c r="S305" s="72">
        <v>2.6</v>
      </c>
      <c r="T305" s="72">
        <v>7.3</v>
      </c>
      <c r="U305" s="72">
        <v>35.8</v>
      </c>
      <c r="V305" s="73">
        <f t="shared" ref="V305:W305" si="304">(D305+G305+J305+M305+P305+S305)</f>
        <v>15.2</v>
      </c>
      <c r="W305" s="73">
        <f t="shared" si="304"/>
        <v>31.1</v>
      </c>
      <c r="X305" s="74">
        <f t="shared" si="3"/>
        <v>0.4887459807</v>
      </c>
    </row>
    <row r="306">
      <c r="A306" s="70" t="s">
        <v>82</v>
      </c>
      <c r="B306" s="71" t="s">
        <v>83</v>
      </c>
      <c r="C306" s="72">
        <v>30.0</v>
      </c>
      <c r="D306" s="72">
        <v>6.7</v>
      </c>
      <c r="E306" s="72">
        <v>9.9</v>
      </c>
      <c r="F306" s="72">
        <v>68.0</v>
      </c>
      <c r="G306" s="72">
        <v>1.1</v>
      </c>
      <c r="H306" s="72">
        <v>2.9</v>
      </c>
      <c r="I306" s="72">
        <v>39.0</v>
      </c>
      <c r="J306" s="72">
        <v>1.0</v>
      </c>
      <c r="K306" s="72">
        <v>2.7</v>
      </c>
      <c r="L306" s="72">
        <v>38.6</v>
      </c>
      <c r="M306" s="72">
        <v>0.7</v>
      </c>
      <c r="N306" s="72">
        <v>1.8</v>
      </c>
      <c r="O306" s="72">
        <v>40.8</v>
      </c>
      <c r="P306" s="72">
        <v>2.1</v>
      </c>
      <c r="Q306" s="72">
        <v>5.4</v>
      </c>
      <c r="R306" s="72">
        <v>38.4</v>
      </c>
      <c r="S306" s="72">
        <v>2.8</v>
      </c>
      <c r="T306" s="72">
        <v>8.1</v>
      </c>
      <c r="U306" s="72">
        <v>34.9</v>
      </c>
      <c r="V306" s="73">
        <f t="shared" ref="V306:W306" si="305">(D306+G306+J306+M306+P306+S306)</f>
        <v>14.4</v>
      </c>
      <c r="W306" s="73">
        <f t="shared" si="305"/>
        <v>30.8</v>
      </c>
      <c r="X306" s="74">
        <f t="shared" si="3"/>
        <v>0.4675324675</v>
      </c>
    </row>
    <row r="307">
      <c r="A307" s="70" t="s">
        <v>353</v>
      </c>
      <c r="B307" s="71" t="s">
        <v>86</v>
      </c>
      <c r="C307" s="72">
        <v>27.0</v>
      </c>
      <c r="D307" s="72">
        <v>6.4</v>
      </c>
      <c r="E307" s="72">
        <v>10.1</v>
      </c>
      <c r="F307" s="72">
        <v>63.6</v>
      </c>
      <c r="G307" s="72">
        <v>1.9</v>
      </c>
      <c r="H307" s="72">
        <v>4.0</v>
      </c>
      <c r="I307" s="72">
        <v>47.6</v>
      </c>
      <c r="J307" s="72">
        <v>1.1</v>
      </c>
      <c r="K307" s="72">
        <v>2.2</v>
      </c>
      <c r="L307" s="72">
        <v>49.1</v>
      </c>
      <c r="M307" s="72">
        <v>0.8</v>
      </c>
      <c r="N307" s="72">
        <v>2.0</v>
      </c>
      <c r="O307" s="72">
        <v>41.0</v>
      </c>
      <c r="P307" s="72">
        <v>2.2</v>
      </c>
      <c r="Q307" s="72">
        <v>5.2</v>
      </c>
      <c r="R307" s="72">
        <v>42.4</v>
      </c>
      <c r="S307" s="72">
        <v>2.5</v>
      </c>
      <c r="T307" s="72">
        <v>7.3</v>
      </c>
      <c r="U307" s="72">
        <v>34.4</v>
      </c>
      <c r="V307" s="73">
        <f t="shared" ref="V307:W307" si="306">(D307+G307+J307+M307+P307+S307)</f>
        <v>14.9</v>
      </c>
      <c r="W307" s="73">
        <f t="shared" si="306"/>
        <v>30.8</v>
      </c>
      <c r="X307" s="74">
        <f t="shared" si="3"/>
        <v>0.4837662338</v>
      </c>
    </row>
    <row r="308">
      <c r="A308" s="70" t="s">
        <v>246</v>
      </c>
      <c r="B308" s="71" t="s">
        <v>58</v>
      </c>
      <c r="C308" s="72">
        <v>30.0</v>
      </c>
      <c r="D308" s="72">
        <v>6.4</v>
      </c>
      <c r="E308" s="72">
        <v>10.8</v>
      </c>
      <c r="F308" s="72">
        <v>59.5</v>
      </c>
      <c r="G308" s="72">
        <v>1.8</v>
      </c>
      <c r="H308" s="72">
        <v>3.4</v>
      </c>
      <c r="I308" s="72">
        <v>53.3</v>
      </c>
      <c r="J308" s="72">
        <v>1.4</v>
      </c>
      <c r="K308" s="72">
        <v>2.6</v>
      </c>
      <c r="L308" s="72">
        <v>52.6</v>
      </c>
      <c r="M308" s="72">
        <v>0.7</v>
      </c>
      <c r="N308" s="72">
        <v>1.7</v>
      </c>
      <c r="O308" s="72">
        <v>42.1</v>
      </c>
      <c r="P308" s="72">
        <v>1.8</v>
      </c>
      <c r="Q308" s="72">
        <v>4.9</v>
      </c>
      <c r="R308" s="72">
        <v>37.4</v>
      </c>
      <c r="S308" s="72">
        <v>2.7</v>
      </c>
      <c r="T308" s="72">
        <v>7.1</v>
      </c>
      <c r="U308" s="72">
        <v>37.6</v>
      </c>
      <c r="V308" s="73">
        <f t="shared" ref="V308:W308" si="307">(D308+G308+J308+M308+P308+S308)</f>
        <v>14.8</v>
      </c>
      <c r="W308" s="73">
        <f t="shared" si="307"/>
        <v>30.5</v>
      </c>
      <c r="X308" s="74">
        <f t="shared" si="3"/>
        <v>0.4852459016</v>
      </c>
    </row>
    <row r="309">
      <c r="A309" s="70" t="s">
        <v>449</v>
      </c>
      <c r="B309" s="71" t="s">
        <v>126</v>
      </c>
      <c r="C309" s="72">
        <v>26.0</v>
      </c>
      <c r="D309" s="72">
        <v>7.5</v>
      </c>
      <c r="E309" s="72">
        <v>11.5</v>
      </c>
      <c r="F309" s="72">
        <v>65.2</v>
      </c>
      <c r="G309" s="72">
        <v>1.4</v>
      </c>
      <c r="H309" s="72">
        <v>3.2</v>
      </c>
      <c r="I309" s="72">
        <v>42.1</v>
      </c>
      <c r="J309" s="72">
        <v>1.1</v>
      </c>
      <c r="K309" s="72">
        <v>2.2</v>
      </c>
      <c r="L309" s="72">
        <v>47.7</v>
      </c>
      <c r="M309" s="72">
        <v>0.6</v>
      </c>
      <c r="N309" s="72">
        <v>1.9</v>
      </c>
      <c r="O309" s="72">
        <v>33.1</v>
      </c>
      <c r="P309" s="72">
        <v>1.6</v>
      </c>
      <c r="Q309" s="72">
        <v>4.3</v>
      </c>
      <c r="R309" s="72">
        <v>37.0</v>
      </c>
      <c r="S309" s="72">
        <v>2.6</v>
      </c>
      <c r="T309" s="72">
        <v>7.4</v>
      </c>
      <c r="U309" s="72">
        <v>35.4</v>
      </c>
      <c r="V309" s="73">
        <f t="shared" ref="V309:W309" si="308">(D309+G309+J309+M309+P309+S309)</f>
        <v>14.8</v>
      </c>
      <c r="W309" s="73">
        <f t="shared" si="308"/>
        <v>30.5</v>
      </c>
      <c r="X309" s="74">
        <f t="shared" si="3"/>
        <v>0.4852459016</v>
      </c>
    </row>
    <row r="310">
      <c r="A310" s="70" t="s">
        <v>147</v>
      </c>
      <c r="B310" s="71" t="s">
        <v>148</v>
      </c>
      <c r="C310" s="72">
        <v>25.0</v>
      </c>
      <c r="D310" s="72">
        <v>5.6</v>
      </c>
      <c r="E310" s="72">
        <v>9.1</v>
      </c>
      <c r="F310" s="72">
        <v>62.4</v>
      </c>
      <c r="G310" s="72">
        <v>1.9</v>
      </c>
      <c r="H310" s="72">
        <v>4.5</v>
      </c>
      <c r="I310" s="72">
        <v>41.7</v>
      </c>
      <c r="J310" s="72">
        <v>1.2</v>
      </c>
      <c r="K310" s="72">
        <v>2.7</v>
      </c>
      <c r="L310" s="72">
        <v>44.6</v>
      </c>
      <c r="M310" s="72">
        <v>1.1</v>
      </c>
      <c r="N310" s="72">
        <v>2.7</v>
      </c>
      <c r="O310" s="72">
        <v>42.8</v>
      </c>
      <c r="P310" s="72">
        <v>1.4</v>
      </c>
      <c r="Q310" s="72">
        <v>3.9</v>
      </c>
      <c r="R310" s="72">
        <v>36.5</v>
      </c>
      <c r="S310" s="72">
        <v>2.5</v>
      </c>
      <c r="T310" s="72">
        <v>7.5</v>
      </c>
      <c r="U310" s="72">
        <v>32.7</v>
      </c>
      <c r="V310" s="73">
        <f t="shared" ref="V310:W310" si="309">(D310+G310+J310+M310+P310+S310)</f>
        <v>13.7</v>
      </c>
      <c r="W310" s="73">
        <f t="shared" si="309"/>
        <v>30.4</v>
      </c>
      <c r="X310" s="74">
        <f t="shared" si="3"/>
        <v>0.4506578947</v>
      </c>
    </row>
    <row r="311">
      <c r="A311" s="70" t="s">
        <v>292</v>
      </c>
      <c r="B311" s="71" t="s">
        <v>34</v>
      </c>
      <c r="C311" s="72">
        <v>36.0</v>
      </c>
      <c r="D311" s="72">
        <v>5.8</v>
      </c>
      <c r="E311" s="72">
        <v>9.2</v>
      </c>
      <c r="F311" s="72">
        <v>63.1</v>
      </c>
      <c r="G311" s="72">
        <v>1.4</v>
      </c>
      <c r="H311" s="72">
        <v>3.5</v>
      </c>
      <c r="I311" s="72">
        <v>39.5</v>
      </c>
      <c r="J311" s="72">
        <v>1.4</v>
      </c>
      <c r="K311" s="72">
        <v>3.3</v>
      </c>
      <c r="L311" s="72">
        <v>41.7</v>
      </c>
      <c r="M311" s="72">
        <v>1.2</v>
      </c>
      <c r="N311" s="72">
        <v>2.8</v>
      </c>
      <c r="O311" s="72">
        <v>43.9</v>
      </c>
      <c r="P311" s="72">
        <v>1.3</v>
      </c>
      <c r="Q311" s="72">
        <v>3.7</v>
      </c>
      <c r="R311" s="72">
        <v>34.4</v>
      </c>
      <c r="S311" s="72">
        <v>2.6</v>
      </c>
      <c r="T311" s="72">
        <v>7.8</v>
      </c>
      <c r="U311" s="72">
        <v>33.1</v>
      </c>
      <c r="V311" s="73">
        <f t="shared" ref="V311:W311" si="310">(D311+G311+J311+M311+P311+S311)</f>
        <v>13.7</v>
      </c>
      <c r="W311" s="73">
        <f t="shared" si="310"/>
        <v>30.3</v>
      </c>
      <c r="X311" s="74">
        <f t="shared" si="3"/>
        <v>0.4521452145</v>
      </c>
    </row>
    <row r="312">
      <c r="A312" s="70" t="s">
        <v>199</v>
      </c>
      <c r="B312" s="71" t="s">
        <v>98</v>
      </c>
      <c r="C312" s="72">
        <v>25.0</v>
      </c>
      <c r="D312" s="72">
        <v>7.3</v>
      </c>
      <c r="E312" s="72">
        <v>11.5</v>
      </c>
      <c r="F312" s="72">
        <v>63.8</v>
      </c>
      <c r="G312" s="72">
        <v>1.5</v>
      </c>
      <c r="H312" s="72">
        <v>3.0</v>
      </c>
      <c r="I312" s="72">
        <v>49.2</v>
      </c>
      <c r="J312" s="72">
        <v>0.9</v>
      </c>
      <c r="K312" s="72">
        <v>2.2</v>
      </c>
      <c r="L312" s="72">
        <v>40.7</v>
      </c>
      <c r="M312" s="72">
        <v>0.6</v>
      </c>
      <c r="N312" s="72">
        <v>1.3</v>
      </c>
      <c r="O312" s="72">
        <v>41.9</v>
      </c>
      <c r="P312" s="72">
        <v>1.6</v>
      </c>
      <c r="Q312" s="72">
        <v>4.5</v>
      </c>
      <c r="R312" s="72">
        <v>34.4</v>
      </c>
      <c r="S312" s="72">
        <v>2.8</v>
      </c>
      <c r="T312" s="72">
        <v>7.6</v>
      </c>
      <c r="U312" s="72">
        <v>36.2</v>
      </c>
      <c r="V312" s="73">
        <f t="shared" ref="V312:W312" si="311">(D312+G312+J312+M312+P312+S312)</f>
        <v>14.7</v>
      </c>
      <c r="W312" s="73">
        <f t="shared" si="311"/>
        <v>30.1</v>
      </c>
      <c r="X312" s="74">
        <f t="shared" si="3"/>
        <v>0.488372093</v>
      </c>
    </row>
    <row r="313">
      <c r="A313" s="70" t="s">
        <v>320</v>
      </c>
      <c r="B313" s="71" t="s">
        <v>50</v>
      </c>
      <c r="C313" s="72">
        <v>22.0</v>
      </c>
      <c r="D313" s="72">
        <v>4.0</v>
      </c>
      <c r="E313" s="72">
        <v>6.0</v>
      </c>
      <c r="F313" s="72">
        <v>66.7</v>
      </c>
      <c r="G313" s="72">
        <v>1.0</v>
      </c>
      <c r="H313" s="72">
        <v>2.5</v>
      </c>
      <c r="I313" s="72">
        <v>40.0</v>
      </c>
      <c r="J313" s="72">
        <v>6.0</v>
      </c>
      <c r="K313" s="72">
        <v>8.0</v>
      </c>
      <c r="L313" s="72">
        <v>75.0</v>
      </c>
      <c r="M313" s="72">
        <v>2.0</v>
      </c>
      <c r="N313" s="72">
        <v>2.0</v>
      </c>
      <c r="O313" s="72">
        <v>100.0</v>
      </c>
      <c r="P313" s="72">
        <v>2.0</v>
      </c>
      <c r="Q313" s="72">
        <v>6.0</v>
      </c>
      <c r="R313" s="72">
        <v>33.3</v>
      </c>
      <c r="S313" s="72">
        <v>4.0</v>
      </c>
      <c r="T313" s="72">
        <v>5.5</v>
      </c>
      <c r="U313" s="72">
        <v>72.7</v>
      </c>
      <c r="V313" s="73">
        <f t="shared" ref="V313:W313" si="312">(D313+G313+J313+M313+P313+S313)</f>
        <v>19</v>
      </c>
      <c r="W313" s="73">
        <f t="shared" si="312"/>
        <v>30</v>
      </c>
      <c r="X313" s="74">
        <f t="shared" si="3"/>
        <v>0.6333333333</v>
      </c>
    </row>
    <row r="314">
      <c r="A314" s="70" t="s">
        <v>525</v>
      </c>
      <c r="B314" s="71" t="s">
        <v>100</v>
      </c>
      <c r="C314" s="72">
        <v>31.0</v>
      </c>
      <c r="D314" s="72">
        <v>7.0</v>
      </c>
      <c r="E314" s="72">
        <v>10.1</v>
      </c>
      <c r="F314" s="72">
        <v>69.3</v>
      </c>
      <c r="G314" s="72">
        <v>1.7</v>
      </c>
      <c r="H314" s="72">
        <v>3.7</v>
      </c>
      <c r="I314" s="72">
        <v>46.5</v>
      </c>
      <c r="J314" s="72">
        <v>1.5</v>
      </c>
      <c r="K314" s="72">
        <v>2.7</v>
      </c>
      <c r="L314" s="72">
        <v>54.2</v>
      </c>
      <c r="M314" s="72">
        <v>0.9</v>
      </c>
      <c r="N314" s="72">
        <v>2.3</v>
      </c>
      <c r="O314" s="72">
        <v>37.1</v>
      </c>
      <c r="P314" s="72">
        <v>1.9</v>
      </c>
      <c r="Q314" s="72">
        <v>4.9</v>
      </c>
      <c r="R314" s="72">
        <v>38.2</v>
      </c>
      <c r="S314" s="72">
        <v>2.2</v>
      </c>
      <c r="T314" s="72">
        <v>6.1</v>
      </c>
      <c r="U314" s="72">
        <v>36.3</v>
      </c>
      <c r="V314" s="73">
        <f t="shared" ref="V314:W314" si="313">(D314+G314+J314+M314+P314+S314)</f>
        <v>15.2</v>
      </c>
      <c r="W314" s="73">
        <f t="shared" si="313"/>
        <v>29.8</v>
      </c>
      <c r="X314" s="74">
        <f t="shared" si="3"/>
        <v>0.5100671141</v>
      </c>
    </row>
    <row r="315">
      <c r="A315" s="70" t="s">
        <v>469</v>
      </c>
      <c r="B315" s="71" t="s">
        <v>112</v>
      </c>
      <c r="C315" s="72">
        <v>25.0</v>
      </c>
      <c r="D315" s="72">
        <v>6.0</v>
      </c>
      <c r="E315" s="72">
        <v>9.3</v>
      </c>
      <c r="F315" s="72">
        <v>64.6</v>
      </c>
      <c r="G315" s="72">
        <v>1.0</v>
      </c>
      <c r="H315" s="72">
        <v>2.8</v>
      </c>
      <c r="I315" s="72">
        <v>35.3</v>
      </c>
      <c r="J315" s="72">
        <v>1.1</v>
      </c>
      <c r="K315" s="72">
        <v>2.5</v>
      </c>
      <c r="L315" s="72">
        <v>42.7</v>
      </c>
      <c r="M315" s="72">
        <v>0.9</v>
      </c>
      <c r="N315" s="72">
        <v>2.0</v>
      </c>
      <c r="O315" s="72">
        <v>44.6</v>
      </c>
      <c r="P315" s="72">
        <v>1.6</v>
      </c>
      <c r="Q315" s="72">
        <v>4.5</v>
      </c>
      <c r="R315" s="72">
        <v>36.9</v>
      </c>
      <c r="S315" s="72">
        <v>2.7</v>
      </c>
      <c r="T315" s="72">
        <v>8.7</v>
      </c>
      <c r="U315" s="72">
        <v>30.4</v>
      </c>
      <c r="V315" s="73">
        <f t="shared" ref="V315:W315" si="314">(D315+G315+J315+M315+P315+S315)</f>
        <v>13.3</v>
      </c>
      <c r="W315" s="73">
        <f t="shared" si="314"/>
        <v>29.8</v>
      </c>
      <c r="X315" s="74">
        <f t="shared" si="3"/>
        <v>0.4463087248</v>
      </c>
    </row>
    <row r="316">
      <c r="A316" s="70" t="s">
        <v>325</v>
      </c>
      <c r="B316" s="71" t="s">
        <v>61</v>
      </c>
      <c r="C316" s="72">
        <v>24.0</v>
      </c>
      <c r="D316" s="72">
        <v>6.7</v>
      </c>
      <c r="E316" s="72">
        <v>10.1</v>
      </c>
      <c r="F316" s="72">
        <v>66.6</v>
      </c>
      <c r="G316" s="72">
        <v>1.4</v>
      </c>
      <c r="H316" s="72">
        <v>3.3</v>
      </c>
      <c r="I316" s="72">
        <v>43.7</v>
      </c>
      <c r="J316" s="72">
        <v>1.0</v>
      </c>
      <c r="K316" s="72">
        <v>2.0</v>
      </c>
      <c r="L316" s="72">
        <v>47.1</v>
      </c>
      <c r="M316" s="72">
        <v>0.9</v>
      </c>
      <c r="N316" s="72">
        <v>2.3</v>
      </c>
      <c r="O316" s="72">
        <v>41.1</v>
      </c>
      <c r="P316" s="72">
        <v>1.6</v>
      </c>
      <c r="Q316" s="72">
        <v>4.3</v>
      </c>
      <c r="R316" s="72">
        <v>38.6</v>
      </c>
      <c r="S316" s="72">
        <v>2.8</v>
      </c>
      <c r="T316" s="72">
        <v>7.6</v>
      </c>
      <c r="U316" s="72">
        <v>37.5</v>
      </c>
      <c r="V316" s="73">
        <f t="shared" ref="V316:W316" si="315">(D316+G316+J316+M316+P316+S316)</f>
        <v>14.4</v>
      </c>
      <c r="W316" s="73">
        <f t="shared" si="315"/>
        <v>29.6</v>
      </c>
      <c r="X316" s="74">
        <f t="shared" si="3"/>
        <v>0.4864864865</v>
      </c>
    </row>
    <row r="317">
      <c r="A317" s="70" t="s">
        <v>563</v>
      </c>
      <c r="B317" s="71" t="s">
        <v>66</v>
      </c>
      <c r="C317" s="72">
        <v>32.0</v>
      </c>
      <c r="D317" s="72">
        <v>6.3</v>
      </c>
      <c r="E317" s="72">
        <v>10.3</v>
      </c>
      <c r="F317" s="72">
        <v>61.2</v>
      </c>
      <c r="G317" s="72">
        <v>1.6</v>
      </c>
      <c r="H317" s="72">
        <v>3.8</v>
      </c>
      <c r="I317" s="72">
        <v>40.7</v>
      </c>
      <c r="J317" s="72">
        <v>0.9</v>
      </c>
      <c r="K317" s="72">
        <v>1.9</v>
      </c>
      <c r="L317" s="72">
        <v>47.2</v>
      </c>
      <c r="M317" s="72">
        <v>0.6</v>
      </c>
      <c r="N317" s="72">
        <v>1.4</v>
      </c>
      <c r="O317" s="72">
        <v>42.4</v>
      </c>
      <c r="P317" s="72">
        <v>1.4</v>
      </c>
      <c r="Q317" s="72">
        <v>4.4</v>
      </c>
      <c r="R317" s="72">
        <v>33.0</v>
      </c>
      <c r="S317" s="72">
        <v>2.7</v>
      </c>
      <c r="T317" s="72">
        <v>7.8</v>
      </c>
      <c r="U317" s="72">
        <v>34.7</v>
      </c>
      <c r="V317" s="73">
        <f t="shared" ref="V317:W317" si="316">(D317+G317+J317+M317+P317+S317)</f>
        <v>13.5</v>
      </c>
      <c r="W317" s="73">
        <f t="shared" si="316"/>
        <v>29.6</v>
      </c>
      <c r="X317" s="74">
        <f t="shared" si="3"/>
        <v>0.4560810811</v>
      </c>
    </row>
    <row r="318">
      <c r="A318" s="70" t="s">
        <v>39</v>
      </c>
      <c r="B318" s="71" t="s">
        <v>744</v>
      </c>
      <c r="C318" s="72">
        <v>26.0</v>
      </c>
      <c r="D318" s="72">
        <v>7.0</v>
      </c>
      <c r="E318" s="72">
        <v>11.7</v>
      </c>
      <c r="F318" s="72">
        <v>59.7</v>
      </c>
      <c r="G318" s="72">
        <v>1.6</v>
      </c>
      <c r="H318" s="72">
        <v>3.6</v>
      </c>
      <c r="I318" s="72">
        <v>44.3</v>
      </c>
      <c r="J318" s="72">
        <v>1.1</v>
      </c>
      <c r="K318" s="72">
        <v>2.3</v>
      </c>
      <c r="L318" s="72">
        <v>49.2</v>
      </c>
      <c r="M318" s="72">
        <v>0.7</v>
      </c>
      <c r="N318" s="72">
        <v>1.8</v>
      </c>
      <c r="O318" s="72">
        <v>36.7</v>
      </c>
      <c r="P318" s="72">
        <v>1.3</v>
      </c>
      <c r="Q318" s="72">
        <v>3.8</v>
      </c>
      <c r="R318" s="72">
        <v>33.0</v>
      </c>
      <c r="S318" s="72">
        <v>2.2</v>
      </c>
      <c r="T318" s="72">
        <v>6.3</v>
      </c>
      <c r="U318" s="72">
        <v>35.2</v>
      </c>
      <c r="V318" s="73">
        <f t="shared" ref="V318:W318" si="317">(D318+G318+J318+M318+P318+S318)</f>
        <v>13.9</v>
      </c>
      <c r="W318" s="73">
        <f t="shared" si="317"/>
        <v>29.5</v>
      </c>
      <c r="X318" s="74">
        <f t="shared" si="3"/>
        <v>0.4711864407</v>
      </c>
    </row>
    <row r="319">
      <c r="A319" s="70" t="s">
        <v>550</v>
      </c>
      <c r="B319" s="71" t="s">
        <v>61</v>
      </c>
      <c r="C319" s="72">
        <v>27.0</v>
      </c>
      <c r="D319" s="72">
        <v>6.8</v>
      </c>
      <c r="E319" s="72">
        <v>11.0</v>
      </c>
      <c r="F319" s="72">
        <v>61.7</v>
      </c>
      <c r="G319" s="72">
        <v>1.6</v>
      </c>
      <c r="H319" s="72">
        <v>3.2</v>
      </c>
      <c r="I319" s="72">
        <v>49.0</v>
      </c>
      <c r="J319" s="72">
        <v>1.0</v>
      </c>
      <c r="K319" s="72">
        <v>2.6</v>
      </c>
      <c r="L319" s="72">
        <v>39.0</v>
      </c>
      <c r="M319" s="72">
        <v>1.1</v>
      </c>
      <c r="N319" s="72">
        <v>2.0</v>
      </c>
      <c r="O319" s="72">
        <v>54.4</v>
      </c>
      <c r="P319" s="72">
        <v>1.5</v>
      </c>
      <c r="Q319" s="72">
        <v>3.9</v>
      </c>
      <c r="R319" s="72">
        <v>39.0</v>
      </c>
      <c r="S319" s="72">
        <v>2.5</v>
      </c>
      <c r="T319" s="72">
        <v>6.7</v>
      </c>
      <c r="U319" s="72">
        <v>37.0</v>
      </c>
      <c r="V319" s="73">
        <f t="shared" ref="V319:W319" si="318">(D319+G319+J319+M319+P319+S319)</f>
        <v>14.5</v>
      </c>
      <c r="W319" s="73">
        <f t="shared" si="318"/>
        <v>29.4</v>
      </c>
      <c r="X319" s="74">
        <f t="shared" si="3"/>
        <v>0.4931972789</v>
      </c>
    </row>
    <row r="320">
      <c r="A320" s="70" t="s">
        <v>223</v>
      </c>
      <c r="B320" s="71" t="s">
        <v>746</v>
      </c>
      <c r="C320" s="72">
        <v>29.0</v>
      </c>
      <c r="D320" s="72">
        <v>6.4</v>
      </c>
      <c r="E320" s="72">
        <v>10.0</v>
      </c>
      <c r="F320" s="72">
        <v>63.5</v>
      </c>
      <c r="G320" s="72">
        <v>2.0</v>
      </c>
      <c r="H320" s="72">
        <v>4.4</v>
      </c>
      <c r="I320" s="72">
        <v>45.9</v>
      </c>
      <c r="J320" s="72">
        <v>0.9</v>
      </c>
      <c r="K320" s="72">
        <v>2.0</v>
      </c>
      <c r="L320" s="72">
        <v>42.9</v>
      </c>
      <c r="M320" s="72">
        <v>0.6</v>
      </c>
      <c r="N320" s="72">
        <v>1.6</v>
      </c>
      <c r="O320" s="72">
        <v>35.6</v>
      </c>
      <c r="P320" s="72">
        <v>1.5</v>
      </c>
      <c r="Q320" s="72">
        <v>4.3</v>
      </c>
      <c r="R320" s="72">
        <v>34.9</v>
      </c>
      <c r="S320" s="72">
        <v>2.0</v>
      </c>
      <c r="T320" s="72">
        <v>7.1</v>
      </c>
      <c r="U320" s="72">
        <v>28.3</v>
      </c>
      <c r="V320" s="73">
        <f t="shared" ref="V320:W320" si="319">(D320+G320+J320+M320+P320+S320)</f>
        <v>13.4</v>
      </c>
      <c r="W320" s="73">
        <f t="shared" si="319"/>
        <v>29.4</v>
      </c>
      <c r="X320" s="74">
        <f t="shared" si="3"/>
        <v>0.4557823129</v>
      </c>
    </row>
    <row r="321">
      <c r="A321" s="70" t="s">
        <v>365</v>
      </c>
      <c r="B321" s="71" t="s">
        <v>744</v>
      </c>
      <c r="C321" s="72">
        <v>22.0</v>
      </c>
      <c r="D321" s="72">
        <v>5.9</v>
      </c>
      <c r="E321" s="72">
        <v>10.2</v>
      </c>
      <c r="F321" s="72">
        <v>57.9</v>
      </c>
      <c r="G321" s="72">
        <v>1.6</v>
      </c>
      <c r="H321" s="72">
        <v>3.3</v>
      </c>
      <c r="I321" s="72">
        <v>47.2</v>
      </c>
      <c r="J321" s="72">
        <v>0.9</v>
      </c>
      <c r="K321" s="72">
        <v>2.2</v>
      </c>
      <c r="L321" s="72">
        <v>42.9</v>
      </c>
      <c r="M321" s="72">
        <v>0.6</v>
      </c>
      <c r="N321" s="72">
        <v>1.6</v>
      </c>
      <c r="O321" s="72">
        <v>36.5</v>
      </c>
      <c r="P321" s="72">
        <v>1.7</v>
      </c>
      <c r="Q321" s="72">
        <v>4.0</v>
      </c>
      <c r="R321" s="72">
        <v>43.0</v>
      </c>
      <c r="S321" s="72">
        <v>2.5</v>
      </c>
      <c r="T321" s="72">
        <v>8.0</v>
      </c>
      <c r="U321" s="72">
        <v>31.6</v>
      </c>
      <c r="V321" s="73">
        <f t="shared" ref="V321:W321" si="320">(D321+G321+J321+M321+P321+S321)</f>
        <v>13.2</v>
      </c>
      <c r="W321" s="73">
        <f t="shared" si="320"/>
        <v>29.3</v>
      </c>
      <c r="X321" s="74">
        <f t="shared" si="3"/>
        <v>0.4505119454</v>
      </c>
    </row>
    <row r="322">
      <c r="A322" s="70" t="s">
        <v>600</v>
      </c>
      <c r="B322" s="71" t="s">
        <v>112</v>
      </c>
      <c r="C322" s="72">
        <v>26.0</v>
      </c>
      <c r="D322" s="72">
        <v>5.8</v>
      </c>
      <c r="E322" s="72">
        <v>9.5</v>
      </c>
      <c r="F322" s="72">
        <v>60.5</v>
      </c>
      <c r="G322" s="72">
        <v>1.5</v>
      </c>
      <c r="H322" s="72">
        <v>3.5</v>
      </c>
      <c r="I322" s="72">
        <v>41.8</v>
      </c>
      <c r="J322" s="72">
        <v>1.2</v>
      </c>
      <c r="K322" s="72">
        <v>2.6</v>
      </c>
      <c r="L322" s="72">
        <v>45.7</v>
      </c>
      <c r="M322" s="72">
        <v>0.6</v>
      </c>
      <c r="N322" s="72">
        <v>1.6</v>
      </c>
      <c r="O322" s="72">
        <v>39.8</v>
      </c>
      <c r="P322" s="72">
        <v>1.7</v>
      </c>
      <c r="Q322" s="72">
        <v>4.2</v>
      </c>
      <c r="R322" s="72">
        <v>41.5</v>
      </c>
      <c r="S322" s="72">
        <v>2.8</v>
      </c>
      <c r="T322" s="72">
        <v>7.9</v>
      </c>
      <c r="U322" s="72">
        <v>35.0</v>
      </c>
      <c r="V322" s="73">
        <f t="shared" ref="V322:W322" si="321">(D322+G322+J322+M322+P322+S322)</f>
        <v>13.6</v>
      </c>
      <c r="W322" s="73">
        <f t="shared" si="321"/>
        <v>29.3</v>
      </c>
      <c r="X322" s="74">
        <f t="shared" si="3"/>
        <v>0.4641638225</v>
      </c>
    </row>
    <row r="323">
      <c r="A323" s="70" t="s">
        <v>422</v>
      </c>
      <c r="B323" s="71" t="s">
        <v>34</v>
      </c>
      <c r="C323" s="72">
        <v>25.0</v>
      </c>
      <c r="D323" s="72">
        <v>6.0</v>
      </c>
      <c r="E323" s="72">
        <v>7.7</v>
      </c>
      <c r="F323" s="72">
        <v>77.8</v>
      </c>
      <c r="G323" s="72">
        <v>0.7</v>
      </c>
      <c r="H323" s="72">
        <v>2.4</v>
      </c>
      <c r="I323" s="72">
        <v>29.4</v>
      </c>
      <c r="J323" s="72">
        <v>1.8</v>
      </c>
      <c r="K323" s="72">
        <v>4.5</v>
      </c>
      <c r="L323" s="72">
        <v>38.9</v>
      </c>
      <c r="M323" s="72">
        <v>0.5</v>
      </c>
      <c r="N323" s="72">
        <v>1.5</v>
      </c>
      <c r="O323" s="72">
        <v>33.3</v>
      </c>
      <c r="P323" s="72">
        <v>1.6</v>
      </c>
      <c r="Q323" s="72">
        <v>3.8</v>
      </c>
      <c r="R323" s="72">
        <v>42.1</v>
      </c>
      <c r="S323" s="72">
        <v>3.7</v>
      </c>
      <c r="T323" s="72">
        <v>9.2</v>
      </c>
      <c r="U323" s="72">
        <v>40.0</v>
      </c>
      <c r="V323" s="73">
        <f t="shared" ref="V323:W323" si="322">(D323+G323+J323+M323+P323+S323)</f>
        <v>14.3</v>
      </c>
      <c r="W323" s="73">
        <f t="shared" si="322"/>
        <v>29.1</v>
      </c>
      <c r="X323" s="74">
        <f t="shared" si="3"/>
        <v>0.4914089347</v>
      </c>
    </row>
    <row r="324">
      <c r="A324" s="70" t="s">
        <v>144</v>
      </c>
      <c r="B324" s="71" t="s">
        <v>745</v>
      </c>
      <c r="C324" s="72">
        <v>28.0</v>
      </c>
      <c r="D324" s="72">
        <v>6.7</v>
      </c>
      <c r="E324" s="72">
        <v>10.2</v>
      </c>
      <c r="F324" s="72">
        <v>65.2</v>
      </c>
      <c r="G324" s="72">
        <v>1.2</v>
      </c>
      <c r="H324" s="72">
        <v>2.9</v>
      </c>
      <c r="I324" s="72">
        <v>39.2</v>
      </c>
      <c r="J324" s="72">
        <v>0.9</v>
      </c>
      <c r="K324" s="72">
        <v>2.2</v>
      </c>
      <c r="L324" s="72">
        <v>41.5</v>
      </c>
      <c r="M324" s="72">
        <v>0.6</v>
      </c>
      <c r="N324" s="72">
        <v>1.6</v>
      </c>
      <c r="O324" s="72">
        <v>36.7</v>
      </c>
      <c r="P324" s="72">
        <v>1.7</v>
      </c>
      <c r="Q324" s="72">
        <v>4.7</v>
      </c>
      <c r="R324" s="72">
        <v>36.4</v>
      </c>
      <c r="S324" s="72">
        <v>2.6</v>
      </c>
      <c r="T324" s="72">
        <v>7.5</v>
      </c>
      <c r="U324" s="72">
        <v>34.4</v>
      </c>
      <c r="V324" s="73">
        <f t="shared" ref="V324:W324" si="323">(D324+G324+J324+M324+P324+S324)</f>
        <v>13.7</v>
      </c>
      <c r="W324" s="73">
        <f t="shared" si="323"/>
        <v>29.1</v>
      </c>
      <c r="X324" s="74">
        <f t="shared" si="3"/>
        <v>0.470790378</v>
      </c>
    </row>
    <row r="325">
      <c r="A325" s="70" t="s">
        <v>548</v>
      </c>
      <c r="B325" s="71" t="s">
        <v>48</v>
      </c>
      <c r="C325" s="72">
        <v>27.0</v>
      </c>
      <c r="D325" s="72">
        <v>5.9</v>
      </c>
      <c r="E325" s="72">
        <v>9.1</v>
      </c>
      <c r="F325" s="72">
        <v>64.4</v>
      </c>
      <c r="G325" s="72">
        <v>2.0</v>
      </c>
      <c r="H325" s="72">
        <v>4.4</v>
      </c>
      <c r="I325" s="72">
        <v>45.4</v>
      </c>
      <c r="J325" s="72">
        <v>1.0</v>
      </c>
      <c r="K325" s="72">
        <v>2.0</v>
      </c>
      <c r="L325" s="72">
        <v>51.7</v>
      </c>
      <c r="M325" s="72">
        <v>0.8</v>
      </c>
      <c r="N325" s="72">
        <v>1.6</v>
      </c>
      <c r="O325" s="72">
        <v>49.3</v>
      </c>
      <c r="P325" s="72">
        <v>1.6</v>
      </c>
      <c r="Q325" s="72">
        <v>4.5</v>
      </c>
      <c r="R325" s="72">
        <v>36.4</v>
      </c>
      <c r="S325" s="72">
        <v>2.9</v>
      </c>
      <c r="T325" s="72">
        <v>7.4</v>
      </c>
      <c r="U325" s="72">
        <v>39.7</v>
      </c>
      <c r="V325" s="73">
        <f t="shared" ref="V325:W325" si="324">(D325+G325+J325+M325+P325+S325)</f>
        <v>14.2</v>
      </c>
      <c r="W325" s="73">
        <f t="shared" si="324"/>
        <v>29</v>
      </c>
      <c r="X325" s="74">
        <f t="shared" si="3"/>
        <v>0.4896551724</v>
      </c>
    </row>
    <row r="326">
      <c r="A326" s="70" t="s">
        <v>80</v>
      </c>
      <c r="B326" s="71" t="s">
        <v>81</v>
      </c>
      <c r="C326" s="72">
        <v>22.0</v>
      </c>
      <c r="D326" s="72">
        <v>6.6</v>
      </c>
      <c r="E326" s="72">
        <v>9.8</v>
      </c>
      <c r="F326" s="72">
        <v>67.4</v>
      </c>
      <c r="G326" s="72">
        <v>1.7</v>
      </c>
      <c r="H326" s="72">
        <v>4.1</v>
      </c>
      <c r="I326" s="72">
        <v>41.2</v>
      </c>
      <c r="J326" s="72">
        <v>0.9</v>
      </c>
      <c r="K326" s="72">
        <v>2.0</v>
      </c>
      <c r="L326" s="72">
        <v>46.2</v>
      </c>
      <c r="M326" s="72">
        <v>0.7</v>
      </c>
      <c r="N326" s="72">
        <v>1.8</v>
      </c>
      <c r="O326" s="72">
        <v>38.0</v>
      </c>
      <c r="P326" s="72">
        <v>1.5</v>
      </c>
      <c r="Q326" s="72">
        <v>4.5</v>
      </c>
      <c r="R326" s="72">
        <v>33.0</v>
      </c>
      <c r="S326" s="72">
        <v>2.2</v>
      </c>
      <c r="T326" s="72">
        <v>6.8</v>
      </c>
      <c r="U326" s="72">
        <v>33.0</v>
      </c>
      <c r="V326" s="73">
        <f t="shared" ref="V326:W326" si="325">(D326+G326+J326+M326+P326+S326)</f>
        <v>13.6</v>
      </c>
      <c r="W326" s="73">
        <f t="shared" si="325"/>
        <v>29</v>
      </c>
      <c r="X326" s="74">
        <f t="shared" si="3"/>
        <v>0.4689655172</v>
      </c>
    </row>
    <row r="327">
      <c r="A327" s="70" t="s">
        <v>225</v>
      </c>
      <c r="B327" s="71" t="s">
        <v>100</v>
      </c>
      <c r="C327" s="72">
        <v>22.0</v>
      </c>
      <c r="D327" s="72">
        <v>7.4</v>
      </c>
      <c r="E327" s="72">
        <v>11.0</v>
      </c>
      <c r="F327" s="72">
        <v>66.7</v>
      </c>
      <c r="G327" s="72">
        <v>1.4</v>
      </c>
      <c r="H327" s="72">
        <v>3.2</v>
      </c>
      <c r="I327" s="72">
        <v>44.4</v>
      </c>
      <c r="J327" s="72">
        <v>0.9</v>
      </c>
      <c r="K327" s="72">
        <v>1.9</v>
      </c>
      <c r="L327" s="72">
        <v>45.5</v>
      </c>
      <c r="M327" s="72">
        <v>0.6</v>
      </c>
      <c r="N327" s="72">
        <v>1.4</v>
      </c>
      <c r="O327" s="72">
        <v>42.2</v>
      </c>
      <c r="P327" s="72">
        <v>1.4</v>
      </c>
      <c r="Q327" s="72">
        <v>4.2</v>
      </c>
      <c r="R327" s="72">
        <v>33.9</v>
      </c>
      <c r="S327" s="72">
        <v>2.5</v>
      </c>
      <c r="T327" s="72">
        <v>7.3</v>
      </c>
      <c r="U327" s="72">
        <v>34.7</v>
      </c>
      <c r="V327" s="73">
        <f t="shared" ref="V327:W327" si="326">(D327+G327+J327+M327+P327+S327)</f>
        <v>14.2</v>
      </c>
      <c r="W327" s="73">
        <f t="shared" si="326"/>
        <v>29</v>
      </c>
      <c r="X327" s="74">
        <f t="shared" si="3"/>
        <v>0.4896551724</v>
      </c>
    </row>
    <row r="328">
      <c r="A328" s="70" t="s">
        <v>161</v>
      </c>
      <c r="B328" s="71" t="s">
        <v>93</v>
      </c>
      <c r="C328" s="72">
        <v>21.0</v>
      </c>
      <c r="D328" s="72">
        <v>6.5</v>
      </c>
      <c r="E328" s="72">
        <v>9.2</v>
      </c>
      <c r="F328" s="72">
        <v>70.6</v>
      </c>
      <c r="G328" s="72">
        <v>1.4</v>
      </c>
      <c r="H328" s="72">
        <v>3.1</v>
      </c>
      <c r="I328" s="72">
        <v>43.7</v>
      </c>
      <c r="J328" s="72">
        <v>1.1</v>
      </c>
      <c r="K328" s="72">
        <v>2.2</v>
      </c>
      <c r="L328" s="72">
        <v>49.2</v>
      </c>
      <c r="M328" s="72">
        <v>0.8</v>
      </c>
      <c r="N328" s="72">
        <v>1.7</v>
      </c>
      <c r="O328" s="72">
        <v>46.0</v>
      </c>
      <c r="P328" s="72">
        <v>1.5</v>
      </c>
      <c r="Q328" s="72">
        <v>4.4</v>
      </c>
      <c r="R328" s="72">
        <v>34.7</v>
      </c>
      <c r="S328" s="72">
        <v>3.1</v>
      </c>
      <c r="T328" s="72">
        <v>8.2</v>
      </c>
      <c r="U328" s="72">
        <v>37.4</v>
      </c>
      <c r="V328" s="73">
        <f t="shared" ref="V328:W328" si="327">(D328+G328+J328+M328+P328+S328)</f>
        <v>14.4</v>
      </c>
      <c r="W328" s="73">
        <f t="shared" si="327"/>
        <v>28.8</v>
      </c>
      <c r="X328" s="74">
        <f t="shared" si="3"/>
        <v>0.5</v>
      </c>
    </row>
    <row r="329">
      <c r="A329" s="70" t="s">
        <v>467</v>
      </c>
      <c r="B329" s="71" t="s">
        <v>77</v>
      </c>
      <c r="C329" s="72">
        <v>32.0</v>
      </c>
      <c r="D329" s="72">
        <v>6.2</v>
      </c>
      <c r="E329" s="72">
        <v>10.2</v>
      </c>
      <c r="F329" s="72">
        <v>61.0</v>
      </c>
      <c r="G329" s="72">
        <v>1.8</v>
      </c>
      <c r="H329" s="72">
        <v>4.4</v>
      </c>
      <c r="I329" s="72">
        <v>41.8</v>
      </c>
      <c r="J329" s="72">
        <v>1.5</v>
      </c>
      <c r="K329" s="72">
        <v>3.0</v>
      </c>
      <c r="L329" s="72">
        <v>49.0</v>
      </c>
      <c r="M329" s="72">
        <v>0.6</v>
      </c>
      <c r="N329" s="72">
        <v>1.5</v>
      </c>
      <c r="O329" s="72">
        <v>38.8</v>
      </c>
      <c r="P329" s="72">
        <v>1.5</v>
      </c>
      <c r="Q329" s="72">
        <v>3.9</v>
      </c>
      <c r="R329" s="72">
        <v>37.5</v>
      </c>
      <c r="S329" s="72">
        <v>2.0</v>
      </c>
      <c r="T329" s="72">
        <v>5.8</v>
      </c>
      <c r="U329" s="72">
        <v>34.2</v>
      </c>
      <c r="V329" s="73">
        <f t="shared" ref="V329:W329" si="328">(D329+G329+J329+M329+P329+S329)</f>
        <v>13.6</v>
      </c>
      <c r="W329" s="73">
        <f t="shared" si="328"/>
        <v>28.8</v>
      </c>
      <c r="X329" s="74">
        <f t="shared" si="3"/>
        <v>0.4722222222</v>
      </c>
    </row>
    <row r="330">
      <c r="A330" s="70" t="s">
        <v>404</v>
      </c>
      <c r="B330" s="71" t="s">
        <v>83</v>
      </c>
      <c r="C330" s="72">
        <v>25.0</v>
      </c>
      <c r="D330" s="72">
        <v>5.8</v>
      </c>
      <c r="E330" s="72">
        <v>9.8</v>
      </c>
      <c r="F330" s="72">
        <v>59.4</v>
      </c>
      <c r="G330" s="72">
        <v>1.1</v>
      </c>
      <c r="H330" s="72">
        <v>3.1</v>
      </c>
      <c r="I330" s="72">
        <v>35.9</v>
      </c>
      <c r="J330" s="72">
        <v>1.1</v>
      </c>
      <c r="K330" s="72">
        <v>2.4</v>
      </c>
      <c r="L330" s="72">
        <v>46.6</v>
      </c>
      <c r="M330" s="72">
        <v>0.7</v>
      </c>
      <c r="N330" s="72">
        <v>1.7</v>
      </c>
      <c r="O330" s="72">
        <v>42.7</v>
      </c>
      <c r="P330" s="72">
        <v>1.7</v>
      </c>
      <c r="Q330" s="72">
        <v>4.7</v>
      </c>
      <c r="R330" s="72">
        <v>36.8</v>
      </c>
      <c r="S330" s="72">
        <v>2.6</v>
      </c>
      <c r="T330" s="72">
        <v>7.1</v>
      </c>
      <c r="U330" s="72">
        <v>36.5</v>
      </c>
      <c r="V330" s="73">
        <f t="shared" ref="V330:W330" si="329">(D330+G330+J330+M330+P330+S330)</f>
        <v>13</v>
      </c>
      <c r="W330" s="73">
        <f t="shared" si="329"/>
        <v>28.8</v>
      </c>
      <c r="X330" s="74">
        <f t="shared" si="3"/>
        <v>0.4513888889</v>
      </c>
    </row>
    <row r="331">
      <c r="A331" s="70" t="s">
        <v>372</v>
      </c>
      <c r="B331" s="71" t="s">
        <v>38</v>
      </c>
      <c r="C331" s="72">
        <v>34.0</v>
      </c>
      <c r="D331" s="72">
        <v>6.5</v>
      </c>
      <c r="E331" s="72">
        <v>10.2</v>
      </c>
      <c r="F331" s="72">
        <v>63.5</v>
      </c>
      <c r="G331" s="72">
        <v>1.4</v>
      </c>
      <c r="H331" s="72">
        <v>3.3</v>
      </c>
      <c r="I331" s="72">
        <v>41.6</v>
      </c>
      <c r="J331" s="72">
        <v>1.2</v>
      </c>
      <c r="K331" s="72">
        <v>2.5</v>
      </c>
      <c r="L331" s="72">
        <v>49.5</v>
      </c>
      <c r="M331" s="72">
        <v>0.7</v>
      </c>
      <c r="N331" s="72">
        <v>1.7</v>
      </c>
      <c r="O331" s="72">
        <v>43.4</v>
      </c>
      <c r="P331" s="72">
        <v>1.4</v>
      </c>
      <c r="Q331" s="72">
        <v>4.2</v>
      </c>
      <c r="R331" s="72">
        <v>32.5</v>
      </c>
      <c r="S331" s="72">
        <v>2.3</v>
      </c>
      <c r="T331" s="72">
        <v>6.8</v>
      </c>
      <c r="U331" s="72">
        <v>34.4</v>
      </c>
      <c r="V331" s="73">
        <f t="shared" ref="V331:W331" si="330">(D331+G331+J331+M331+P331+S331)</f>
        <v>13.5</v>
      </c>
      <c r="W331" s="73">
        <f t="shared" si="330"/>
        <v>28.7</v>
      </c>
      <c r="X331" s="74">
        <f t="shared" si="3"/>
        <v>0.4703832753</v>
      </c>
    </row>
    <row r="332">
      <c r="A332" s="70" t="s">
        <v>385</v>
      </c>
      <c r="B332" s="71" t="s">
        <v>38</v>
      </c>
      <c r="C332" s="72">
        <v>33.0</v>
      </c>
      <c r="D332" s="72">
        <v>5.9</v>
      </c>
      <c r="E332" s="72">
        <v>8.9</v>
      </c>
      <c r="F332" s="72">
        <v>66.3</v>
      </c>
      <c r="G332" s="72">
        <v>1.7</v>
      </c>
      <c r="H332" s="72">
        <v>3.7</v>
      </c>
      <c r="I332" s="72">
        <v>45.5</v>
      </c>
      <c r="J332" s="72">
        <v>1.7</v>
      </c>
      <c r="K332" s="72">
        <v>2.1</v>
      </c>
      <c r="L332" s="72">
        <v>78.9</v>
      </c>
      <c r="M332" s="72">
        <v>0.7</v>
      </c>
      <c r="N332" s="72">
        <v>2.1</v>
      </c>
      <c r="O332" s="72">
        <v>31.6</v>
      </c>
      <c r="P332" s="72">
        <v>1.8</v>
      </c>
      <c r="Q332" s="72">
        <v>5.3</v>
      </c>
      <c r="R332" s="72">
        <v>33.3</v>
      </c>
      <c r="S332" s="72">
        <v>2.0</v>
      </c>
      <c r="T332" s="72">
        <v>6.5</v>
      </c>
      <c r="U332" s="72">
        <v>30.8</v>
      </c>
      <c r="V332" s="73">
        <f t="shared" ref="V332:W332" si="331">(D332+G332+J332+M332+P332+S332)</f>
        <v>13.8</v>
      </c>
      <c r="W332" s="73">
        <f t="shared" si="331"/>
        <v>28.6</v>
      </c>
      <c r="X332" s="74">
        <f t="shared" si="3"/>
        <v>0.4825174825</v>
      </c>
    </row>
    <row r="333">
      <c r="A333" s="70" t="s">
        <v>426</v>
      </c>
      <c r="B333" s="71" t="s">
        <v>37</v>
      </c>
      <c r="C333" s="72">
        <v>27.0</v>
      </c>
      <c r="D333" s="72">
        <v>6.2</v>
      </c>
      <c r="E333" s="72">
        <v>10.0</v>
      </c>
      <c r="F333" s="72">
        <v>62.6</v>
      </c>
      <c r="G333" s="72">
        <v>0.8</v>
      </c>
      <c r="H333" s="72">
        <v>3.4</v>
      </c>
      <c r="I333" s="72">
        <v>22.8</v>
      </c>
      <c r="J333" s="72">
        <v>1.5</v>
      </c>
      <c r="K333" s="72">
        <v>3.4</v>
      </c>
      <c r="L333" s="72">
        <v>45.5</v>
      </c>
      <c r="M333" s="72">
        <v>0.9</v>
      </c>
      <c r="N333" s="72">
        <v>1.9</v>
      </c>
      <c r="O333" s="72">
        <v>46.8</v>
      </c>
      <c r="P333" s="72">
        <v>1.8</v>
      </c>
      <c r="Q333" s="72">
        <v>4.5</v>
      </c>
      <c r="R333" s="72">
        <v>39.7</v>
      </c>
      <c r="S333" s="72">
        <v>1.7</v>
      </c>
      <c r="T333" s="72">
        <v>5.4</v>
      </c>
      <c r="U333" s="72">
        <v>31.2</v>
      </c>
      <c r="V333" s="73">
        <f t="shared" ref="V333:W333" si="332">(D333+G333+J333+M333+P333+S333)</f>
        <v>12.9</v>
      </c>
      <c r="W333" s="73">
        <f t="shared" si="332"/>
        <v>28.6</v>
      </c>
      <c r="X333" s="74">
        <f t="shared" si="3"/>
        <v>0.451048951</v>
      </c>
    </row>
    <row r="334">
      <c r="A334" s="70" t="s">
        <v>117</v>
      </c>
      <c r="B334" s="71" t="s">
        <v>52</v>
      </c>
      <c r="C334" s="72">
        <v>21.0</v>
      </c>
      <c r="D334" s="72">
        <v>5.7</v>
      </c>
      <c r="E334" s="72">
        <v>9.4</v>
      </c>
      <c r="F334" s="72">
        <v>60.7</v>
      </c>
      <c r="G334" s="72">
        <v>1.3</v>
      </c>
      <c r="H334" s="72">
        <v>2.9</v>
      </c>
      <c r="I334" s="72">
        <v>45.6</v>
      </c>
      <c r="J334" s="72">
        <v>0.8</v>
      </c>
      <c r="K334" s="72">
        <v>2.1</v>
      </c>
      <c r="L334" s="72">
        <v>40.3</v>
      </c>
      <c r="M334" s="72">
        <v>1.0</v>
      </c>
      <c r="N334" s="72">
        <v>1.8</v>
      </c>
      <c r="O334" s="72">
        <v>53.2</v>
      </c>
      <c r="P334" s="72">
        <v>1.7</v>
      </c>
      <c r="Q334" s="72">
        <v>4.7</v>
      </c>
      <c r="R334" s="72">
        <v>35.5</v>
      </c>
      <c r="S334" s="72">
        <v>2.7</v>
      </c>
      <c r="T334" s="72">
        <v>7.7</v>
      </c>
      <c r="U334" s="72">
        <v>35.1</v>
      </c>
      <c r="V334" s="73">
        <f t="shared" ref="V334:W334" si="333">(D334+G334+J334+M334+P334+S334)</f>
        <v>13.2</v>
      </c>
      <c r="W334" s="73">
        <f t="shared" si="333"/>
        <v>28.6</v>
      </c>
      <c r="X334" s="74">
        <f t="shared" si="3"/>
        <v>0.4615384615</v>
      </c>
    </row>
    <row r="335">
      <c r="A335" s="70" t="s">
        <v>238</v>
      </c>
      <c r="B335" s="71" t="s">
        <v>50</v>
      </c>
      <c r="C335" s="72">
        <v>20.0</v>
      </c>
      <c r="D335" s="72">
        <v>6.4</v>
      </c>
      <c r="E335" s="72">
        <v>9.2</v>
      </c>
      <c r="F335" s="72">
        <v>69.6</v>
      </c>
      <c r="G335" s="72">
        <v>1.3</v>
      </c>
      <c r="H335" s="72">
        <v>2.8</v>
      </c>
      <c r="I335" s="72">
        <v>47.1</v>
      </c>
      <c r="J335" s="72">
        <v>1.3</v>
      </c>
      <c r="K335" s="72">
        <v>2.6</v>
      </c>
      <c r="L335" s="72">
        <v>49.2</v>
      </c>
      <c r="M335" s="72">
        <v>0.7</v>
      </c>
      <c r="N335" s="72">
        <v>1.6</v>
      </c>
      <c r="O335" s="72">
        <v>44.0</v>
      </c>
      <c r="P335" s="72">
        <v>1.7</v>
      </c>
      <c r="Q335" s="72">
        <v>4.5</v>
      </c>
      <c r="R335" s="72">
        <v>37.9</v>
      </c>
      <c r="S335" s="72">
        <v>2.6</v>
      </c>
      <c r="T335" s="72">
        <v>7.8</v>
      </c>
      <c r="U335" s="72">
        <v>33.8</v>
      </c>
      <c r="V335" s="73">
        <f t="shared" ref="V335:W335" si="334">(D335+G335+J335+M335+P335+S335)</f>
        <v>14</v>
      </c>
      <c r="W335" s="73">
        <f t="shared" si="334"/>
        <v>28.5</v>
      </c>
      <c r="X335" s="74">
        <f t="shared" si="3"/>
        <v>0.4912280702</v>
      </c>
    </row>
    <row r="336">
      <c r="A336" s="70" t="s">
        <v>420</v>
      </c>
      <c r="B336" s="71" t="s">
        <v>38</v>
      </c>
      <c r="C336" s="72">
        <v>20.0</v>
      </c>
      <c r="D336" s="72">
        <v>6.3</v>
      </c>
      <c r="E336" s="72">
        <v>9.9</v>
      </c>
      <c r="F336" s="72">
        <v>63.8</v>
      </c>
      <c r="G336" s="72">
        <v>1.6</v>
      </c>
      <c r="H336" s="72">
        <v>3.3</v>
      </c>
      <c r="I336" s="72">
        <v>47.4</v>
      </c>
      <c r="J336" s="72">
        <v>1.1</v>
      </c>
      <c r="K336" s="72">
        <v>2.4</v>
      </c>
      <c r="L336" s="72">
        <v>44.5</v>
      </c>
      <c r="M336" s="72">
        <v>0.8</v>
      </c>
      <c r="N336" s="72">
        <v>1.8</v>
      </c>
      <c r="O336" s="72">
        <v>45.7</v>
      </c>
      <c r="P336" s="72">
        <v>1.6</v>
      </c>
      <c r="Q336" s="72">
        <v>4.6</v>
      </c>
      <c r="R336" s="72">
        <v>35.5</v>
      </c>
      <c r="S336" s="72">
        <v>2.2</v>
      </c>
      <c r="T336" s="72">
        <v>6.4</v>
      </c>
      <c r="U336" s="72">
        <v>34.3</v>
      </c>
      <c r="V336" s="73">
        <f t="shared" ref="V336:W336" si="335">(D336+G336+J336+M336+P336+S336)</f>
        <v>13.6</v>
      </c>
      <c r="W336" s="73">
        <f t="shared" si="335"/>
        <v>28.4</v>
      </c>
      <c r="X336" s="74">
        <f t="shared" si="3"/>
        <v>0.4788732394</v>
      </c>
    </row>
    <row r="337">
      <c r="A337" s="70" t="s">
        <v>222</v>
      </c>
      <c r="B337" s="71" t="s">
        <v>42</v>
      </c>
      <c r="C337" s="72">
        <v>29.0</v>
      </c>
      <c r="D337" s="72">
        <v>5.7</v>
      </c>
      <c r="E337" s="72">
        <v>8.5</v>
      </c>
      <c r="F337" s="72">
        <v>67.2</v>
      </c>
      <c r="G337" s="72">
        <v>1.7</v>
      </c>
      <c r="H337" s="72">
        <v>3.3</v>
      </c>
      <c r="I337" s="72">
        <v>51.1</v>
      </c>
      <c r="J337" s="72">
        <v>0.8</v>
      </c>
      <c r="K337" s="72">
        <v>2.4</v>
      </c>
      <c r="L337" s="72">
        <v>34.7</v>
      </c>
      <c r="M337" s="72">
        <v>0.7</v>
      </c>
      <c r="N337" s="72">
        <v>1.6</v>
      </c>
      <c r="O337" s="72">
        <v>46.0</v>
      </c>
      <c r="P337" s="72">
        <v>2.1</v>
      </c>
      <c r="Q337" s="72">
        <v>5.0</v>
      </c>
      <c r="R337" s="72">
        <v>42.0</v>
      </c>
      <c r="S337" s="72">
        <v>2.8</v>
      </c>
      <c r="T337" s="72">
        <v>7.5</v>
      </c>
      <c r="U337" s="72">
        <v>36.6</v>
      </c>
      <c r="V337" s="73">
        <f t="shared" ref="V337:W337" si="336">(D337+G337+J337+M337+P337+S337)</f>
        <v>13.8</v>
      </c>
      <c r="W337" s="73">
        <f t="shared" si="336"/>
        <v>28.3</v>
      </c>
      <c r="X337" s="74">
        <f t="shared" si="3"/>
        <v>0.4876325088</v>
      </c>
    </row>
    <row r="338">
      <c r="A338" s="70" t="s">
        <v>332</v>
      </c>
      <c r="B338" s="71" t="s">
        <v>83</v>
      </c>
      <c r="C338" s="72">
        <v>24.0</v>
      </c>
      <c r="D338" s="72">
        <v>5.5</v>
      </c>
      <c r="E338" s="72">
        <v>8.7</v>
      </c>
      <c r="F338" s="72">
        <v>63.3</v>
      </c>
      <c r="G338" s="72">
        <v>1.3</v>
      </c>
      <c r="H338" s="72">
        <v>3.2</v>
      </c>
      <c r="I338" s="72">
        <v>39.7</v>
      </c>
      <c r="J338" s="72">
        <v>1.5</v>
      </c>
      <c r="K338" s="72">
        <v>2.8</v>
      </c>
      <c r="L338" s="72">
        <v>51.7</v>
      </c>
      <c r="M338" s="72">
        <v>0.9</v>
      </c>
      <c r="N338" s="72">
        <v>1.9</v>
      </c>
      <c r="O338" s="72">
        <v>48.4</v>
      </c>
      <c r="P338" s="72">
        <v>1.8</v>
      </c>
      <c r="Q338" s="72">
        <v>4.4</v>
      </c>
      <c r="R338" s="72">
        <v>42.2</v>
      </c>
      <c r="S338" s="72">
        <v>2.4</v>
      </c>
      <c r="T338" s="72">
        <v>7.2</v>
      </c>
      <c r="U338" s="72">
        <v>32.9</v>
      </c>
      <c r="V338" s="73">
        <f t="shared" ref="V338:W338" si="337">(D338+G338+J338+M338+P338+S338)</f>
        <v>13.4</v>
      </c>
      <c r="W338" s="73">
        <f t="shared" si="337"/>
        <v>28.2</v>
      </c>
      <c r="X338" s="74">
        <f t="shared" si="3"/>
        <v>0.475177305</v>
      </c>
    </row>
    <row r="339">
      <c r="A339" s="70" t="s">
        <v>169</v>
      </c>
      <c r="B339" s="71" t="s">
        <v>98</v>
      </c>
      <c r="C339" s="72">
        <v>31.0</v>
      </c>
      <c r="D339" s="72">
        <v>6.9</v>
      </c>
      <c r="E339" s="72">
        <v>10.3</v>
      </c>
      <c r="F339" s="72">
        <v>66.7</v>
      </c>
      <c r="G339" s="72">
        <v>1.4</v>
      </c>
      <c r="H339" s="72">
        <v>3.0</v>
      </c>
      <c r="I339" s="72">
        <v>47.6</v>
      </c>
      <c r="J339" s="72">
        <v>0.9</v>
      </c>
      <c r="K339" s="72">
        <v>2.0</v>
      </c>
      <c r="L339" s="72">
        <v>42.9</v>
      </c>
      <c r="M339" s="72">
        <v>0.6</v>
      </c>
      <c r="N339" s="72">
        <v>1.6</v>
      </c>
      <c r="O339" s="72">
        <v>36.4</v>
      </c>
      <c r="P339" s="72">
        <v>1.6</v>
      </c>
      <c r="Q339" s="72">
        <v>4.0</v>
      </c>
      <c r="R339" s="72">
        <v>39.3</v>
      </c>
      <c r="S339" s="72">
        <v>2.9</v>
      </c>
      <c r="T339" s="72">
        <v>7.1</v>
      </c>
      <c r="U339" s="72">
        <v>40.0</v>
      </c>
      <c r="V339" s="73">
        <f t="shared" ref="V339:W339" si="338">(D339+G339+J339+M339+P339+S339)</f>
        <v>14.3</v>
      </c>
      <c r="W339" s="73">
        <f t="shared" si="338"/>
        <v>28</v>
      </c>
      <c r="X339" s="74">
        <f t="shared" si="3"/>
        <v>0.5107142857</v>
      </c>
    </row>
    <row r="340">
      <c r="A340" s="70" t="s">
        <v>592</v>
      </c>
      <c r="B340" s="71" t="s">
        <v>81</v>
      </c>
      <c r="C340" s="72">
        <v>34.0</v>
      </c>
      <c r="D340" s="72">
        <v>6.3</v>
      </c>
      <c r="E340" s="72">
        <v>9.1</v>
      </c>
      <c r="F340" s="72">
        <v>70.0</v>
      </c>
      <c r="G340" s="72">
        <v>1.4</v>
      </c>
      <c r="H340" s="72">
        <v>3.5</v>
      </c>
      <c r="I340" s="72">
        <v>39.1</v>
      </c>
      <c r="J340" s="72">
        <v>0.9</v>
      </c>
      <c r="K340" s="72">
        <v>2.0</v>
      </c>
      <c r="L340" s="72">
        <v>44.0</v>
      </c>
      <c r="M340" s="72">
        <v>0.9</v>
      </c>
      <c r="N340" s="72">
        <v>1.9</v>
      </c>
      <c r="O340" s="72">
        <v>47.8</v>
      </c>
      <c r="P340" s="72">
        <v>1.8</v>
      </c>
      <c r="Q340" s="72">
        <v>4.8</v>
      </c>
      <c r="R340" s="72">
        <v>38.0</v>
      </c>
      <c r="S340" s="72">
        <v>2.3</v>
      </c>
      <c r="T340" s="72">
        <v>6.7</v>
      </c>
      <c r="U340" s="72">
        <v>35.0</v>
      </c>
      <c r="V340" s="73">
        <f t="shared" ref="V340:W340" si="339">(D340+G340+J340+M340+P340+S340)</f>
        <v>13.6</v>
      </c>
      <c r="W340" s="73">
        <f t="shared" si="339"/>
        <v>28</v>
      </c>
      <c r="X340" s="74">
        <f t="shared" si="3"/>
        <v>0.4857142857</v>
      </c>
    </row>
    <row r="341">
      <c r="A341" s="70" t="s">
        <v>534</v>
      </c>
      <c r="B341" s="71" t="s">
        <v>746</v>
      </c>
      <c r="C341" s="72">
        <v>24.0</v>
      </c>
      <c r="D341" s="72">
        <v>5.6</v>
      </c>
      <c r="E341" s="72">
        <v>9.0</v>
      </c>
      <c r="F341" s="72">
        <v>61.5</v>
      </c>
      <c r="G341" s="72">
        <v>1.8</v>
      </c>
      <c r="H341" s="72">
        <v>4.0</v>
      </c>
      <c r="I341" s="72">
        <v>44.2</v>
      </c>
      <c r="J341" s="72">
        <v>1.3</v>
      </c>
      <c r="K341" s="72">
        <v>3.1</v>
      </c>
      <c r="L341" s="72">
        <v>40.0</v>
      </c>
      <c r="M341" s="72">
        <v>0.6</v>
      </c>
      <c r="N341" s="72">
        <v>1.5</v>
      </c>
      <c r="O341" s="72">
        <v>38.2</v>
      </c>
      <c r="P341" s="72">
        <v>1.8</v>
      </c>
      <c r="Q341" s="72">
        <v>4.1</v>
      </c>
      <c r="R341" s="72">
        <v>43.9</v>
      </c>
      <c r="S341" s="72">
        <v>2.0</v>
      </c>
      <c r="T341" s="72">
        <v>6.2</v>
      </c>
      <c r="U341" s="72">
        <v>31.8</v>
      </c>
      <c r="V341" s="73">
        <f t="shared" ref="V341:W341" si="340">(D341+G341+J341+M341+P341+S341)</f>
        <v>13.1</v>
      </c>
      <c r="W341" s="73">
        <f t="shared" si="340"/>
        <v>27.9</v>
      </c>
      <c r="X341" s="74">
        <f t="shared" si="3"/>
        <v>0.4695340502</v>
      </c>
    </row>
    <row r="342">
      <c r="A342" s="70" t="s">
        <v>230</v>
      </c>
      <c r="B342" s="71" t="s">
        <v>100</v>
      </c>
      <c r="C342" s="72">
        <v>26.0</v>
      </c>
      <c r="D342" s="72">
        <v>6.0</v>
      </c>
      <c r="E342" s="72">
        <v>9.2</v>
      </c>
      <c r="F342" s="72">
        <v>64.9</v>
      </c>
      <c r="G342" s="72">
        <v>1.8</v>
      </c>
      <c r="H342" s="72">
        <v>3.6</v>
      </c>
      <c r="I342" s="72">
        <v>50.7</v>
      </c>
      <c r="J342" s="72">
        <v>0.9</v>
      </c>
      <c r="K342" s="72">
        <v>2.0</v>
      </c>
      <c r="L342" s="72">
        <v>43.6</v>
      </c>
      <c r="M342" s="72">
        <v>0.6</v>
      </c>
      <c r="N342" s="72">
        <v>1.5</v>
      </c>
      <c r="O342" s="72">
        <v>40.4</v>
      </c>
      <c r="P342" s="72">
        <v>1.8</v>
      </c>
      <c r="Q342" s="72">
        <v>4.8</v>
      </c>
      <c r="R342" s="72">
        <v>36.3</v>
      </c>
      <c r="S342" s="72">
        <v>2.4</v>
      </c>
      <c r="T342" s="72">
        <v>6.8</v>
      </c>
      <c r="U342" s="72">
        <v>34.8</v>
      </c>
      <c r="V342" s="73">
        <f t="shared" ref="V342:W342" si="341">(D342+G342+J342+M342+P342+S342)</f>
        <v>13.5</v>
      </c>
      <c r="W342" s="73">
        <f t="shared" si="341"/>
        <v>27.9</v>
      </c>
      <c r="X342" s="74">
        <f t="shared" si="3"/>
        <v>0.4838709677</v>
      </c>
    </row>
    <row r="343">
      <c r="A343" s="70" t="s">
        <v>337</v>
      </c>
      <c r="B343" s="71" t="s">
        <v>114</v>
      </c>
      <c r="C343" s="72">
        <v>21.0</v>
      </c>
      <c r="D343" s="72">
        <v>6.8</v>
      </c>
      <c r="E343" s="72">
        <v>10.7</v>
      </c>
      <c r="F343" s="72">
        <v>63.8</v>
      </c>
      <c r="G343" s="72">
        <v>0.9</v>
      </c>
      <c r="H343" s="72">
        <v>2.7</v>
      </c>
      <c r="I343" s="72">
        <v>34.4</v>
      </c>
      <c r="J343" s="72">
        <v>1.0</v>
      </c>
      <c r="K343" s="72">
        <v>2.3</v>
      </c>
      <c r="L343" s="72">
        <v>41.6</v>
      </c>
      <c r="M343" s="72">
        <v>0.5</v>
      </c>
      <c r="N343" s="72">
        <v>1.1</v>
      </c>
      <c r="O343" s="72">
        <v>46.7</v>
      </c>
      <c r="P343" s="72">
        <v>1.6</v>
      </c>
      <c r="Q343" s="72">
        <v>4.5</v>
      </c>
      <c r="R343" s="72">
        <v>36.0</v>
      </c>
      <c r="S343" s="72">
        <v>2.3</v>
      </c>
      <c r="T343" s="72">
        <v>6.5</v>
      </c>
      <c r="U343" s="72">
        <v>35.1</v>
      </c>
      <c r="V343" s="73">
        <f t="shared" ref="V343:W343" si="342">(D343+G343+J343+M343+P343+S343)</f>
        <v>13.1</v>
      </c>
      <c r="W343" s="73">
        <f t="shared" si="342"/>
        <v>27.8</v>
      </c>
      <c r="X343" s="74">
        <f t="shared" si="3"/>
        <v>0.4712230216</v>
      </c>
    </row>
    <row r="344">
      <c r="A344" s="70" t="s">
        <v>402</v>
      </c>
      <c r="B344" s="71" t="s">
        <v>37</v>
      </c>
      <c r="C344" s="72">
        <v>24.0</v>
      </c>
      <c r="D344" s="72">
        <v>5.9</v>
      </c>
      <c r="E344" s="72">
        <v>9.4</v>
      </c>
      <c r="F344" s="72">
        <v>62.4</v>
      </c>
      <c r="G344" s="72">
        <v>1.4</v>
      </c>
      <c r="H344" s="72">
        <v>3.8</v>
      </c>
      <c r="I344" s="72">
        <v>35.7</v>
      </c>
      <c r="J344" s="72">
        <v>1.3</v>
      </c>
      <c r="K344" s="72">
        <v>2.7</v>
      </c>
      <c r="L344" s="72">
        <v>47.7</v>
      </c>
      <c r="M344" s="72">
        <v>0.9</v>
      </c>
      <c r="N344" s="72">
        <v>2.3</v>
      </c>
      <c r="O344" s="72">
        <v>41.9</v>
      </c>
      <c r="P344" s="72">
        <v>1.3</v>
      </c>
      <c r="Q344" s="72">
        <v>3.4</v>
      </c>
      <c r="R344" s="72">
        <v>37.3</v>
      </c>
      <c r="S344" s="72">
        <v>2.3</v>
      </c>
      <c r="T344" s="72">
        <v>6.2</v>
      </c>
      <c r="U344" s="72">
        <v>37.6</v>
      </c>
      <c r="V344" s="73">
        <f t="shared" ref="V344:W344" si="343">(D344+G344+J344+M344+P344+S344)</f>
        <v>13.1</v>
      </c>
      <c r="W344" s="73">
        <f t="shared" si="343"/>
        <v>27.8</v>
      </c>
      <c r="X344" s="74">
        <f t="shared" si="3"/>
        <v>0.4712230216</v>
      </c>
    </row>
    <row r="345">
      <c r="A345" s="70" t="s">
        <v>177</v>
      </c>
      <c r="B345" s="71" t="s">
        <v>148</v>
      </c>
      <c r="C345" s="72">
        <v>31.0</v>
      </c>
      <c r="D345" s="72">
        <v>5.6</v>
      </c>
      <c r="E345" s="72">
        <v>9.3</v>
      </c>
      <c r="F345" s="72">
        <v>60.5</v>
      </c>
      <c r="G345" s="72">
        <v>1.6</v>
      </c>
      <c r="H345" s="72">
        <v>3.5</v>
      </c>
      <c r="I345" s="72">
        <v>44.5</v>
      </c>
      <c r="J345" s="72">
        <v>1.0</v>
      </c>
      <c r="K345" s="72">
        <v>2.3</v>
      </c>
      <c r="L345" s="72">
        <v>44.4</v>
      </c>
      <c r="M345" s="72">
        <v>0.6</v>
      </c>
      <c r="N345" s="72">
        <v>1.5</v>
      </c>
      <c r="O345" s="72">
        <v>39.4</v>
      </c>
      <c r="P345" s="72">
        <v>1.5</v>
      </c>
      <c r="Q345" s="72">
        <v>4.1</v>
      </c>
      <c r="R345" s="72">
        <v>37.3</v>
      </c>
      <c r="S345" s="72">
        <v>2.3</v>
      </c>
      <c r="T345" s="72">
        <v>7.0</v>
      </c>
      <c r="U345" s="72">
        <v>33.0</v>
      </c>
      <c r="V345" s="73">
        <f t="shared" ref="V345:W345" si="344">(D345+G345+J345+M345+P345+S345)</f>
        <v>12.6</v>
      </c>
      <c r="W345" s="73">
        <f t="shared" si="344"/>
        <v>27.7</v>
      </c>
      <c r="X345" s="74">
        <f t="shared" si="3"/>
        <v>0.4548736462</v>
      </c>
    </row>
    <row r="346">
      <c r="A346" s="70" t="s">
        <v>211</v>
      </c>
      <c r="B346" s="71" t="s">
        <v>61</v>
      </c>
      <c r="C346" s="72">
        <v>20.0</v>
      </c>
      <c r="D346" s="72">
        <v>6.0</v>
      </c>
      <c r="E346" s="72">
        <v>9.6</v>
      </c>
      <c r="F346" s="72">
        <v>62.1</v>
      </c>
      <c r="G346" s="72">
        <v>1.4</v>
      </c>
      <c r="H346" s="72">
        <v>2.8</v>
      </c>
      <c r="I346" s="72">
        <v>48.7</v>
      </c>
      <c r="J346" s="72">
        <v>1.3</v>
      </c>
      <c r="K346" s="72">
        <v>2.2</v>
      </c>
      <c r="L346" s="72">
        <v>58.9</v>
      </c>
      <c r="M346" s="72">
        <v>0.6</v>
      </c>
      <c r="N346" s="72">
        <v>1.8</v>
      </c>
      <c r="O346" s="72">
        <v>34.8</v>
      </c>
      <c r="P346" s="72">
        <v>1.6</v>
      </c>
      <c r="Q346" s="72">
        <v>4.2</v>
      </c>
      <c r="R346" s="72">
        <v>37.7</v>
      </c>
      <c r="S346" s="72">
        <v>2.8</v>
      </c>
      <c r="T346" s="72">
        <v>7.1</v>
      </c>
      <c r="U346" s="72">
        <v>38.5</v>
      </c>
      <c r="V346" s="73">
        <f t="shared" ref="V346:W346" si="345">(D346+G346+J346+M346+P346+S346)</f>
        <v>13.7</v>
      </c>
      <c r="W346" s="73">
        <f t="shared" si="345"/>
        <v>27.7</v>
      </c>
      <c r="X346" s="74">
        <f t="shared" si="3"/>
        <v>0.4945848375</v>
      </c>
    </row>
    <row r="347">
      <c r="A347" s="70" t="s">
        <v>310</v>
      </c>
      <c r="B347" s="71" t="s">
        <v>45</v>
      </c>
      <c r="C347" s="72">
        <v>21.0</v>
      </c>
      <c r="D347" s="72">
        <v>6.6</v>
      </c>
      <c r="E347" s="72">
        <v>9.7</v>
      </c>
      <c r="F347" s="72">
        <v>67.6</v>
      </c>
      <c r="G347" s="72">
        <v>1.1</v>
      </c>
      <c r="H347" s="72">
        <v>3.1</v>
      </c>
      <c r="I347" s="72">
        <v>36.8</v>
      </c>
      <c r="J347" s="72">
        <v>1.2</v>
      </c>
      <c r="K347" s="72">
        <v>2.8</v>
      </c>
      <c r="L347" s="72">
        <v>44.9</v>
      </c>
      <c r="M347" s="72">
        <v>0.6</v>
      </c>
      <c r="N347" s="72">
        <v>1.7</v>
      </c>
      <c r="O347" s="72">
        <v>37.8</v>
      </c>
      <c r="P347" s="72">
        <v>1.2</v>
      </c>
      <c r="Q347" s="72">
        <v>3.7</v>
      </c>
      <c r="R347" s="72">
        <v>32.0</v>
      </c>
      <c r="S347" s="72">
        <v>2.1</v>
      </c>
      <c r="T347" s="72">
        <v>6.7</v>
      </c>
      <c r="U347" s="72">
        <v>31.6</v>
      </c>
      <c r="V347" s="73">
        <f t="shared" ref="V347:W347" si="346">(D347+G347+J347+M347+P347+S347)</f>
        <v>12.8</v>
      </c>
      <c r="W347" s="73">
        <f t="shared" si="346"/>
        <v>27.7</v>
      </c>
      <c r="X347" s="74">
        <f t="shared" si="3"/>
        <v>0.4620938628</v>
      </c>
    </row>
    <row r="348">
      <c r="A348" s="70" t="s">
        <v>761</v>
      </c>
      <c r="B348" s="71" t="s">
        <v>126</v>
      </c>
      <c r="C348" s="72">
        <v>23.0</v>
      </c>
      <c r="D348" s="72">
        <v>7.0</v>
      </c>
      <c r="E348" s="72">
        <v>10.6</v>
      </c>
      <c r="F348" s="72">
        <v>66.4</v>
      </c>
      <c r="G348" s="72">
        <v>1.4</v>
      </c>
      <c r="H348" s="72">
        <v>3.3</v>
      </c>
      <c r="I348" s="72">
        <v>43.1</v>
      </c>
      <c r="J348" s="72">
        <v>0.6</v>
      </c>
      <c r="K348" s="72">
        <v>1.5</v>
      </c>
      <c r="L348" s="72">
        <v>40.4</v>
      </c>
      <c r="M348" s="72">
        <v>0.4</v>
      </c>
      <c r="N348" s="72">
        <v>1.0</v>
      </c>
      <c r="O348" s="72">
        <v>35.0</v>
      </c>
      <c r="P348" s="72">
        <v>1.8</v>
      </c>
      <c r="Q348" s="72">
        <v>4.6</v>
      </c>
      <c r="R348" s="72">
        <v>39.7</v>
      </c>
      <c r="S348" s="72">
        <v>2.5</v>
      </c>
      <c r="T348" s="72">
        <v>6.6</v>
      </c>
      <c r="U348" s="72">
        <v>38.4</v>
      </c>
      <c r="V348" s="73">
        <f t="shared" ref="V348:W348" si="347">(D348+G348+J348+M348+P348+S348)</f>
        <v>13.7</v>
      </c>
      <c r="W348" s="73">
        <f t="shared" si="347"/>
        <v>27.6</v>
      </c>
      <c r="X348" s="74">
        <f t="shared" si="3"/>
        <v>0.4963768116</v>
      </c>
    </row>
    <row r="349">
      <c r="A349" s="70" t="s">
        <v>762</v>
      </c>
      <c r="B349" s="71" t="s">
        <v>81</v>
      </c>
      <c r="C349" s="72">
        <v>26.0</v>
      </c>
      <c r="D349" s="72">
        <v>6.4</v>
      </c>
      <c r="E349" s="72">
        <v>9.9</v>
      </c>
      <c r="F349" s="72">
        <v>65.0</v>
      </c>
      <c r="G349" s="72">
        <v>1.6</v>
      </c>
      <c r="H349" s="72">
        <v>3.5</v>
      </c>
      <c r="I349" s="72">
        <v>44.8</v>
      </c>
      <c r="J349" s="72">
        <v>1.0</v>
      </c>
      <c r="K349" s="72">
        <v>2.2</v>
      </c>
      <c r="L349" s="72">
        <v>47.9</v>
      </c>
      <c r="M349" s="72">
        <v>0.6</v>
      </c>
      <c r="N349" s="72">
        <v>1.7</v>
      </c>
      <c r="O349" s="72">
        <v>38.9</v>
      </c>
      <c r="P349" s="72">
        <v>1.5</v>
      </c>
      <c r="Q349" s="72">
        <v>4.2</v>
      </c>
      <c r="R349" s="72">
        <v>34.9</v>
      </c>
      <c r="S349" s="72">
        <v>2.1</v>
      </c>
      <c r="T349" s="72">
        <v>6.0</v>
      </c>
      <c r="U349" s="72">
        <v>34.3</v>
      </c>
      <c r="V349" s="73">
        <f t="shared" ref="V349:W349" si="348">(D349+G349+J349+M349+P349+S349)</f>
        <v>13.2</v>
      </c>
      <c r="W349" s="73">
        <f t="shared" si="348"/>
        <v>27.5</v>
      </c>
      <c r="X349" s="74">
        <f t="shared" si="3"/>
        <v>0.48</v>
      </c>
    </row>
    <row r="350">
      <c r="A350" s="70" t="s">
        <v>514</v>
      </c>
      <c r="B350" s="71" t="s">
        <v>45</v>
      </c>
      <c r="C350" s="72">
        <v>24.0</v>
      </c>
      <c r="D350" s="72">
        <v>7.1</v>
      </c>
      <c r="E350" s="72">
        <v>10.7</v>
      </c>
      <c r="F350" s="72">
        <v>66.7</v>
      </c>
      <c r="G350" s="72">
        <v>0.9</v>
      </c>
      <c r="H350" s="72">
        <v>3.1</v>
      </c>
      <c r="I350" s="72">
        <v>28.6</v>
      </c>
      <c r="J350" s="72">
        <v>1.7</v>
      </c>
      <c r="K350" s="72">
        <v>2.4</v>
      </c>
      <c r="L350" s="72">
        <v>70.6</v>
      </c>
      <c r="M350" s="72">
        <v>0.5</v>
      </c>
      <c r="N350" s="72">
        <v>1.4</v>
      </c>
      <c r="O350" s="72">
        <v>36.4</v>
      </c>
      <c r="P350" s="72">
        <v>1.2</v>
      </c>
      <c r="Q350" s="72">
        <v>3.8</v>
      </c>
      <c r="R350" s="72">
        <v>32.4</v>
      </c>
      <c r="S350" s="72">
        <v>2.6</v>
      </c>
      <c r="T350" s="72">
        <v>6.0</v>
      </c>
      <c r="U350" s="72">
        <v>42.6</v>
      </c>
      <c r="V350" s="73">
        <f t="shared" ref="V350:W350" si="349">(D350+G350+J350+M350+P350+S350)</f>
        <v>14</v>
      </c>
      <c r="W350" s="73">
        <f t="shared" si="349"/>
        <v>27.4</v>
      </c>
      <c r="X350" s="74">
        <f t="shared" si="3"/>
        <v>0.5109489051</v>
      </c>
    </row>
    <row r="351">
      <c r="A351" s="70" t="s">
        <v>174</v>
      </c>
      <c r="B351" s="71" t="s">
        <v>746</v>
      </c>
      <c r="C351" s="72">
        <v>23.0</v>
      </c>
      <c r="D351" s="72">
        <v>5.8</v>
      </c>
      <c r="E351" s="72">
        <v>10.0</v>
      </c>
      <c r="F351" s="72">
        <v>58.3</v>
      </c>
      <c r="G351" s="72">
        <v>1.5</v>
      </c>
      <c r="H351" s="72">
        <v>3.2</v>
      </c>
      <c r="I351" s="72">
        <v>45.5</v>
      </c>
      <c r="J351" s="72">
        <v>0.8</v>
      </c>
      <c r="K351" s="72">
        <v>1.9</v>
      </c>
      <c r="L351" s="72">
        <v>45.0</v>
      </c>
      <c r="M351" s="72">
        <v>0.6</v>
      </c>
      <c r="N351" s="72">
        <v>1.4</v>
      </c>
      <c r="O351" s="72">
        <v>48.0</v>
      </c>
      <c r="P351" s="72">
        <v>1.7</v>
      </c>
      <c r="Q351" s="72">
        <v>4.8</v>
      </c>
      <c r="R351" s="72">
        <v>35.9</v>
      </c>
      <c r="S351" s="72">
        <v>2.1</v>
      </c>
      <c r="T351" s="72">
        <v>6.0</v>
      </c>
      <c r="U351" s="72">
        <v>35.4</v>
      </c>
      <c r="V351" s="73">
        <f t="shared" ref="V351:W351" si="350">(D351+G351+J351+M351+P351+S351)</f>
        <v>12.5</v>
      </c>
      <c r="W351" s="73">
        <f t="shared" si="350"/>
        <v>27.3</v>
      </c>
      <c r="X351" s="74">
        <f t="shared" si="3"/>
        <v>0.4578754579</v>
      </c>
    </row>
    <row r="352">
      <c r="A352" s="70" t="s">
        <v>763</v>
      </c>
      <c r="B352" s="71" t="s">
        <v>34</v>
      </c>
      <c r="C352" s="72">
        <v>37.0</v>
      </c>
      <c r="D352" s="72">
        <v>6.7</v>
      </c>
      <c r="E352" s="72">
        <v>9.8</v>
      </c>
      <c r="F352" s="72">
        <v>67.9</v>
      </c>
      <c r="G352" s="72">
        <v>1.4</v>
      </c>
      <c r="H352" s="72">
        <v>3.1</v>
      </c>
      <c r="I352" s="72">
        <v>46.5</v>
      </c>
      <c r="J352" s="72">
        <v>0.9</v>
      </c>
      <c r="K352" s="72">
        <v>2.1</v>
      </c>
      <c r="L352" s="72">
        <v>44.4</v>
      </c>
      <c r="M352" s="72">
        <v>0.7</v>
      </c>
      <c r="N352" s="72">
        <v>1.5</v>
      </c>
      <c r="O352" s="72">
        <v>44.0</v>
      </c>
      <c r="P352" s="72">
        <v>1.5</v>
      </c>
      <c r="Q352" s="72">
        <v>4.4</v>
      </c>
      <c r="R352" s="72">
        <v>33.3</v>
      </c>
      <c r="S352" s="72">
        <v>2.2</v>
      </c>
      <c r="T352" s="72">
        <v>6.3</v>
      </c>
      <c r="U352" s="72">
        <v>34.3</v>
      </c>
      <c r="V352" s="73">
        <f t="shared" ref="V352:W352" si="351">(D352+G352+J352+M352+P352+S352)</f>
        <v>13.4</v>
      </c>
      <c r="W352" s="73">
        <f t="shared" si="351"/>
        <v>27.2</v>
      </c>
      <c r="X352" s="74">
        <f t="shared" si="3"/>
        <v>0.4926470588</v>
      </c>
    </row>
    <row r="353">
      <c r="A353" s="70" t="s">
        <v>317</v>
      </c>
      <c r="B353" s="71" t="s">
        <v>107</v>
      </c>
      <c r="C353" s="72">
        <v>29.0</v>
      </c>
      <c r="D353" s="72">
        <v>5.4</v>
      </c>
      <c r="E353" s="72">
        <v>9.2</v>
      </c>
      <c r="F353" s="72">
        <v>59.0</v>
      </c>
      <c r="G353" s="72">
        <v>1.3</v>
      </c>
      <c r="H353" s="72">
        <v>3.2</v>
      </c>
      <c r="I353" s="72">
        <v>39.6</v>
      </c>
      <c r="J353" s="72">
        <v>0.9</v>
      </c>
      <c r="K353" s="72">
        <v>2.1</v>
      </c>
      <c r="L353" s="72">
        <v>41.2</v>
      </c>
      <c r="M353" s="72">
        <v>0.5</v>
      </c>
      <c r="N353" s="72">
        <v>1.5</v>
      </c>
      <c r="O353" s="72">
        <v>36.4</v>
      </c>
      <c r="P353" s="72">
        <v>1.4</v>
      </c>
      <c r="Q353" s="72">
        <v>3.9</v>
      </c>
      <c r="R353" s="72">
        <v>35.5</v>
      </c>
      <c r="S353" s="72">
        <v>2.8</v>
      </c>
      <c r="T353" s="72">
        <v>7.3</v>
      </c>
      <c r="U353" s="72">
        <v>39.2</v>
      </c>
      <c r="V353" s="73">
        <f t="shared" ref="V353:W353" si="352">(D353+G353+J353+M353+P353+S353)</f>
        <v>12.3</v>
      </c>
      <c r="W353" s="73">
        <f t="shared" si="352"/>
        <v>27.2</v>
      </c>
      <c r="X353" s="74">
        <f t="shared" si="3"/>
        <v>0.4522058824</v>
      </c>
    </row>
    <row r="354">
      <c r="A354" s="70" t="s">
        <v>387</v>
      </c>
      <c r="B354" s="71" t="s">
        <v>45</v>
      </c>
      <c r="C354" s="72">
        <v>27.0</v>
      </c>
      <c r="D354" s="72">
        <v>5.8</v>
      </c>
      <c r="E354" s="72">
        <v>9.5</v>
      </c>
      <c r="F354" s="72">
        <v>61.2</v>
      </c>
      <c r="G354" s="72">
        <v>1.3</v>
      </c>
      <c r="H354" s="72">
        <v>3.2</v>
      </c>
      <c r="I354" s="72">
        <v>41.5</v>
      </c>
      <c r="J354" s="72">
        <v>1.2</v>
      </c>
      <c r="K354" s="72">
        <v>2.5</v>
      </c>
      <c r="L354" s="72">
        <v>47.6</v>
      </c>
      <c r="M354" s="72">
        <v>0.6</v>
      </c>
      <c r="N354" s="72">
        <v>1.6</v>
      </c>
      <c r="O354" s="72">
        <v>38.0</v>
      </c>
      <c r="P354" s="72">
        <v>1.5</v>
      </c>
      <c r="Q354" s="72">
        <v>3.8</v>
      </c>
      <c r="R354" s="72">
        <v>38.3</v>
      </c>
      <c r="S354" s="72">
        <v>2.3</v>
      </c>
      <c r="T354" s="72">
        <v>6.5</v>
      </c>
      <c r="U354" s="72">
        <v>36.1</v>
      </c>
      <c r="V354" s="73">
        <f t="shared" ref="V354:W354" si="353">(D354+G354+J354+M354+P354+S354)</f>
        <v>12.7</v>
      </c>
      <c r="W354" s="73">
        <f t="shared" si="353"/>
        <v>27.1</v>
      </c>
      <c r="X354" s="74">
        <f t="shared" si="3"/>
        <v>0.4686346863</v>
      </c>
    </row>
    <row r="355">
      <c r="A355" s="70" t="s">
        <v>579</v>
      </c>
      <c r="B355" s="71" t="s">
        <v>48</v>
      </c>
      <c r="C355" s="72">
        <v>36.0</v>
      </c>
      <c r="D355" s="72">
        <v>5.6</v>
      </c>
      <c r="E355" s="72">
        <v>9.1</v>
      </c>
      <c r="F355" s="72">
        <v>62.3</v>
      </c>
      <c r="G355" s="72">
        <v>1.6</v>
      </c>
      <c r="H355" s="72">
        <v>3.8</v>
      </c>
      <c r="I355" s="72">
        <v>41.4</v>
      </c>
      <c r="J355" s="72">
        <v>0.8</v>
      </c>
      <c r="K355" s="72">
        <v>1.8</v>
      </c>
      <c r="L355" s="72">
        <v>43.0</v>
      </c>
      <c r="M355" s="72">
        <v>0.6</v>
      </c>
      <c r="N355" s="72">
        <v>1.5</v>
      </c>
      <c r="O355" s="72">
        <v>40.5</v>
      </c>
      <c r="P355" s="72">
        <v>1.5</v>
      </c>
      <c r="Q355" s="72">
        <v>4.3</v>
      </c>
      <c r="R355" s="72">
        <v>35.1</v>
      </c>
      <c r="S355" s="72">
        <v>2.3</v>
      </c>
      <c r="T355" s="72">
        <v>6.6</v>
      </c>
      <c r="U355" s="72">
        <v>34.9</v>
      </c>
      <c r="V355" s="73">
        <f t="shared" ref="V355:W355" si="354">(D355+G355+J355+M355+P355+S355)</f>
        <v>12.4</v>
      </c>
      <c r="W355" s="73">
        <f t="shared" si="354"/>
        <v>27.1</v>
      </c>
      <c r="X355" s="74">
        <f t="shared" si="3"/>
        <v>0.4575645756</v>
      </c>
    </row>
    <row r="356">
      <c r="A356" s="70" t="s">
        <v>315</v>
      </c>
      <c r="B356" s="71" t="s">
        <v>114</v>
      </c>
      <c r="C356" s="72">
        <v>24.0</v>
      </c>
      <c r="D356" s="72">
        <v>7.2</v>
      </c>
      <c r="E356" s="72">
        <v>10.6</v>
      </c>
      <c r="F356" s="72">
        <v>68.4</v>
      </c>
      <c r="G356" s="72">
        <v>1.1</v>
      </c>
      <c r="H356" s="72">
        <v>2.6</v>
      </c>
      <c r="I356" s="72">
        <v>43.5</v>
      </c>
      <c r="J356" s="72">
        <v>0.8</v>
      </c>
      <c r="K356" s="72">
        <v>2.3</v>
      </c>
      <c r="L356" s="72">
        <v>33.3</v>
      </c>
      <c r="M356" s="72">
        <v>0.6</v>
      </c>
      <c r="N356" s="72">
        <v>1.9</v>
      </c>
      <c r="O356" s="72">
        <v>33.3</v>
      </c>
      <c r="P356" s="72">
        <v>1.6</v>
      </c>
      <c r="Q356" s="72">
        <v>4.0</v>
      </c>
      <c r="R356" s="72">
        <v>40.6</v>
      </c>
      <c r="S356" s="72">
        <v>2.3</v>
      </c>
      <c r="T356" s="72">
        <v>5.7</v>
      </c>
      <c r="U356" s="72">
        <v>40.4</v>
      </c>
      <c r="V356" s="73">
        <f t="shared" ref="V356:W356" si="355">(D356+G356+J356+M356+P356+S356)</f>
        <v>13.6</v>
      </c>
      <c r="W356" s="73">
        <f t="shared" si="355"/>
        <v>27.1</v>
      </c>
      <c r="X356" s="74">
        <f t="shared" si="3"/>
        <v>0.5018450185</v>
      </c>
    </row>
    <row r="357">
      <c r="A357" s="70" t="s">
        <v>145</v>
      </c>
      <c r="B357" s="71" t="s">
        <v>55</v>
      </c>
      <c r="C357" s="72">
        <v>20.0</v>
      </c>
      <c r="D357" s="72">
        <v>5.8</v>
      </c>
      <c r="E357" s="72">
        <v>9.4</v>
      </c>
      <c r="F357" s="72">
        <v>61.5</v>
      </c>
      <c r="G357" s="72">
        <v>1.1</v>
      </c>
      <c r="H357" s="72">
        <v>2.9</v>
      </c>
      <c r="I357" s="72">
        <v>36.8</v>
      </c>
      <c r="J357" s="72">
        <v>1.1</v>
      </c>
      <c r="K357" s="72">
        <v>2.1</v>
      </c>
      <c r="L357" s="72">
        <v>50.0</v>
      </c>
      <c r="M357" s="72">
        <v>0.6</v>
      </c>
      <c r="N357" s="72">
        <v>1.3</v>
      </c>
      <c r="O357" s="72">
        <v>46.9</v>
      </c>
      <c r="P357" s="72">
        <v>1.8</v>
      </c>
      <c r="Q357" s="72">
        <v>4.9</v>
      </c>
      <c r="R357" s="72">
        <v>36.3</v>
      </c>
      <c r="S357" s="72">
        <v>2.2</v>
      </c>
      <c r="T357" s="72">
        <v>6.4</v>
      </c>
      <c r="U357" s="72">
        <v>33.9</v>
      </c>
      <c r="V357" s="73">
        <f t="shared" ref="V357:W357" si="356">(D357+G357+J357+M357+P357+S357)</f>
        <v>12.6</v>
      </c>
      <c r="W357" s="73">
        <f t="shared" si="356"/>
        <v>27</v>
      </c>
      <c r="X357" s="74">
        <f t="shared" si="3"/>
        <v>0.4666666667</v>
      </c>
    </row>
    <row r="358">
      <c r="A358" s="70" t="s">
        <v>136</v>
      </c>
      <c r="B358" s="71" t="s">
        <v>61</v>
      </c>
      <c r="C358" s="72">
        <v>22.0</v>
      </c>
      <c r="D358" s="72">
        <v>6.4</v>
      </c>
      <c r="E358" s="72">
        <v>10.2</v>
      </c>
      <c r="F358" s="72">
        <v>62.8</v>
      </c>
      <c r="G358" s="72">
        <v>1.3</v>
      </c>
      <c r="H358" s="72">
        <v>2.5</v>
      </c>
      <c r="I358" s="72">
        <v>50.6</v>
      </c>
      <c r="J358" s="72">
        <v>0.8</v>
      </c>
      <c r="K358" s="72">
        <v>1.8</v>
      </c>
      <c r="L358" s="72">
        <v>41.9</v>
      </c>
      <c r="M358" s="72">
        <v>0.7</v>
      </c>
      <c r="N358" s="72">
        <v>1.6</v>
      </c>
      <c r="O358" s="72">
        <v>44.0</v>
      </c>
      <c r="P358" s="72">
        <v>1.5</v>
      </c>
      <c r="Q358" s="72">
        <v>4.1</v>
      </c>
      <c r="R358" s="72">
        <v>36.2</v>
      </c>
      <c r="S358" s="72">
        <v>2.4</v>
      </c>
      <c r="T358" s="72">
        <v>6.7</v>
      </c>
      <c r="U358" s="72">
        <v>35.7</v>
      </c>
      <c r="V358" s="73">
        <f t="shared" ref="V358:W358" si="357">(D358+G358+J358+M358+P358+S358)</f>
        <v>13.1</v>
      </c>
      <c r="W358" s="73">
        <f t="shared" si="357"/>
        <v>26.9</v>
      </c>
      <c r="X358" s="74">
        <f t="shared" si="3"/>
        <v>0.4869888476</v>
      </c>
    </row>
    <row r="359">
      <c r="A359" s="70" t="s">
        <v>562</v>
      </c>
      <c r="B359" s="71" t="s">
        <v>34</v>
      </c>
      <c r="C359" s="72">
        <v>22.0</v>
      </c>
      <c r="D359" s="72">
        <v>5.4</v>
      </c>
      <c r="E359" s="72">
        <v>8.0</v>
      </c>
      <c r="F359" s="72">
        <v>67.1</v>
      </c>
      <c r="G359" s="72">
        <v>1.4</v>
      </c>
      <c r="H359" s="72">
        <v>3.2</v>
      </c>
      <c r="I359" s="72">
        <v>42.1</v>
      </c>
      <c r="J359" s="72">
        <v>1.4</v>
      </c>
      <c r="K359" s="72">
        <v>3.0</v>
      </c>
      <c r="L359" s="72">
        <v>45.4</v>
      </c>
      <c r="M359" s="72">
        <v>1.0</v>
      </c>
      <c r="N359" s="72">
        <v>2.3</v>
      </c>
      <c r="O359" s="72">
        <v>43.1</v>
      </c>
      <c r="P359" s="72">
        <v>1.3</v>
      </c>
      <c r="Q359" s="72">
        <v>3.6</v>
      </c>
      <c r="R359" s="72">
        <v>34.9</v>
      </c>
      <c r="S359" s="72">
        <v>2.4</v>
      </c>
      <c r="T359" s="72">
        <v>6.8</v>
      </c>
      <c r="U359" s="72">
        <v>35.2</v>
      </c>
      <c r="V359" s="73">
        <f t="shared" ref="V359:W359" si="358">(D359+G359+J359+M359+P359+S359)</f>
        <v>12.9</v>
      </c>
      <c r="W359" s="73">
        <f t="shared" si="358"/>
        <v>26.9</v>
      </c>
      <c r="X359" s="74">
        <f t="shared" si="3"/>
        <v>0.4795539033</v>
      </c>
    </row>
    <row r="360">
      <c r="A360" s="70" t="s">
        <v>507</v>
      </c>
      <c r="B360" s="71" t="s">
        <v>58</v>
      </c>
      <c r="C360" s="72">
        <v>39.0</v>
      </c>
      <c r="D360" s="72">
        <v>4.3</v>
      </c>
      <c r="E360" s="72">
        <v>7.1</v>
      </c>
      <c r="F360" s="72">
        <v>59.6</v>
      </c>
      <c r="G360" s="72">
        <v>2.1</v>
      </c>
      <c r="H360" s="72">
        <v>4.0</v>
      </c>
      <c r="I360" s="72">
        <v>53.1</v>
      </c>
      <c r="J360" s="72">
        <v>1.9</v>
      </c>
      <c r="K360" s="72">
        <v>3.6</v>
      </c>
      <c r="L360" s="72">
        <v>51.7</v>
      </c>
      <c r="M360" s="72">
        <v>1.0</v>
      </c>
      <c r="N360" s="72">
        <v>2.9</v>
      </c>
      <c r="O360" s="72">
        <v>34.8</v>
      </c>
      <c r="P360" s="72">
        <v>1.1</v>
      </c>
      <c r="Q360" s="72">
        <v>2.9</v>
      </c>
      <c r="R360" s="72">
        <v>39.1</v>
      </c>
      <c r="S360" s="72">
        <v>2.0</v>
      </c>
      <c r="T360" s="72">
        <v>6.4</v>
      </c>
      <c r="U360" s="72">
        <v>31.4</v>
      </c>
      <c r="V360" s="73">
        <f t="shared" ref="V360:W360" si="359">(D360+G360+J360+M360+P360+S360)</f>
        <v>12.4</v>
      </c>
      <c r="W360" s="73">
        <f t="shared" si="359"/>
        <v>26.9</v>
      </c>
      <c r="X360" s="74">
        <f t="shared" si="3"/>
        <v>0.4609665428</v>
      </c>
    </row>
    <row r="361">
      <c r="A361" s="70" t="s">
        <v>276</v>
      </c>
      <c r="B361" s="71" t="s">
        <v>746</v>
      </c>
      <c r="C361" s="72">
        <v>28.0</v>
      </c>
      <c r="D361" s="72">
        <v>5.1</v>
      </c>
      <c r="E361" s="72">
        <v>8.2</v>
      </c>
      <c r="F361" s="72">
        <v>62.4</v>
      </c>
      <c r="G361" s="72">
        <v>1.6</v>
      </c>
      <c r="H361" s="72">
        <v>3.5</v>
      </c>
      <c r="I361" s="72">
        <v>44.2</v>
      </c>
      <c r="J361" s="72">
        <v>1.2</v>
      </c>
      <c r="K361" s="72">
        <v>2.8</v>
      </c>
      <c r="L361" s="72">
        <v>41.0</v>
      </c>
      <c r="M361" s="72">
        <v>0.7</v>
      </c>
      <c r="N361" s="72">
        <v>1.8</v>
      </c>
      <c r="O361" s="72">
        <v>37.9</v>
      </c>
      <c r="P361" s="72">
        <v>1.4</v>
      </c>
      <c r="Q361" s="72">
        <v>3.7</v>
      </c>
      <c r="R361" s="72">
        <v>36.5</v>
      </c>
      <c r="S361" s="72">
        <v>2.1</v>
      </c>
      <c r="T361" s="72">
        <v>6.8</v>
      </c>
      <c r="U361" s="72">
        <v>30.8</v>
      </c>
      <c r="V361" s="73">
        <f t="shared" ref="V361:W361" si="360">(D361+G361+J361+M361+P361+S361)</f>
        <v>12.1</v>
      </c>
      <c r="W361" s="73">
        <f t="shared" si="360"/>
        <v>26.8</v>
      </c>
      <c r="X361" s="74">
        <f t="shared" si="3"/>
        <v>0.4514925373</v>
      </c>
    </row>
    <row r="362">
      <c r="A362" s="70" t="s">
        <v>308</v>
      </c>
      <c r="B362" s="71" t="s">
        <v>55</v>
      </c>
      <c r="C362" s="72">
        <v>22.0</v>
      </c>
      <c r="D362" s="72">
        <v>6.0</v>
      </c>
      <c r="E362" s="72">
        <v>9.2</v>
      </c>
      <c r="F362" s="72">
        <v>65.5</v>
      </c>
      <c r="G362" s="72">
        <v>1.0</v>
      </c>
      <c r="H362" s="72">
        <v>2.5</v>
      </c>
      <c r="I362" s="72">
        <v>40.0</v>
      </c>
      <c r="J362" s="72">
        <v>1.0</v>
      </c>
      <c r="K362" s="72">
        <v>2.0</v>
      </c>
      <c r="L362" s="72">
        <v>50.0</v>
      </c>
      <c r="M362" s="72">
        <v>1.3</v>
      </c>
      <c r="N362" s="72">
        <v>2.0</v>
      </c>
      <c r="O362" s="72">
        <v>66.7</v>
      </c>
      <c r="P362" s="72">
        <v>1.4</v>
      </c>
      <c r="Q362" s="72">
        <v>5.4</v>
      </c>
      <c r="R362" s="72">
        <v>25.9</v>
      </c>
      <c r="S362" s="72">
        <v>1.3</v>
      </c>
      <c r="T362" s="72">
        <v>5.7</v>
      </c>
      <c r="U362" s="72">
        <v>23.5</v>
      </c>
      <c r="V362" s="73">
        <f t="shared" ref="V362:W362" si="361">(D362+G362+J362+M362+P362+S362)</f>
        <v>12</v>
      </c>
      <c r="W362" s="73">
        <f t="shared" si="361"/>
        <v>26.8</v>
      </c>
      <c r="X362" s="74">
        <f t="shared" si="3"/>
        <v>0.447761194</v>
      </c>
    </row>
    <row r="363">
      <c r="A363" s="70" t="s">
        <v>128</v>
      </c>
      <c r="B363" s="71" t="s">
        <v>129</v>
      </c>
      <c r="C363" s="72">
        <v>30.0</v>
      </c>
      <c r="D363" s="72">
        <v>6.2</v>
      </c>
      <c r="E363" s="72">
        <v>9.1</v>
      </c>
      <c r="F363" s="72">
        <v>67.5</v>
      </c>
      <c r="G363" s="72">
        <v>1.1</v>
      </c>
      <c r="H363" s="72">
        <v>2.6</v>
      </c>
      <c r="I363" s="72">
        <v>42.7</v>
      </c>
      <c r="J363" s="72">
        <v>1.1</v>
      </c>
      <c r="K363" s="72">
        <v>2.1</v>
      </c>
      <c r="L363" s="72">
        <v>49.5</v>
      </c>
      <c r="M363" s="72">
        <v>0.8</v>
      </c>
      <c r="N363" s="72">
        <v>2.0</v>
      </c>
      <c r="O363" s="72">
        <v>41.1</v>
      </c>
      <c r="P363" s="72">
        <v>1.4</v>
      </c>
      <c r="Q363" s="72">
        <v>3.8</v>
      </c>
      <c r="R363" s="72">
        <v>38.4</v>
      </c>
      <c r="S363" s="72">
        <v>2.4</v>
      </c>
      <c r="T363" s="72">
        <v>7.1</v>
      </c>
      <c r="U363" s="72">
        <v>33.9</v>
      </c>
      <c r="V363" s="73">
        <f t="shared" ref="V363:W363" si="362">(D363+G363+J363+M363+P363+S363)</f>
        <v>13</v>
      </c>
      <c r="W363" s="73">
        <f t="shared" si="362"/>
        <v>26.7</v>
      </c>
      <c r="X363" s="74">
        <f t="shared" si="3"/>
        <v>0.4868913858</v>
      </c>
    </row>
    <row r="364">
      <c r="A364" s="70" t="s">
        <v>184</v>
      </c>
      <c r="B364" s="71" t="s">
        <v>745</v>
      </c>
      <c r="C364" s="72">
        <v>34.0</v>
      </c>
      <c r="D364" s="72">
        <v>6.4</v>
      </c>
      <c r="E364" s="72">
        <v>9.6</v>
      </c>
      <c r="F364" s="72">
        <v>66.3</v>
      </c>
      <c r="G364" s="72">
        <v>1.2</v>
      </c>
      <c r="H364" s="72">
        <v>2.9</v>
      </c>
      <c r="I364" s="72">
        <v>41.4</v>
      </c>
      <c r="J364" s="72">
        <v>0.8</v>
      </c>
      <c r="K364" s="72">
        <v>2.4</v>
      </c>
      <c r="L364" s="72">
        <v>33.7</v>
      </c>
      <c r="M364" s="72">
        <v>0.6</v>
      </c>
      <c r="N364" s="72">
        <v>1.3</v>
      </c>
      <c r="O364" s="72">
        <v>48.1</v>
      </c>
      <c r="P364" s="72">
        <v>1.6</v>
      </c>
      <c r="Q364" s="72">
        <v>3.9</v>
      </c>
      <c r="R364" s="72">
        <v>41.0</v>
      </c>
      <c r="S364" s="72">
        <v>2.4</v>
      </c>
      <c r="T364" s="72">
        <v>6.6</v>
      </c>
      <c r="U364" s="72">
        <v>36.1</v>
      </c>
      <c r="V364" s="73">
        <f t="shared" ref="V364:W364" si="363">(D364+G364+J364+M364+P364+S364)</f>
        <v>13</v>
      </c>
      <c r="W364" s="73">
        <f t="shared" si="363"/>
        <v>26.7</v>
      </c>
      <c r="X364" s="74">
        <f t="shared" si="3"/>
        <v>0.4868913858</v>
      </c>
    </row>
    <row r="365">
      <c r="A365" s="70" t="s">
        <v>299</v>
      </c>
      <c r="B365" s="71" t="s">
        <v>42</v>
      </c>
      <c r="C365" s="72">
        <v>24.0</v>
      </c>
      <c r="D365" s="72">
        <v>4.4</v>
      </c>
      <c r="E365" s="72">
        <v>6.9</v>
      </c>
      <c r="F365" s="72">
        <v>64.1</v>
      </c>
      <c r="G365" s="72">
        <v>1.1</v>
      </c>
      <c r="H365" s="72">
        <v>2.6</v>
      </c>
      <c r="I365" s="72">
        <v>41.0</v>
      </c>
      <c r="J365" s="72">
        <v>1.1</v>
      </c>
      <c r="K365" s="72">
        <v>2.4</v>
      </c>
      <c r="L365" s="72">
        <v>47.2</v>
      </c>
      <c r="M365" s="72">
        <v>0.9</v>
      </c>
      <c r="N365" s="72">
        <v>1.8</v>
      </c>
      <c r="O365" s="72">
        <v>51.7</v>
      </c>
      <c r="P365" s="72">
        <v>2.3</v>
      </c>
      <c r="Q365" s="72">
        <v>5.1</v>
      </c>
      <c r="R365" s="72">
        <v>45.1</v>
      </c>
      <c r="S365" s="72">
        <v>2.1</v>
      </c>
      <c r="T365" s="72">
        <v>7.8</v>
      </c>
      <c r="U365" s="72">
        <v>26.4</v>
      </c>
      <c r="V365" s="73">
        <f t="shared" ref="V365:W365" si="364">(D365+G365+J365+M365+P365+S365)</f>
        <v>11.9</v>
      </c>
      <c r="W365" s="73">
        <f t="shared" si="364"/>
        <v>26.6</v>
      </c>
      <c r="X365" s="74">
        <f t="shared" si="3"/>
        <v>0.4473684211</v>
      </c>
    </row>
    <row r="366">
      <c r="A366" s="70" t="s">
        <v>529</v>
      </c>
      <c r="B366" s="71" t="s">
        <v>744</v>
      </c>
      <c r="C366" s="72">
        <v>20.0</v>
      </c>
      <c r="D366" s="72">
        <v>5.8</v>
      </c>
      <c r="E366" s="72">
        <v>9.3</v>
      </c>
      <c r="F366" s="72">
        <v>62.3</v>
      </c>
      <c r="G366" s="72">
        <v>1.2</v>
      </c>
      <c r="H366" s="72">
        <v>2.8</v>
      </c>
      <c r="I366" s="72">
        <v>44.4</v>
      </c>
      <c r="J366" s="72">
        <v>1.1</v>
      </c>
      <c r="K366" s="72">
        <v>2.3</v>
      </c>
      <c r="L366" s="72">
        <v>46.9</v>
      </c>
      <c r="M366" s="72">
        <v>0.8</v>
      </c>
      <c r="N366" s="72">
        <v>1.9</v>
      </c>
      <c r="O366" s="72">
        <v>43.7</v>
      </c>
      <c r="P366" s="72">
        <v>1.6</v>
      </c>
      <c r="Q366" s="72">
        <v>3.9</v>
      </c>
      <c r="R366" s="72">
        <v>40.4</v>
      </c>
      <c r="S366" s="72">
        <v>1.9</v>
      </c>
      <c r="T366" s="72">
        <v>6.3</v>
      </c>
      <c r="U366" s="72">
        <v>30.2</v>
      </c>
      <c r="V366" s="73">
        <f t="shared" ref="V366:W366" si="365">(D366+G366+J366+M366+P366+S366)</f>
        <v>12.4</v>
      </c>
      <c r="W366" s="73">
        <f t="shared" si="365"/>
        <v>26.5</v>
      </c>
      <c r="X366" s="74">
        <f t="shared" si="3"/>
        <v>0.4679245283</v>
      </c>
    </row>
    <row r="367">
      <c r="A367" s="70" t="s">
        <v>309</v>
      </c>
      <c r="B367" s="71" t="s">
        <v>100</v>
      </c>
      <c r="C367" s="72">
        <v>23.0</v>
      </c>
      <c r="D367" s="72">
        <v>6.5</v>
      </c>
      <c r="E367" s="72">
        <v>9.6</v>
      </c>
      <c r="F367" s="72">
        <v>67.9</v>
      </c>
      <c r="G367" s="72">
        <v>1.5</v>
      </c>
      <c r="H367" s="72">
        <v>3.0</v>
      </c>
      <c r="I367" s="72">
        <v>50.0</v>
      </c>
      <c r="J367" s="72">
        <v>0.9</v>
      </c>
      <c r="K367" s="72">
        <v>2.3</v>
      </c>
      <c r="L367" s="72">
        <v>40.7</v>
      </c>
      <c r="M367" s="72">
        <v>0.6</v>
      </c>
      <c r="N367" s="72">
        <v>1.8</v>
      </c>
      <c r="O367" s="72">
        <v>34.8</v>
      </c>
      <c r="P367" s="72">
        <v>0.8</v>
      </c>
      <c r="Q367" s="72">
        <v>3.2</v>
      </c>
      <c r="R367" s="72">
        <v>25.7</v>
      </c>
      <c r="S367" s="72">
        <v>1.9</v>
      </c>
      <c r="T367" s="72">
        <v>6.4</v>
      </c>
      <c r="U367" s="72">
        <v>30.1</v>
      </c>
      <c r="V367" s="73">
        <f t="shared" ref="V367:W367" si="366">(D367+G367+J367+M367+P367+S367)</f>
        <v>12.2</v>
      </c>
      <c r="W367" s="73">
        <f t="shared" si="366"/>
        <v>26.3</v>
      </c>
      <c r="X367" s="74">
        <f t="shared" si="3"/>
        <v>0.463878327</v>
      </c>
    </row>
    <row r="368">
      <c r="A368" s="70" t="s">
        <v>367</v>
      </c>
      <c r="B368" s="71" t="s">
        <v>48</v>
      </c>
      <c r="C368" s="72">
        <v>30.0</v>
      </c>
      <c r="D368" s="72">
        <v>5.2</v>
      </c>
      <c r="E368" s="72">
        <v>8.0</v>
      </c>
      <c r="F368" s="72">
        <v>64.1</v>
      </c>
      <c r="G368" s="72">
        <v>1.1</v>
      </c>
      <c r="H368" s="72">
        <v>2.9</v>
      </c>
      <c r="I368" s="72">
        <v>39.2</v>
      </c>
      <c r="J368" s="72">
        <v>1.0</v>
      </c>
      <c r="K368" s="72">
        <v>2.3</v>
      </c>
      <c r="L368" s="72">
        <v>42.3</v>
      </c>
      <c r="M368" s="72">
        <v>0.9</v>
      </c>
      <c r="N368" s="72">
        <v>1.7</v>
      </c>
      <c r="O368" s="72">
        <v>54.2</v>
      </c>
      <c r="P368" s="72">
        <v>1.5</v>
      </c>
      <c r="Q368" s="72">
        <v>4.3</v>
      </c>
      <c r="R368" s="72">
        <v>34.3</v>
      </c>
      <c r="S368" s="72">
        <v>2.7</v>
      </c>
      <c r="T368" s="72">
        <v>7.0</v>
      </c>
      <c r="U368" s="72">
        <v>38.2</v>
      </c>
      <c r="V368" s="73">
        <f t="shared" ref="V368:W368" si="367">(D368+G368+J368+M368+P368+S368)</f>
        <v>12.4</v>
      </c>
      <c r="W368" s="73">
        <f t="shared" si="367"/>
        <v>26.2</v>
      </c>
      <c r="X368" s="74">
        <f t="shared" si="3"/>
        <v>0.4732824427</v>
      </c>
    </row>
    <row r="369">
      <c r="A369" s="70" t="s">
        <v>186</v>
      </c>
      <c r="B369" s="71" t="s">
        <v>148</v>
      </c>
      <c r="C369" s="72">
        <v>25.0</v>
      </c>
      <c r="D369" s="72">
        <v>4.6</v>
      </c>
      <c r="E369" s="72">
        <v>7.5</v>
      </c>
      <c r="F369" s="72">
        <v>61.3</v>
      </c>
      <c r="G369" s="72">
        <v>2.0</v>
      </c>
      <c r="H369" s="72">
        <v>4.3</v>
      </c>
      <c r="I369" s="72">
        <v>46.7</v>
      </c>
      <c r="J369" s="72">
        <v>1.1</v>
      </c>
      <c r="K369" s="72">
        <v>2.7</v>
      </c>
      <c r="L369" s="72">
        <v>42.9</v>
      </c>
      <c r="M369" s="72">
        <v>1.1</v>
      </c>
      <c r="N369" s="72">
        <v>2.4</v>
      </c>
      <c r="O369" s="72">
        <v>45.7</v>
      </c>
      <c r="P369" s="72">
        <v>0.9</v>
      </c>
      <c r="Q369" s="72">
        <v>2.9</v>
      </c>
      <c r="R369" s="72">
        <v>31.6</v>
      </c>
      <c r="S369" s="72">
        <v>2.2</v>
      </c>
      <c r="T369" s="72">
        <v>6.3</v>
      </c>
      <c r="U369" s="72">
        <v>34.7</v>
      </c>
      <c r="V369" s="73">
        <f t="shared" ref="V369:W369" si="368">(D369+G369+J369+M369+P369+S369)</f>
        <v>11.9</v>
      </c>
      <c r="W369" s="73">
        <f t="shared" si="368"/>
        <v>26.1</v>
      </c>
      <c r="X369" s="74">
        <f t="shared" si="3"/>
        <v>0.4559386973</v>
      </c>
    </row>
    <row r="370">
      <c r="A370" s="70" t="s">
        <v>90</v>
      </c>
      <c r="B370" s="71" t="s">
        <v>746</v>
      </c>
      <c r="C370" s="72">
        <v>30.0</v>
      </c>
      <c r="D370" s="72">
        <v>4.8</v>
      </c>
      <c r="E370" s="72">
        <v>8.4</v>
      </c>
      <c r="F370" s="72">
        <v>56.6</v>
      </c>
      <c r="G370" s="72">
        <v>1.6</v>
      </c>
      <c r="H370" s="72">
        <v>3.8</v>
      </c>
      <c r="I370" s="72">
        <v>42.0</v>
      </c>
      <c r="J370" s="72">
        <v>0.9</v>
      </c>
      <c r="K370" s="72">
        <v>2.5</v>
      </c>
      <c r="L370" s="72">
        <v>38.1</v>
      </c>
      <c r="M370" s="72">
        <v>0.8</v>
      </c>
      <c r="N370" s="72">
        <v>1.9</v>
      </c>
      <c r="O370" s="72">
        <v>40.2</v>
      </c>
      <c r="P370" s="72">
        <v>1.4</v>
      </c>
      <c r="Q370" s="72">
        <v>3.3</v>
      </c>
      <c r="R370" s="72">
        <v>42.5</v>
      </c>
      <c r="S370" s="72">
        <v>2.2</v>
      </c>
      <c r="T370" s="72">
        <v>6.2</v>
      </c>
      <c r="U370" s="72">
        <v>35.5</v>
      </c>
      <c r="V370" s="73">
        <f t="shared" ref="V370:W370" si="369">(D370+G370+J370+M370+P370+S370)</f>
        <v>11.7</v>
      </c>
      <c r="W370" s="73">
        <f t="shared" si="369"/>
        <v>26.1</v>
      </c>
      <c r="X370" s="74">
        <f t="shared" si="3"/>
        <v>0.4482758621</v>
      </c>
    </row>
    <row r="371">
      <c r="A371" s="70" t="s">
        <v>333</v>
      </c>
      <c r="B371" s="71" t="s">
        <v>112</v>
      </c>
      <c r="C371" s="72">
        <v>20.0</v>
      </c>
      <c r="D371" s="72">
        <v>5.0</v>
      </c>
      <c r="E371" s="72">
        <v>8.7</v>
      </c>
      <c r="F371" s="72">
        <v>57.6</v>
      </c>
      <c r="G371" s="72">
        <v>1.3</v>
      </c>
      <c r="H371" s="72">
        <v>2.8</v>
      </c>
      <c r="I371" s="72">
        <v>48.5</v>
      </c>
      <c r="J371" s="72">
        <v>1.7</v>
      </c>
      <c r="K371" s="72">
        <v>3.1</v>
      </c>
      <c r="L371" s="72">
        <v>54.7</v>
      </c>
      <c r="M371" s="72">
        <v>0.8</v>
      </c>
      <c r="N371" s="72">
        <v>1.6</v>
      </c>
      <c r="O371" s="72">
        <v>49.1</v>
      </c>
      <c r="P371" s="72">
        <v>1.4</v>
      </c>
      <c r="Q371" s="72">
        <v>3.9</v>
      </c>
      <c r="R371" s="72">
        <v>36.2</v>
      </c>
      <c r="S371" s="72">
        <v>2.1</v>
      </c>
      <c r="T371" s="72">
        <v>5.9</v>
      </c>
      <c r="U371" s="72">
        <v>35.9</v>
      </c>
      <c r="V371" s="73">
        <f t="shared" ref="V371:W371" si="370">(D371+G371+J371+M371+P371+S371)</f>
        <v>12.3</v>
      </c>
      <c r="W371" s="73">
        <f t="shared" si="370"/>
        <v>26</v>
      </c>
      <c r="X371" s="74">
        <f t="shared" si="3"/>
        <v>0.4730769231</v>
      </c>
    </row>
    <row r="372">
      <c r="A372" s="70" t="s">
        <v>65</v>
      </c>
      <c r="B372" s="71" t="s">
        <v>66</v>
      </c>
      <c r="C372" s="72">
        <v>26.0</v>
      </c>
      <c r="D372" s="72">
        <v>5.8</v>
      </c>
      <c r="E372" s="72">
        <v>9.7</v>
      </c>
      <c r="F372" s="72">
        <v>60.0</v>
      </c>
      <c r="G372" s="72">
        <v>1.2</v>
      </c>
      <c r="H372" s="72">
        <v>3.2</v>
      </c>
      <c r="I372" s="72">
        <v>37.8</v>
      </c>
      <c r="J372" s="72">
        <v>0.9</v>
      </c>
      <c r="K372" s="72">
        <v>1.8</v>
      </c>
      <c r="L372" s="72">
        <v>49.4</v>
      </c>
      <c r="M372" s="72">
        <v>0.8</v>
      </c>
      <c r="N372" s="72">
        <v>1.5</v>
      </c>
      <c r="O372" s="72">
        <v>54.1</v>
      </c>
      <c r="P372" s="72">
        <v>1.2</v>
      </c>
      <c r="Q372" s="72">
        <v>3.2</v>
      </c>
      <c r="R372" s="72">
        <v>36.3</v>
      </c>
      <c r="S372" s="72">
        <v>2.4</v>
      </c>
      <c r="T372" s="72">
        <v>6.6</v>
      </c>
      <c r="U372" s="72">
        <v>36.8</v>
      </c>
      <c r="V372" s="73">
        <f t="shared" ref="V372:W372" si="371">(D372+G372+J372+M372+P372+S372)</f>
        <v>12.3</v>
      </c>
      <c r="W372" s="73">
        <f t="shared" si="371"/>
        <v>26</v>
      </c>
      <c r="X372" s="74">
        <f t="shared" si="3"/>
        <v>0.4730769231</v>
      </c>
    </row>
    <row r="373">
      <c r="A373" s="70" t="s">
        <v>466</v>
      </c>
      <c r="B373" s="71" t="s">
        <v>107</v>
      </c>
      <c r="C373" s="72">
        <v>26.0</v>
      </c>
      <c r="D373" s="72">
        <v>6.4</v>
      </c>
      <c r="E373" s="72">
        <v>9.7</v>
      </c>
      <c r="F373" s="72">
        <v>66.3</v>
      </c>
      <c r="G373" s="72">
        <v>1.0</v>
      </c>
      <c r="H373" s="72">
        <v>2.6</v>
      </c>
      <c r="I373" s="72">
        <v>40.5</v>
      </c>
      <c r="J373" s="72">
        <v>0.6</v>
      </c>
      <c r="K373" s="72">
        <v>1.8</v>
      </c>
      <c r="L373" s="72">
        <v>34.9</v>
      </c>
      <c r="M373" s="72">
        <v>0.3</v>
      </c>
      <c r="N373" s="72">
        <v>1.3</v>
      </c>
      <c r="O373" s="72">
        <v>26.0</v>
      </c>
      <c r="P373" s="72">
        <v>1.4</v>
      </c>
      <c r="Q373" s="72">
        <v>4.0</v>
      </c>
      <c r="R373" s="72">
        <v>34.6</v>
      </c>
      <c r="S373" s="72">
        <v>2.0</v>
      </c>
      <c r="T373" s="72">
        <v>6.6</v>
      </c>
      <c r="U373" s="72">
        <v>30.5</v>
      </c>
      <c r="V373" s="73">
        <f t="shared" ref="V373:W373" si="372">(D373+G373+J373+M373+P373+S373)</f>
        <v>11.7</v>
      </c>
      <c r="W373" s="73">
        <f t="shared" si="372"/>
        <v>26</v>
      </c>
      <c r="X373" s="74">
        <f t="shared" si="3"/>
        <v>0.45</v>
      </c>
    </row>
    <row r="374">
      <c r="A374" s="70" t="s">
        <v>502</v>
      </c>
      <c r="B374" s="71" t="s">
        <v>58</v>
      </c>
      <c r="C374" s="72">
        <v>33.0</v>
      </c>
      <c r="D374" s="72">
        <v>5.3</v>
      </c>
      <c r="E374" s="72">
        <v>8.1</v>
      </c>
      <c r="F374" s="72">
        <v>65.1</v>
      </c>
      <c r="G374" s="72">
        <v>2.0</v>
      </c>
      <c r="H374" s="72">
        <v>4.2</v>
      </c>
      <c r="I374" s="72">
        <v>46.3</v>
      </c>
      <c r="J374" s="72">
        <v>0.9</v>
      </c>
      <c r="K374" s="72">
        <v>1.8</v>
      </c>
      <c r="L374" s="72">
        <v>48.5</v>
      </c>
      <c r="M374" s="72">
        <v>0.6</v>
      </c>
      <c r="N374" s="72">
        <v>1.4</v>
      </c>
      <c r="O374" s="72">
        <v>43.2</v>
      </c>
      <c r="P374" s="72">
        <v>1.3</v>
      </c>
      <c r="Q374" s="72">
        <v>3.6</v>
      </c>
      <c r="R374" s="72">
        <v>36.1</v>
      </c>
      <c r="S374" s="72">
        <v>2.7</v>
      </c>
      <c r="T374" s="72">
        <v>6.8</v>
      </c>
      <c r="U374" s="72">
        <v>39.7</v>
      </c>
      <c r="V374" s="73">
        <f t="shared" ref="V374:W374" si="373">(D374+G374+J374+M374+P374+S374)</f>
        <v>12.8</v>
      </c>
      <c r="W374" s="73">
        <f t="shared" si="373"/>
        <v>25.9</v>
      </c>
      <c r="X374" s="74">
        <f t="shared" si="3"/>
        <v>0.4942084942</v>
      </c>
    </row>
    <row r="375">
      <c r="A375" s="70" t="s">
        <v>456</v>
      </c>
      <c r="B375" s="71" t="s">
        <v>34</v>
      </c>
      <c r="C375" s="72">
        <v>31.0</v>
      </c>
      <c r="D375" s="72">
        <v>5.2</v>
      </c>
      <c r="E375" s="72">
        <v>6.6</v>
      </c>
      <c r="F375" s="72">
        <v>79.7</v>
      </c>
      <c r="G375" s="72">
        <v>0.9</v>
      </c>
      <c r="H375" s="72">
        <v>2.4</v>
      </c>
      <c r="I375" s="72">
        <v>36.8</v>
      </c>
      <c r="J375" s="72">
        <v>1.8</v>
      </c>
      <c r="K375" s="72">
        <v>4.0</v>
      </c>
      <c r="L375" s="72">
        <v>43.8</v>
      </c>
      <c r="M375" s="72">
        <v>0.6</v>
      </c>
      <c r="N375" s="72">
        <v>1.4</v>
      </c>
      <c r="O375" s="72">
        <v>40.0</v>
      </c>
      <c r="P375" s="72">
        <v>1.8</v>
      </c>
      <c r="Q375" s="72">
        <v>3.6</v>
      </c>
      <c r="R375" s="72">
        <v>50.0</v>
      </c>
      <c r="S375" s="72">
        <v>2.9</v>
      </c>
      <c r="T375" s="72">
        <v>7.8</v>
      </c>
      <c r="U375" s="72">
        <v>37.1</v>
      </c>
      <c r="V375" s="73">
        <f t="shared" ref="V375:W375" si="374">(D375+G375+J375+M375+P375+S375)</f>
        <v>13.2</v>
      </c>
      <c r="W375" s="73">
        <f t="shared" si="374"/>
        <v>25.8</v>
      </c>
      <c r="X375" s="74">
        <f t="shared" si="3"/>
        <v>0.511627907</v>
      </c>
    </row>
    <row r="376">
      <c r="A376" s="70" t="s">
        <v>153</v>
      </c>
      <c r="B376" s="71" t="s">
        <v>42</v>
      </c>
      <c r="C376" s="72">
        <v>30.0</v>
      </c>
      <c r="D376" s="72">
        <v>4.9</v>
      </c>
      <c r="E376" s="72">
        <v>7.3</v>
      </c>
      <c r="F376" s="72">
        <v>66.4</v>
      </c>
      <c r="G376" s="72">
        <v>2.1</v>
      </c>
      <c r="H376" s="72">
        <v>3.9</v>
      </c>
      <c r="I376" s="72">
        <v>55.2</v>
      </c>
      <c r="J376" s="72">
        <v>1.8</v>
      </c>
      <c r="K376" s="72">
        <v>2.9</v>
      </c>
      <c r="L376" s="72">
        <v>62.5</v>
      </c>
      <c r="M376" s="72">
        <v>0.7</v>
      </c>
      <c r="N376" s="72">
        <v>1.8</v>
      </c>
      <c r="O376" s="72">
        <v>40.0</v>
      </c>
      <c r="P376" s="72">
        <v>1.5</v>
      </c>
      <c r="Q376" s="72">
        <v>3.7</v>
      </c>
      <c r="R376" s="72">
        <v>39.3</v>
      </c>
      <c r="S376" s="72">
        <v>2.3</v>
      </c>
      <c r="T376" s="72">
        <v>6.1</v>
      </c>
      <c r="U376" s="72">
        <v>37.4</v>
      </c>
      <c r="V376" s="73">
        <f t="shared" ref="V376:W376" si="375">(D376+G376+J376+M376+P376+S376)</f>
        <v>13.3</v>
      </c>
      <c r="W376" s="73">
        <f t="shared" si="375"/>
        <v>25.7</v>
      </c>
      <c r="X376" s="74">
        <f t="shared" si="3"/>
        <v>0.5175097276</v>
      </c>
    </row>
    <row r="377">
      <c r="A377" s="70" t="s">
        <v>319</v>
      </c>
      <c r="B377" s="71" t="s">
        <v>45</v>
      </c>
      <c r="C377" s="72">
        <v>25.0</v>
      </c>
      <c r="D377" s="72">
        <v>5.4</v>
      </c>
      <c r="E377" s="72">
        <v>8.4</v>
      </c>
      <c r="F377" s="72">
        <v>64.4</v>
      </c>
      <c r="G377" s="72">
        <v>0.7</v>
      </c>
      <c r="H377" s="72">
        <v>2.0</v>
      </c>
      <c r="I377" s="72">
        <v>35.7</v>
      </c>
      <c r="J377" s="72">
        <v>1.1</v>
      </c>
      <c r="K377" s="72">
        <v>1.9</v>
      </c>
      <c r="L377" s="72">
        <v>61.5</v>
      </c>
      <c r="M377" s="72">
        <v>0.6</v>
      </c>
      <c r="N377" s="72">
        <v>1.4</v>
      </c>
      <c r="O377" s="72">
        <v>40.0</v>
      </c>
      <c r="P377" s="72">
        <v>2.2</v>
      </c>
      <c r="Q377" s="72">
        <v>4.7</v>
      </c>
      <c r="R377" s="72">
        <v>46.4</v>
      </c>
      <c r="S377" s="72">
        <v>3.1</v>
      </c>
      <c r="T377" s="72">
        <v>7.3</v>
      </c>
      <c r="U377" s="72">
        <v>43.1</v>
      </c>
      <c r="V377" s="73">
        <f t="shared" ref="V377:W377" si="376">(D377+G377+J377+M377+P377+S377)</f>
        <v>13.1</v>
      </c>
      <c r="W377" s="73">
        <f t="shared" si="376"/>
        <v>25.7</v>
      </c>
      <c r="X377" s="74">
        <f t="shared" si="3"/>
        <v>0.5097276265</v>
      </c>
    </row>
    <row r="378">
      <c r="A378" s="70" t="s">
        <v>764</v>
      </c>
      <c r="B378" s="71" t="s">
        <v>88</v>
      </c>
      <c r="C378" s="72">
        <v>27.0</v>
      </c>
      <c r="D378" s="72">
        <v>5.7</v>
      </c>
      <c r="E378" s="72">
        <v>8.1</v>
      </c>
      <c r="F378" s="72">
        <v>70.5</v>
      </c>
      <c r="G378" s="72">
        <v>1.4</v>
      </c>
      <c r="H378" s="72">
        <v>2.6</v>
      </c>
      <c r="I378" s="72">
        <v>51.4</v>
      </c>
      <c r="J378" s="72">
        <v>1.0</v>
      </c>
      <c r="K378" s="72">
        <v>1.9</v>
      </c>
      <c r="L378" s="72">
        <v>55.8</v>
      </c>
      <c r="M378" s="72">
        <v>0.7</v>
      </c>
      <c r="N378" s="72">
        <v>1.6</v>
      </c>
      <c r="O378" s="72">
        <v>44.4</v>
      </c>
      <c r="P378" s="72">
        <v>1.8</v>
      </c>
      <c r="Q378" s="72">
        <v>5.1</v>
      </c>
      <c r="R378" s="72">
        <v>36.0</v>
      </c>
      <c r="S378" s="72">
        <v>2.2</v>
      </c>
      <c r="T378" s="72">
        <v>6.4</v>
      </c>
      <c r="U378" s="72">
        <v>34.4</v>
      </c>
      <c r="V378" s="73">
        <f t="shared" ref="V378:W378" si="377">(D378+G378+J378+M378+P378+S378)</f>
        <v>12.8</v>
      </c>
      <c r="W378" s="73">
        <f t="shared" si="377"/>
        <v>25.7</v>
      </c>
      <c r="X378" s="74">
        <f t="shared" si="3"/>
        <v>0.4980544747</v>
      </c>
    </row>
    <row r="379">
      <c r="A379" s="70" t="s">
        <v>227</v>
      </c>
      <c r="B379" s="71" t="s">
        <v>745</v>
      </c>
      <c r="C379" s="72">
        <v>27.0</v>
      </c>
      <c r="D379" s="72">
        <v>5.8</v>
      </c>
      <c r="E379" s="72">
        <v>9.2</v>
      </c>
      <c r="F379" s="72">
        <v>62.6</v>
      </c>
      <c r="G379" s="72">
        <v>1.0</v>
      </c>
      <c r="H379" s="72">
        <v>2.9</v>
      </c>
      <c r="I379" s="72">
        <v>34.0</v>
      </c>
      <c r="J379" s="72">
        <v>0.8</v>
      </c>
      <c r="K379" s="72">
        <v>2.1</v>
      </c>
      <c r="L379" s="72">
        <v>36.7</v>
      </c>
      <c r="M379" s="72">
        <v>0.5</v>
      </c>
      <c r="N379" s="72">
        <v>1.5</v>
      </c>
      <c r="O379" s="72">
        <v>32.4</v>
      </c>
      <c r="P379" s="72">
        <v>1.5</v>
      </c>
      <c r="Q379" s="72">
        <v>3.9</v>
      </c>
      <c r="R379" s="72">
        <v>39.2</v>
      </c>
      <c r="S379" s="72">
        <v>2.2</v>
      </c>
      <c r="T379" s="72">
        <v>5.8</v>
      </c>
      <c r="U379" s="72">
        <v>37.7</v>
      </c>
      <c r="V379" s="73">
        <f t="shared" ref="V379:W379" si="378">(D379+G379+J379+M379+P379+S379)</f>
        <v>11.8</v>
      </c>
      <c r="W379" s="73">
        <f t="shared" si="378"/>
        <v>25.4</v>
      </c>
      <c r="X379" s="74">
        <f t="shared" si="3"/>
        <v>0.4645669291</v>
      </c>
    </row>
    <row r="380">
      <c r="A380" s="70" t="s">
        <v>164</v>
      </c>
      <c r="B380" s="71" t="s">
        <v>48</v>
      </c>
      <c r="C380" s="72">
        <v>28.0</v>
      </c>
      <c r="D380" s="72">
        <v>5.5</v>
      </c>
      <c r="E380" s="72">
        <v>8.4</v>
      </c>
      <c r="F380" s="72">
        <v>65.2</v>
      </c>
      <c r="G380" s="72">
        <v>1.1</v>
      </c>
      <c r="H380" s="72">
        <v>2.9</v>
      </c>
      <c r="I380" s="72">
        <v>37.5</v>
      </c>
      <c r="J380" s="72">
        <v>1.0</v>
      </c>
      <c r="K380" s="72">
        <v>2.1</v>
      </c>
      <c r="L380" s="72">
        <v>47.9</v>
      </c>
      <c r="M380" s="72">
        <v>0.6</v>
      </c>
      <c r="N380" s="72">
        <v>1.5</v>
      </c>
      <c r="O380" s="72">
        <v>41.2</v>
      </c>
      <c r="P380" s="72">
        <v>1.5</v>
      </c>
      <c r="Q380" s="72">
        <v>4.5</v>
      </c>
      <c r="R380" s="72">
        <v>32.7</v>
      </c>
      <c r="S380" s="72">
        <v>2.1</v>
      </c>
      <c r="T380" s="72">
        <v>6.0</v>
      </c>
      <c r="U380" s="72">
        <v>35.1</v>
      </c>
      <c r="V380" s="73">
        <f t="shared" ref="V380:W380" si="379">(D380+G380+J380+M380+P380+S380)</f>
        <v>11.8</v>
      </c>
      <c r="W380" s="73">
        <f t="shared" si="379"/>
        <v>25.4</v>
      </c>
      <c r="X380" s="74">
        <f t="shared" si="3"/>
        <v>0.4645669291</v>
      </c>
    </row>
    <row r="381">
      <c r="A381" s="70" t="s">
        <v>572</v>
      </c>
      <c r="B381" s="71" t="s">
        <v>114</v>
      </c>
      <c r="C381" s="72">
        <v>26.0</v>
      </c>
      <c r="D381" s="72">
        <v>6.2</v>
      </c>
      <c r="E381" s="72">
        <v>9.7</v>
      </c>
      <c r="F381" s="72">
        <v>64.2</v>
      </c>
      <c r="G381" s="72">
        <v>0.9</v>
      </c>
      <c r="H381" s="72">
        <v>2.5</v>
      </c>
      <c r="I381" s="72">
        <v>38.2</v>
      </c>
      <c r="J381" s="72">
        <v>0.8</v>
      </c>
      <c r="K381" s="72">
        <v>2.1</v>
      </c>
      <c r="L381" s="72">
        <v>38.3</v>
      </c>
      <c r="M381" s="72">
        <v>0.5</v>
      </c>
      <c r="N381" s="72">
        <v>1.3</v>
      </c>
      <c r="O381" s="72">
        <v>39.4</v>
      </c>
      <c r="P381" s="72">
        <v>1.6</v>
      </c>
      <c r="Q381" s="72">
        <v>3.9</v>
      </c>
      <c r="R381" s="72">
        <v>40.5</v>
      </c>
      <c r="S381" s="72">
        <v>2.0</v>
      </c>
      <c r="T381" s="72">
        <v>5.8</v>
      </c>
      <c r="U381" s="72">
        <v>35.0</v>
      </c>
      <c r="V381" s="73">
        <f t="shared" ref="V381:W381" si="380">(D381+G381+J381+M381+P381+S381)</f>
        <v>12</v>
      </c>
      <c r="W381" s="73">
        <f t="shared" si="380"/>
        <v>25.3</v>
      </c>
      <c r="X381" s="74">
        <f t="shared" si="3"/>
        <v>0.4743083004</v>
      </c>
    </row>
    <row r="382">
      <c r="A382" s="70" t="s">
        <v>454</v>
      </c>
      <c r="B382" s="71" t="s">
        <v>88</v>
      </c>
      <c r="C382" s="72">
        <v>35.0</v>
      </c>
      <c r="D382" s="72">
        <v>6.2</v>
      </c>
      <c r="E382" s="72">
        <v>8.6</v>
      </c>
      <c r="F382" s="72">
        <v>71.9</v>
      </c>
      <c r="G382" s="72">
        <v>1.2</v>
      </c>
      <c r="H382" s="72">
        <v>2.5</v>
      </c>
      <c r="I382" s="72">
        <v>48.9</v>
      </c>
      <c r="J382" s="72">
        <v>0.8</v>
      </c>
      <c r="K382" s="72">
        <v>1.5</v>
      </c>
      <c r="L382" s="72">
        <v>50.0</v>
      </c>
      <c r="M382" s="72">
        <v>0.4</v>
      </c>
      <c r="N382" s="72">
        <v>1.3</v>
      </c>
      <c r="O382" s="72">
        <v>32.3</v>
      </c>
      <c r="P382" s="72">
        <v>1.8</v>
      </c>
      <c r="Q382" s="72">
        <v>4.6</v>
      </c>
      <c r="R382" s="72">
        <v>39.4</v>
      </c>
      <c r="S382" s="72">
        <v>2.4</v>
      </c>
      <c r="T382" s="72">
        <v>6.7</v>
      </c>
      <c r="U382" s="72">
        <v>36.1</v>
      </c>
      <c r="V382" s="73">
        <f t="shared" ref="V382:W382" si="381">(D382+G382+J382+M382+P382+S382)</f>
        <v>12.8</v>
      </c>
      <c r="W382" s="73">
        <f t="shared" si="381"/>
        <v>25.2</v>
      </c>
      <c r="X382" s="74">
        <f t="shared" si="3"/>
        <v>0.5079365079</v>
      </c>
    </row>
    <row r="383">
      <c r="A383" s="70" t="s">
        <v>765</v>
      </c>
      <c r="B383" s="71" t="s">
        <v>55</v>
      </c>
      <c r="C383" s="72">
        <v>29.0</v>
      </c>
      <c r="D383" s="72">
        <v>5.1</v>
      </c>
      <c r="E383" s="72">
        <v>7.4</v>
      </c>
      <c r="F383" s="72">
        <v>68.5</v>
      </c>
      <c r="G383" s="72">
        <v>1.7</v>
      </c>
      <c r="H383" s="72">
        <v>3.6</v>
      </c>
      <c r="I383" s="72">
        <v>45.7</v>
      </c>
      <c r="J383" s="72">
        <v>0.7</v>
      </c>
      <c r="K383" s="72">
        <v>1.9</v>
      </c>
      <c r="L383" s="72">
        <v>37.6</v>
      </c>
      <c r="M383" s="72">
        <v>0.7</v>
      </c>
      <c r="N383" s="72">
        <v>1.7</v>
      </c>
      <c r="O383" s="72">
        <v>40.7</v>
      </c>
      <c r="P383" s="72">
        <v>1.7</v>
      </c>
      <c r="Q383" s="72">
        <v>4.3</v>
      </c>
      <c r="R383" s="72">
        <v>39.8</v>
      </c>
      <c r="S383" s="72">
        <v>2.3</v>
      </c>
      <c r="T383" s="72">
        <v>6.3</v>
      </c>
      <c r="U383" s="72">
        <v>36.2</v>
      </c>
      <c r="V383" s="73">
        <f t="shared" ref="V383:W383" si="382">(D383+G383+J383+M383+P383+S383)</f>
        <v>12.2</v>
      </c>
      <c r="W383" s="73">
        <f t="shared" si="382"/>
        <v>25.2</v>
      </c>
      <c r="X383" s="74">
        <f t="shared" si="3"/>
        <v>0.4841269841</v>
      </c>
    </row>
    <row r="384">
      <c r="A384" s="70" t="s">
        <v>455</v>
      </c>
      <c r="B384" s="71" t="s">
        <v>38</v>
      </c>
      <c r="C384" s="72">
        <v>24.0</v>
      </c>
      <c r="D384" s="72">
        <v>5.9</v>
      </c>
      <c r="E384" s="72">
        <v>8.6</v>
      </c>
      <c r="F384" s="72">
        <v>68.5</v>
      </c>
      <c r="G384" s="72">
        <v>2.0</v>
      </c>
      <c r="H384" s="72">
        <v>4.2</v>
      </c>
      <c r="I384" s="72">
        <v>48.5</v>
      </c>
      <c r="J384" s="72">
        <v>1.0</v>
      </c>
      <c r="K384" s="72">
        <v>2.0</v>
      </c>
      <c r="L384" s="72">
        <v>47.1</v>
      </c>
      <c r="M384" s="72">
        <v>0.8</v>
      </c>
      <c r="N384" s="72">
        <v>1.6</v>
      </c>
      <c r="O384" s="72">
        <v>47.5</v>
      </c>
      <c r="P384" s="72">
        <v>1.2</v>
      </c>
      <c r="Q384" s="72">
        <v>3.6</v>
      </c>
      <c r="R384" s="72">
        <v>34.4</v>
      </c>
      <c r="S384" s="72">
        <v>1.6</v>
      </c>
      <c r="T384" s="72">
        <v>5.1</v>
      </c>
      <c r="U384" s="72">
        <v>30.5</v>
      </c>
      <c r="V384" s="73">
        <f t="shared" ref="V384:W384" si="383">(D384+G384+J384+M384+P384+S384)</f>
        <v>12.5</v>
      </c>
      <c r="W384" s="73">
        <f t="shared" si="383"/>
        <v>25.1</v>
      </c>
      <c r="X384" s="74">
        <f t="shared" si="3"/>
        <v>0.4980079681</v>
      </c>
    </row>
    <row r="385">
      <c r="A385" s="70" t="s">
        <v>373</v>
      </c>
      <c r="B385" s="71" t="s">
        <v>81</v>
      </c>
      <c r="C385" s="72">
        <v>22.0</v>
      </c>
      <c r="D385" s="72">
        <v>5.7</v>
      </c>
      <c r="E385" s="72">
        <v>8.7</v>
      </c>
      <c r="F385" s="72">
        <v>64.9</v>
      </c>
      <c r="G385" s="72">
        <v>1.5</v>
      </c>
      <c r="H385" s="72">
        <v>3.5</v>
      </c>
      <c r="I385" s="72">
        <v>43.4</v>
      </c>
      <c r="J385" s="72">
        <v>0.7</v>
      </c>
      <c r="K385" s="72">
        <v>1.8</v>
      </c>
      <c r="L385" s="72">
        <v>39.3</v>
      </c>
      <c r="M385" s="72">
        <v>0.6</v>
      </c>
      <c r="N385" s="72">
        <v>1.5</v>
      </c>
      <c r="O385" s="72">
        <v>42.7</v>
      </c>
      <c r="P385" s="72">
        <v>1.2</v>
      </c>
      <c r="Q385" s="72">
        <v>3.6</v>
      </c>
      <c r="R385" s="72">
        <v>33.3</v>
      </c>
      <c r="S385" s="72">
        <v>1.6</v>
      </c>
      <c r="T385" s="72">
        <v>5.8</v>
      </c>
      <c r="U385" s="72">
        <v>27.4</v>
      </c>
      <c r="V385" s="73">
        <f t="shared" ref="V385:W385" si="384">(D385+G385+J385+M385+P385+S385)</f>
        <v>11.3</v>
      </c>
      <c r="W385" s="73">
        <f t="shared" si="384"/>
        <v>24.9</v>
      </c>
      <c r="X385" s="74">
        <f t="shared" si="3"/>
        <v>0.453815261</v>
      </c>
    </row>
    <row r="386">
      <c r="A386" s="70" t="s">
        <v>443</v>
      </c>
      <c r="B386" s="71" t="s">
        <v>93</v>
      </c>
      <c r="C386" s="72">
        <v>21.0</v>
      </c>
      <c r="D386" s="72">
        <v>4.7</v>
      </c>
      <c r="E386" s="72">
        <v>7.0</v>
      </c>
      <c r="F386" s="72">
        <v>66.7</v>
      </c>
      <c r="G386" s="72">
        <v>0.9</v>
      </c>
      <c r="H386" s="72">
        <v>2.9</v>
      </c>
      <c r="I386" s="72">
        <v>29.9</v>
      </c>
      <c r="J386" s="72">
        <v>0.9</v>
      </c>
      <c r="K386" s="72">
        <v>1.7</v>
      </c>
      <c r="L386" s="72">
        <v>50.9</v>
      </c>
      <c r="M386" s="72">
        <v>0.5</v>
      </c>
      <c r="N386" s="72">
        <v>1.1</v>
      </c>
      <c r="O386" s="72">
        <v>41.4</v>
      </c>
      <c r="P386" s="72">
        <v>1.6</v>
      </c>
      <c r="Q386" s="72">
        <v>4.2</v>
      </c>
      <c r="R386" s="72">
        <v>38.5</v>
      </c>
      <c r="S386" s="72">
        <v>3.1</v>
      </c>
      <c r="T386" s="72">
        <v>8.0</v>
      </c>
      <c r="U386" s="72">
        <v>38.9</v>
      </c>
      <c r="V386" s="73">
        <f t="shared" ref="V386:W386" si="385">(D386+G386+J386+M386+P386+S386)</f>
        <v>11.7</v>
      </c>
      <c r="W386" s="73">
        <f t="shared" si="385"/>
        <v>24.9</v>
      </c>
      <c r="X386" s="74">
        <f t="shared" si="3"/>
        <v>0.4698795181</v>
      </c>
    </row>
    <row r="387">
      <c r="A387" s="70" t="s">
        <v>604</v>
      </c>
      <c r="B387" s="71" t="s">
        <v>45</v>
      </c>
      <c r="C387" s="72">
        <v>27.0</v>
      </c>
      <c r="D387" s="72">
        <v>5.3</v>
      </c>
      <c r="E387" s="72">
        <v>8.7</v>
      </c>
      <c r="F387" s="72">
        <v>60.9</v>
      </c>
      <c r="G387" s="72">
        <v>0.8</v>
      </c>
      <c r="H387" s="72">
        <v>2.7</v>
      </c>
      <c r="I387" s="72">
        <v>29.2</v>
      </c>
      <c r="J387" s="72">
        <v>1.7</v>
      </c>
      <c r="K387" s="72">
        <v>2.6</v>
      </c>
      <c r="L387" s="72">
        <v>65.2</v>
      </c>
      <c r="M387" s="72">
        <v>0.4</v>
      </c>
      <c r="N387" s="72">
        <v>1.0</v>
      </c>
      <c r="O387" s="72">
        <v>44.4</v>
      </c>
      <c r="P387" s="72">
        <v>1.1</v>
      </c>
      <c r="Q387" s="72">
        <v>3.4</v>
      </c>
      <c r="R387" s="72">
        <v>32.3</v>
      </c>
      <c r="S387" s="72">
        <v>2.4</v>
      </c>
      <c r="T387" s="72">
        <v>6.3</v>
      </c>
      <c r="U387" s="72">
        <v>38.1</v>
      </c>
      <c r="V387" s="73">
        <f t="shared" ref="V387:W387" si="386">(D387+G387+J387+M387+P387+S387)</f>
        <v>11.7</v>
      </c>
      <c r="W387" s="73">
        <f t="shared" si="386"/>
        <v>24.7</v>
      </c>
      <c r="X387" s="74">
        <f t="shared" si="3"/>
        <v>0.4736842105</v>
      </c>
    </row>
    <row r="388">
      <c r="A388" s="70" t="s">
        <v>345</v>
      </c>
      <c r="B388" s="71" t="s">
        <v>48</v>
      </c>
      <c r="C388" s="72">
        <v>22.0</v>
      </c>
      <c r="D388" s="72">
        <v>4.5</v>
      </c>
      <c r="E388" s="72">
        <v>7.2</v>
      </c>
      <c r="F388" s="72">
        <v>62.3</v>
      </c>
      <c r="G388" s="72">
        <v>1.3</v>
      </c>
      <c r="H388" s="72">
        <v>3.3</v>
      </c>
      <c r="I388" s="72">
        <v>40.7</v>
      </c>
      <c r="J388" s="72">
        <v>0.3</v>
      </c>
      <c r="K388" s="72">
        <v>1.2</v>
      </c>
      <c r="L388" s="72">
        <v>23.8</v>
      </c>
      <c r="M388" s="72">
        <v>0.7</v>
      </c>
      <c r="N388" s="72">
        <v>1.2</v>
      </c>
      <c r="O388" s="72">
        <v>57.9</v>
      </c>
      <c r="P388" s="72">
        <v>1.9</v>
      </c>
      <c r="Q388" s="72">
        <v>4.7</v>
      </c>
      <c r="R388" s="72">
        <v>40.5</v>
      </c>
      <c r="S388" s="72">
        <v>2.8</v>
      </c>
      <c r="T388" s="72">
        <v>7.0</v>
      </c>
      <c r="U388" s="72">
        <v>39.7</v>
      </c>
      <c r="V388" s="73">
        <f t="shared" ref="V388:W388" si="387">(D388+G388+J388+M388+P388+S388)</f>
        <v>11.5</v>
      </c>
      <c r="W388" s="73">
        <f t="shared" si="387"/>
        <v>24.6</v>
      </c>
      <c r="X388" s="74">
        <f t="shared" si="3"/>
        <v>0.4674796748</v>
      </c>
    </row>
    <row r="389">
      <c r="A389" s="70" t="s">
        <v>179</v>
      </c>
      <c r="B389" s="71" t="s">
        <v>148</v>
      </c>
      <c r="C389" s="72">
        <v>34.0</v>
      </c>
      <c r="D389" s="72">
        <v>4.3</v>
      </c>
      <c r="E389" s="72">
        <v>6.9</v>
      </c>
      <c r="F389" s="72">
        <v>63.3</v>
      </c>
      <c r="G389" s="72">
        <v>1.6</v>
      </c>
      <c r="H389" s="72">
        <v>3.3</v>
      </c>
      <c r="I389" s="72">
        <v>47.4</v>
      </c>
      <c r="J389" s="72">
        <v>0.9</v>
      </c>
      <c r="K389" s="72">
        <v>2.4</v>
      </c>
      <c r="L389" s="72">
        <v>38.8</v>
      </c>
      <c r="M389" s="72">
        <v>1.4</v>
      </c>
      <c r="N389" s="72">
        <v>2.3</v>
      </c>
      <c r="O389" s="72">
        <v>61.4</v>
      </c>
      <c r="P389" s="72">
        <v>1.2</v>
      </c>
      <c r="Q389" s="72">
        <v>3.2</v>
      </c>
      <c r="R389" s="72">
        <v>37.4</v>
      </c>
      <c r="S389" s="72">
        <v>2.1</v>
      </c>
      <c r="T389" s="72">
        <v>6.3</v>
      </c>
      <c r="U389" s="72">
        <v>33.6</v>
      </c>
      <c r="V389" s="73">
        <f t="shared" ref="V389:W389" si="388">(D389+G389+J389+M389+P389+S389)</f>
        <v>11.5</v>
      </c>
      <c r="W389" s="73">
        <f t="shared" si="388"/>
        <v>24.4</v>
      </c>
      <c r="X389" s="74">
        <f t="shared" si="3"/>
        <v>0.4713114754</v>
      </c>
    </row>
    <row r="390">
      <c r="A390" s="70" t="s">
        <v>335</v>
      </c>
      <c r="B390" s="71" t="s">
        <v>746</v>
      </c>
      <c r="C390" s="72">
        <v>27.0</v>
      </c>
      <c r="D390" s="72">
        <v>5.1</v>
      </c>
      <c r="E390" s="72">
        <v>8.2</v>
      </c>
      <c r="F390" s="72">
        <v>62.1</v>
      </c>
      <c r="G390" s="72">
        <v>1.4</v>
      </c>
      <c r="H390" s="72">
        <v>3.3</v>
      </c>
      <c r="I390" s="72">
        <v>42.9</v>
      </c>
      <c r="J390" s="72">
        <v>0.9</v>
      </c>
      <c r="K390" s="72">
        <v>2.2</v>
      </c>
      <c r="L390" s="72">
        <v>43.5</v>
      </c>
      <c r="M390" s="72">
        <v>0.4</v>
      </c>
      <c r="N390" s="72">
        <v>1.3</v>
      </c>
      <c r="O390" s="72">
        <v>32.9</v>
      </c>
      <c r="P390" s="72">
        <v>1.4</v>
      </c>
      <c r="Q390" s="72">
        <v>3.5</v>
      </c>
      <c r="R390" s="72">
        <v>38.7</v>
      </c>
      <c r="S390" s="72">
        <v>1.9</v>
      </c>
      <c r="T390" s="72">
        <v>5.9</v>
      </c>
      <c r="U390" s="72">
        <v>32.9</v>
      </c>
      <c r="V390" s="73">
        <f t="shared" ref="V390:W390" si="389">(D390+G390+J390+M390+P390+S390)</f>
        <v>11.1</v>
      </c>
      <c r="W390" s="73">
        <f t="shared" si="389"/>
        <v>24.4</v>
      </c>
      <c r="X390" s="74">
        <f t="shared" si="3"/>
        <v>0.4549180328</v>
      </c>
    </row>
    <row r="391">
      <c r="A391" s="70" t="s">
        <v>503</v>
      </c>
      <c r="B391" s="71" t="s">
        <v>83</v>
      </c>
      <c r="C391" s="72">
        <v>34.0</v>
      </c>
      <c r="D391" s="72">
        <v>5.0</v>
      </c>
      <c r="E391" s="72">
        <v>7.8</v>
      </c>
      <c r="F391" s="72">
        <v>64.0</v>
      </c>
      <c r="G391" s="72">
        <v>1.1</v>
      </c>
      <c r="H391" s="72">
        <v>2.8</v>
      </c>
      <c r="I391" s="72">
        <v>40.3</v>
      </c>
      <c r="J391" s="72">
        <v>0.9</v>
      </c>
      <c r="K391" s="72">
        <v>2.4</v>
      </c>
      <c r="L391" s="72">
        <v>36.5</v>
      </c>
      <c r="M391" s="72">
        <v>0.5</v>
      </c>
      <c r="N391" s="72">
        <v>1.4</v>
      </c>
      <c r="O391" s="72">
        <v>34.2</v>
      </c>
      <c r="P391" s="72">
        <v>1.1</v>
      </c>
      <c r="Q391" s="72">
        <v>3.6</v>
      </c>
      <c r="R391" s="72">
        <v>29.6</v>
      </c>
      <c r="S391" s="72">
        <v>2.4</v>
      </c>
      <c r="T391" s="72">
        <v>6.3</v>
      </c>
      <c r="U391" s="72">
        <v>37.9</v>
      </c>
      <c r="V391" s="73">
        <f t="shared" ref="V391:W391" si="390">(D391+G391+J391+M391+P391+S391)</f>
        <v>11</v>
      </c>
      <c r="W391" s="73">
        <f t="shared" si="390"/>
        <v>24.3</v>
      </c>
      <c r="X391" s="74">
        <f t="shared" si="3"/>
        <v>0.4526748971</v>
      </c>
    </row>
    <row r="392">
      <c r="A392" s="70" t="s">
        <v>491</v>
      </c>
      <c r="B392" s="71" t="s">
        <v>55</v>
      </c>
      <c r="C392" s="72">
        <v>24.0</v>
      </c>
      <c r="D392" s="72">
        <v>5.0</v>
      </c>
      <c r="E392" s="72">
        <v>8.4</v>
      </c>
      <c r="F392" s="72">
        <v>59.2</v>
      </c>
      <c r="G392" s="72">
        <v>1.0</v>
      </c>
      <c r="H392" s="72">
        <v>2.6</v>
      </c>
      <c r="I392" s="72">
        <v>39.1</v>
      </c>
      <c r="J392" s="72">
        <v>1.0</v>
      </c>
      <c r="K392" s="72">
        <v>1.8</v>
      </c>
      <c r="L392" s="72">
        <v>57.1</v>
      </c>
      <c r="M392" s="72">
        <v>0.9</v>
      </c>
      <c r="N392" s="72">
        <v>1.4</v>
      </c>
      <c r="O392" s="72">
        <v>60.0</v>
      </c>
      <c r="P392" s="72">
        <v>1.1</v>
      </c>
      <c r="Q392" s="72">
        <v>4.8</v>
      </c>
      <c r="R392" s="72">
        <v>23.7</v>
      </c>
      <c r="S392" s="72">
        <v>1.7</v>
      </c>
      <c r="T392" s="72">
        <v>5.3</v>
      </c>
      <c r="U392" s="72">
        <v>31.3</v>
      </c>
      <c r="V392" s="73">
        <f t="shared" ref="V392:W392" si="391">(D392+G392+J392+M392+P392+S392)</f>
        <v>10.7</v>
      </c>
      <c r="W392" s="73">
        <f t="shared" si="391"/>
        <v>24.3</v>
      </c>
      <c r="X392" s="74">
        <f t="shared" si="3"/>
        <v>0.4403292181</v>
      </c>
    </row>
    <row r="393">
      <c r="A393" s="70" t="s">
        <v>606</v>
      </c>
      <c r="B393" s="71" t="s">
        <v>744</v>
      </c>
      <c r="C393" s="72">
        <v>25.0</v>
      </c>
      <c r="D393" s="72">
        <v>5.0</v>
      </c>
      <c r="E393" s="72">
        <v>10.5</v>
      </c>
      <c r="F393" s="72">
        <v>47.6</v>
      </c>
      <c r="G393" s="72">
        <v>0.5</v>
      </c>
      <c r="H393" s="72">
        <v>1.8</v>
      </c>
      <c r="I393" s="72">
        <v>28.6</v>
      </c>
      <c r="J393" s="72">
        <v>1.0</v>
      </c>
      <c r="K393" s="72">
        <v>1.5</v>
      </c>
      <c r="L393" s="72">
        <v>66.7</v>
      </c>
      <c r="M393" s="72">
        <v>0.5</v>
      </c>
      <c r="N393" s="72">
        <v>1.3</v>
      </c>
      <c r="O393" s="72">
        <v>40.0</v>
      </c>
      <c r="P393" s="72">
        <v>0.8</v>
      </c>
      <c r="Q393" s="72">
        <v>3.3</v>
      </c>
      <c r="R393" s="72">
        <v>23.1</v>
      </c>
      <c r="S393" s="72">
        <v>2.3</v>
      </c>
      <c r="T393" s="72">
        <v>5.8</v>
      </c>
      <c r="U393" s="72">
        <v>39.1</v>
      </c>
      <c r="V393" s="73">
        <f t="shared" ref="V393:W393" si="392">(D393+G393+J393+M393+P393+S393)</f>
        <v>10.1</v>
      </c>
      <c r="W393" s="73">
        <f t="shared" si="392"/>
        <v>24.2</v>
      </c>
      <c r="X393" s="74">
        <f t="shared" si="3"/>
        <v>0.4173553719</v>
      </c>
    </row>
    <row r="394">
      <c r="A394" s="70" t="s">
        <v>599</v>
      </c>
      <c r="B394" s="71" t="s">
        <v>38</v>
      </c>
      <c r="C394" s="72">
        <v>24.0</v>
      </c>
      <c r="D394" s="72">
        <v>5.1</v>
      </c>
      <c r="E394" s="72">
        <v>8.1</v>
      </c>
      <c r="F394" s="72">
        <v>63.2</v>
      </c>
      <c r="G394" s="72">
        <v>1.2</v>
      </c>
      <c r="H394" s="72">
        <v>2.9</v>
      </c>
      <c r="I394" s="72">
        <v>39.3</v>
      </c>
      <c r="J394" s="72">
        <v>1.1</v>
      </c>
      <c r="K394" s="72">
        <v>2.2</v>
      </c>
      <c r="L394" s="72">
        <v>49.5</v>
      </c>
      <c r="M394" s="72">
        <v>0.7</v>
      </c>
      <c r="N394" s="72">
        <v>1.7</v>
      </c>
      <c r="O394" s="72">
        <v>39.4</v>
      </c>
      <c r="P394" s="72">
        <v>1.5</v>
      </c>
      <c r="Q394" s="72">
        <v>4.0</v>
      </c>
      <c r="R394" s="72">
        <v>37.1</v>
      </c>
      <c r="S394" s="72">
        <v>1.8</v>
      </c>
      <c r="T394" s="72">
        <v>5.3</v>
      </c>
      <c r="U394" s="72">
        <v>33.5</v>
      </c>
      <c r="V394" s="73">
        <f t="shared" ref="V394:W394" si="393">(D394+G394+J394+M394+P394+S394)</f>
        <v>11.4</v>
      </c>
      <c r="W394" s="73">
        <f t="shared" si="393"/>
        <v>24.2</v>
      </c>
      <c r="X394" s="74">
        <f t="shared" si="3"/>
        <v>0.4710743802</v>
      </c>
    </row>
    <row r="395">
      <c r="A395" s="70" t="s">
        <v>588</v>
      </c>
      <c r="B395" s="71" t="s">
        <v>58</v>
      </c>
      <c r="C395" s="72">
        <v>21.0</v>
      </c>
      <c r="D395" s="72">
        <v>4.3</v>
      </c>
      <c r="E395" s="72">
        <v>6.5</v>
      </c>
      <c r="F395" s="72">
        <v>66.5</v>
      </c>
      <c r="G395" s="72">
        <v>1.9</v>
      </c>
      <c r="H395" s="72">
        <v>4.0</v>
      </c>
      <c r="I395" s="72">
        <v>46.0</v>
      </c>
      <c r="J395" s="72">
        <v>0.9</v>
      </c>
      <c r="K395" s="72">
        <v>1.9</v>
      </c>
      <c r="L395" s="72">
        <v>44.4</v>
      </c>
      <c r="M395" s="72">
        <v>0.7</v>
      </c>
      <c r="N395" s="72">
        <v>1.7</v>
      </c>
      <c r="O395" s="72">
        <v>41.3</v>
      </c>
      <c r="P395" s="72">
        <v>1.3</v>
      </c>
      <c r="Q395" s="72">
        <v>3.5</v>
      </c>
      <c r="R395" s="72">
        <v>37.7</v>
      </c>
      <c r="S395" s="72">
        <v>2.4</v>
      </c>
      <c r="T395" s="72">
        <v>6.5</v>
      </c>
      <c r="U395" s="72">
        <v>36.6</v>
      </c>
      <c r="V395" s="73">
        <f t="shared" ref="V395:W395" si="394">(D395+G395+J395+M395+P395+S395)</f>
        <v>11.5</v>
      </c>
      <c r="W395" s="73">
        <f t="shared" si="394"/>
        <v>24.1</v>
      </c>
      <c r="X395" s="74">
        <f t="shared" si="3"/>
        <v>0.4771784232</v>
      </c>
    </row>
    <row r="396">
      <c r="A396" s="70" t="s">
        <v>448</v>
      </c>
      <c r="B396" s="71" t="s">
        <v>86</v>
      </c>
      <c r="C396" s="72">
        <v>26.0</v>
      </c>
      <c r="D396" s="72">
        <v>4.9</v>
      </c>
      <c r="E396" s="72">
        <v>8.0</v>
      </c>
      <c r="F396" s="72">
        <v>61.6</v>
      </c>
      <c r="G396" s="72">
        <v>1.6</v>
      </c>
      <c r="H396" s="72">
        <v>3.3</v>
      </c>
      <c r="I396" s="72">
        <v>47.8</v>
      </c>
      <c r="J396" s="72">
        <v>0.7</v>
      </c>
      <c r="K396" s="72">
        <v>1.8</v>
      </c>
      <c r="L396" s="72">
        <v>37.1</v>
      </c>
      <c r="M396" s="72">
        <v>0.7</v>
      </c>
      <c r="N396" s="72">
        <v>1.5</v>
      </c>
      <c r="O396" s="72">
        <v>47.2</v>
      </c>
      <c r="P396" s="72">
        <v>1.7</v>
      </c>
      <c r="Q396" s="72">
        <v>3.9</v>
      </c>
      <c r="R396" s="72">
        <v>42.7</v>
      </c>
      <c r="S396" s="72">
        <v>2.0</v>
      </c>
      <c r="T396" s="72">
        <v>5.5</v>
      </c>
      <c r="U396" s="72">
        <v>35.3</v>
      </c>
      <c r="V396" s="73">
        <f t="shared" ref="V396:W396" si="395">(D396+G396+J396+M396+P396+S396)</f>
        <v>11.6</v>
      </c>
      <c r="W396" s="73">
        <f t="shared" si="395"/>
        <v>24</v>
      </c>
      <c r="X396" s="74">
        <f t="shared" si="3"/>
        <v>0.4833333333</v>
      </c>
    </row>
    <row r="397">
      <c r="A397" s="70" t="s">
        <v>243</v>
      </c>
      <c r="B397" s="71" t="s">
        <v>114</v>
      </c>
      <c r="C397" s="72">
        <v>26.0</v>
      </c>
      <c r="D397" s="72">
        <v>4.6</v>
      </c>
      <c r="E397" s="72">
        <v>7.0</v>
      </c>
      <c r="F397" s="72">
        <v>65.3</v>
      </c>
      <c r="G397" s="72">
        <v>0.8</v>
      </c>
      <c r="H397" s="72">
        <v>2.6</v>
      </c>
      <c r="I397" s="72">
        <v>30.7</v>
      </c>
      <c r="J397" s="72">
        <v>0.7</v>
      </c>
      <c r="K397" s="72">
        <v>1.8</v>
      </c>
      <c r="L397" s="72">
        <v>41.8</v>
      </c>
      <c r="M397" s="72">
        <v>0.6</v>
      </c>
      <c r="N397" s="72">
        <v>1.3</v>
      </c>
      <c r="O397" s="72">
        <v>42.2</v>
      </c>
      <c r="P397" s="72">
        <v>1.4</v>
      </c>
      <c r="Q397" s="72">
        <v>3.5</v>
      </c>
      <c r="R397" s="72">
        <v>39.4</v>
      </c>
      <c r="S397" s="72">
        <v>2.5</v>
      </c>
      <c r="T397" s="72">
        <v>7.7</v>
      </c>
      <c r="U397" s="72">
        <v>32.8</v>
      </c>
      <c r="V397" s="73">
        <f t="shared" ref="V397:W397" si="396">(D397+G397+J397+M397+P397+S397)</f>
        <v>10.6</v>
      </c>
      <c r="W397" s="73">
        <f t="shared" si="396"/>
        <v>23.9</v>
      </c>
      <c r="X397" s="74">
        <f t="shared" si="3"/>
        <v>0.4435146444</v>
      </c>
    </row>
    <row r="398">
      <c r="A398" s="70" t="s">
        <v>423</v>
      </c>
      <c r="B398" s="71" t="s">
        <v>55</v>
      </c>
      <c r="C398" s="72">
        <v>25.0</v>
      </c>
      <c r="D398" s="72">
        <v>4.3</v>
      </c>
      <c r="E398" s="72">
        <v>7.2</v>
      </c>
      <c r="F398" s="72">
        <v>59.2</v>
      </c>
      <c r="G398" s="72">
        <v>1.1</v>
      </c>
      <c r="H398" s="72">
        <v>2.8</v>
      </c>
      <c r="I398" s="72">
        <v>37.5</v>
      </c>
      <c r="J398" s="72">
        <v>0.8</v>
      </c>
      <c r="K398" s="72">
        <v>1.9</v>
      </c>
      <c r="L398" s="72">
        <v>44.3</v>
      </c>
      <c r="M398" s="72">
        <v>0.6</v>
      </c>
      <c r="N398" s="72">
        <v>1.4</v>
      </c>
      <c r="O398" s="72">
        <v>43.1</v>
      </c>
      <c r="P398" s="72">
        <v>1.6</v>
      </c>
      <c r="Q398" s="72">
        <v>4.3</v>
      </c>
      <c r="R398" s="72">
        <v>37.8</v>
      </c>
      <c r="S398" s="72">
        <v>2.2</v>
      </c>
      <c r="T398" s="72">
        <v>6.2</v>
      </c>
      <c r="U398" s="72">
        <v>34.5</v>
      </c>
      <c r="V398" s="73">
        <f t="shared" ref="V398:W398" si="397">(D398+G398+J398+M398+P398+S398)</f>
        <v>10.6</v>
      </c>
      <c r="W398" s="73">
        <f t="shared" si="397"/>
        <v>23.8</v>
      </c>
      <c r="X398" s="74">
        <f t="shared" si="3"/>
        <v>0.4453781513</v>
      </c>
    </row>
    <row r="399">
      <c r="A399" s="70" t="s">
        <v>401</v>
      </c>
      <c r="B399" s="71" t="s">
        <v>50</v>
      </c>
      <c r="C399" s="72">
        <v>26.0</v>
      </c>
      <c r="D399" s="72">
        <v>5.0</v>
      </c>
      <c r="E399" s="72">
        <v>7.5</v>
      </c>
      <c r="F399" s="72">
        <v>66.0</v>
      </c>
      <c r="G399" s="72">
        <v>0.9</v>
      </c>
      <c r="H399" s="72">
        <v>2.2</v>
      </c>
      <c r="I399" s="72">
        <v>43.2</v>
      </c>
      <c r="J399" s="72">
        <v>1.0</v>
      </c>
      <c r="K399" s="72">
        <v>1.9</v>
      </c>
      <c r="L399" s="72">
        <v>53.3</v>
      </c>
      <c r="M399" s="72">
        <v>0.7</v>
      </c>
      <c r="N399" s="72">
        <v>1.6</v>
      </c>
      <c r="O399" s="72">
        <v>43.1</v>
      </c>
      <c r="P399" s="72">
        <v>1.3</v>
      </c>
      <c r="Q399" s="72">
        <v>3.5</v>
      </c>
      <c r="R399" s="72">
        <v>36.8</v>
      </c>
      <c r="S399" s="72">
        <v>2.3</v>
      </c>
      <c r="T399" s="72">
        <v>7.1</v>
      </c>
      <c r="U399" s="72">
        <v>32.6</v>
      </c>
      <c r="V399" s="73">
        <f t="shared" ref="V399:W399" si="398">(D399+G399+J399+M399+P399+S399)</f>
        <v>11.2</v>
      </c>
      <c r="W399" s="73">
        <f t="shared" si="398"/>
        <v>23.8</v>
      </c>
      <c r="X399" s="74">
        <f t="shared" si="3"/>
        <v>0.4705882353</v>
      </c>
    </row>
    <row r="400">
      <c r="A400" s="70" t="s">
        <v>475</v>
      </c>
      <c r="B400" s="71" t="s">
        <v>93</v>
      </c>
      <c r="C400" s="72">
        <v>21.0</v>
      </c>
      <c r="D400" s="72">
        <v>5.3</v>
      </c>
      <c r="E400" s="72">
        <v>7.7</v>
      </c>
      <c r="F400" s="72">
        <v>68.8</v>
      </c>
      <c r="G400" s="72">
        <v>1.0</v>
      </c>
      <c r="H400" s="72">
        <v>2.3</v>
      </c>
      <c r="I400" s="72">
        <v>42.9</v>
      </c>
      <c r="J400" s="72">
        <v>0.6</v>
      </c>
      <c r="K400" s="72">
        <v>1.5</v>
      </c>
      <c r="L400" s="72">
        <v>42.1</v>
      </c>
      <c r="M400" s="72">
        <v>0.5</v>
      </c>
      <c r="N400" s="72">
        <v>1.2</v>
      </c>
      <c r="O400" s="72">
        <v>43.5</v>
      </c>
      <c r="P400" s="72">
        <v>1.5</v>
      </c>
      <c r="Q400" s="72">
        <v>4.0</v>
      </c>
      <c r="R400" s="72">
        <v>36.9</v>
      </c>
      <c r="S400" s="72">
        <v>2.5</v>
      </c>
      <c r="T400" s="72">
        <v>6.8</v>
      </c>
      <c r="U400" s="72">
        <v>36.8</v>
      </c>
      <c r="V400" s="73">
        <f t="shared" ref="V400:W400" si="399">(D400+G400+J400+M400+P400+S400)</f>
        <v>11.4</v>
      </c>
      <c r="W400" s="73">
        <f t="shared" si="399"/>
        <v>23.5</v>
      </c>
      <c r="X400" s="74">
        <f t="shared" si="3"/>
        <v>0.485106383</v>
      </c>
    </row>
    <row r="401">
      <c r="A401" s="70" t="s">
        <v>221</v>
      </c>
      <c r="B401" s="71" t="s">
        <v>83</v>
      </c>
      <c r="C401" s="72">
        <v>23.0</v>
      </c>
      <c r="D401" s="72">
        <v>5.1</v>
      </c>
      <c r="E401" s="72">
        <v>8.4</v>
      </c>
      <c r="F401" s="72">
        <v>61.1</v>
      </c>
      <c r="G401" s="72">
        <v>1.1</v>
      </c>
      <c r="H401" s="72">
        <v>2.9</v>
      </c>
      <c r="I401" s="72">
        <v>38.8</v>
      </c>
      <c r="J401" s="72">
        <v>1.0</v>
      </c>
      <c r="K401" s="72">
        <v>2.2</v>
      </c>
      <c r="L401" s="72">
        <v>44.3</v>
      </c>
      <c r="M401" s="72">
        <v>0.9</v>
      </c>
      <c r="N401" s="72">
        <v>1.9</v>
      </c>
      <c r="O401" s="72">
        <v>44.2</v>
      </c>
      <c r="P401" s="72">
        <v>1.1</v>
      </c>
      <c r="Q401" s="72">
        <v>3.0</v>
      </c>
      <c r="R401" s="72">
        <v>35.6</v>
      </c>
      <c r="S401" s="72">
        <v>1.8</v>
      </c>
      <c r="T401" s="72">
        <v>5.0</v>
      </c>
      <c r="U401" s="72">
        <v>36.1</v>
      </c>
      <c r="V401" s="73">
        <f t="shared" ref="V401:W401" si="400">(D401+G401+J401+M401+P401+S401)</f>
        <v>11</v>
      </c>
      <c r="W401" s="73">
        <f t="shared" si="400"/>
        <v>23.4</v>
      </c>
      <c r="X401" s="74">
        <f t="shared" si="3"/>
        <v>0.4700854701</v>
      </c>
    </row>
    <row r="402">
      <c r="A402" s="70" t="s">
        <v>403</v>
      </c>
      <c r="B402" s="71" t="s">
        <v>116</v>
      </c>
      <c r="C402" s="72">
        <v>23.0</v>
      </c>
      <c r="D402" s="72">
        <v>5.2</v>
      </c>
      <c r="E402" s="72">
        <v>7.5</v>
      </c>
      <c r="F402" s="72">
        <v>69.6</v>
      </c>
      <c r="G402" s="72">
        <v>1.0</v>
      </c>
      <c r="H402" s="72">
        <v>2.3</v>
      </c>
      <c r="I402" s="72">
        <v>41.3</v>
      </c>
      <c r="J402" s="72">
        <v>0.6</v>
      </c>
      <c r="K402" s="72">
        <v>1.7</v>
      </c>
      <c r="L402" s="72">
        <v>37.3</v>
      </c>
      <c r="M402" s="72">
        <v>0.8</v>
      </c>
      <c r="N402" s="72">
        <v>1.5</v>
      </c>
      <c r="O402" s="72">
        <v>51.6</v>
      </c>
      <c r="P402" s="72">
        <v>1.4</v>
      </c>
      <c r="Q402" s="72">
        <v>3.6</v>
      </c>
      <c r="R402" s="72">
        <v>40.2</v>
      </c>
      <c r="S402" s="72">
        <v>2.1</v>
      </c>
      <c r="T402" s="72">
        <v>6.7</v>
      </c>
      <c r="U402" s="72">
        <v>31.5</v>
      </c>
      <c r="V402" s="73">
        <f t="shared" ref="V402:W402" si="401">(D402+G402+J402+M402+P402+S402)</f>
        <v>11.1</v>
      </c>
      <c r="W402" s="73">
        <f t="shared" si="401"/>
        <v>23.3</v>
      </c>
      <c r="X402" s="74">
        <f t="shared" si="3"/>
        <v>0.4763948498</v>
      </c>
    </row>
    <row r="403">
      <c r="A403" s="70" t="s">
        <v>766</v>
      </c>
      <c r="B403" s="71" t="s">
        <v>126</v>
      </c>
      <c r="C403" s="72">
        <v>20.0</v>
      </c>
      <c r="D403" s="72">
        <v>6.1</v>
      </c>
      <c r="E403" s="72">
        <v>9.6</v>
      </c>
      <c r="F403" s="72">
        <v>64.0</v>
      </c>
      <c r="G403" s="72">
        <v>0.8</v>
      </c>
      <c r="H403" s="72">
        <v>2.0</v>
      </c>
      <c r="I403" s="72">
        <v>41.2</v>
      </c>
      <c r="J403" s="72">
        <v>0.2</v>
      </c>
      <c r="K403" s="72">
        <v>0.9</v>
      </c>
      <c r="L403" s="72">
        <v>16.7</v>
      </c>
      <c r="M403" s="72">
        <v>0.4</v>
      </c>
      <c r="N403" s="72">
        <v>0.9</v>
      </c>
      <c r="O403" s="72">
        <v>46.2</v>
      </c>
      <c r="P403" s="72">
        <v>1.4</v>
      </c>
      <c r="Q403" s="72">
        <v>4.0</v>
      </c>
      <c r="R403" s="72">
        <v>35.9</v>
      </c>
      <c r="S403" s="72">
        <v>2.4</v>
      </c>
      <c r="T403" s="72">
        <v>5.8</v>
      </c>
      <c r="U403" s="72">
        <v>41.8</v>
      </c>
      <c r="V403" s="73">
        <f t="shared" ref="V403:W403" si="402">(D403+G403+J403+M403+P403+S403)</f>
        <v>11.3</v>
      </c>
      <c r="W403" s="73">
        <f t="shared" si="402"/>
        <v>23.2</v>
      </c>
      <c r="X403" s="74">
        <f t="shared" si="3"/>
        <v>0.4870689655</v>
      </c>
    </row>
    <row r="404">
      <c r="A404" s="70" t="s">
        <v>301</v>
      </c>
      <c r="B404" s="71" t="s">
        <v>45</v>
      </c>
      <c r="C404" s="72">
        <v>24.0</v>
      </c>
      <c r="D404" s="72">
        <v>5.8</v>
      </c>
      <c r="E404" s="72">
        <v>8.2</v>
      </c>
      <c r="F404" s="72">
        <v>70.7</v>
      </c>
      <c r="G404" s="72">
        <v>1.4</v>
      </c>
      <c r="H404" s="72">
        <v>2.2</v>
      </c>
      <c r="I404" s="72">
        <v>63.6</v>
      </c>
      <c r="J404" s="72">
        <v>1.2</v>
      </c>
      <c r="K404" s="72">
        <v>1.8</v>
      </c>
      <c r="L404" s="72">
        <v>66.7</v>
      </c>
      <c r="M404" s="72">
        <v>0.5</v>
      </c>
      <c r="N404" s="72">
        <v>1.5</v>
      </c>
      <c r="O404" s="72">
        <v>33.3</v>
      </c>
      <c r="P404" s="72">
        <v>1.6</v>
      </c>
      <c r="Q404" s="72">
        <v>3.8</v>
      </c>
      <c r="R404" s="72">
        <v>42.1</v>
      </c>
      <c r="S404" s="72">
        <v>1.8</v>
      </c>
      <c r="T404" s="72">
        <v>5.6</v>
      </c>
      <c r="U404" s="72">
        <v>32.1</v>
      </c>
      <c r="V404" s="73">
        <f t="shared" ref="V404:W404" si="403">(D404+G404+J404+M404+P404+S404)</f>
        <v>12.3</v>
      </c>
      <c r="W404" s="73">
        <f t="shared" si="403"/>
        <v>23.1</v>
      </c>
      <c r="X404" s="74">
        <f t="shared" si="3"/>
        <v>0.5324675325</v>
      </c>
    </row>
    <row r="405">
      <c r="A405" s="70" t="s">
        <v>767</v>
      </c>
      <c r="B405" s="71" t="s">
        <v>116</v>
      </c>
      <c r="C405" s="72">
        <v>29.0</v>
      </c>
      <c r="D405" s="72">
        <v>5.3</v>
      </c>
      <c r="E405" s="72">
        <v>7.7</v>
      </c>
      <c r="F405" s="72">
        <v>69.2</v>
      </c>
      <c r="G405" s="72">
        <v>1.1</v>
      </c>
      <c r="H405" s="72">
        <v>2.3</v>
      </c>
      <c r="I405" s="72">
        <v>48.8</v>
      </c>
      <c r="J405" s="72">
        <v>0.7</v>
      </c>
      <c r="K405" s="72">
        <v>1.6</v>
      </c>
      <c r="L405" s="72">
        <v>40.4</v>
      </c>
      <c r="M405" s="72">
        <v>0.8</v>
      </c>
      <c r="N405" s="72">
        <v>1.4</v>
      </c>
      <c r="O405" s="72">
        <v>59.5</v>
      </c>
      <c r="P405" s="72">
        <v>1.5</v>
      </c>
      <c r="Q405" s="72">
        <v>4.1</v>
      </c>
      <c r="R405" s="72">
        <v>36.9</v>
      </c>
      <c r="S405" s="72">
        <v>1.7</v>
      </c>
      <c r="T405" s="72">
        <v>6.0</v>
      </c>
      <c r="U405" s="72">
        <v>28.7</v>
      </c>
      <c r="V405" s="73">
        <f t="shared" ref="V405:W405" si="404">(D405+G405+J405+M405+P405+S405)</f>
        <v>11.1</v>
      </c>
      <c r="W405" s="73">
        <f t="shared" si="404"/>
        <v>23.1</v>
      </c>
      <c r="X405" s="74">
        <f t="shared" si="3"/>
        <v>0.4805194805</v>
      </c>
    </row>
    <row r="406">
      <c r="A406" s="70" t="s">
        <v>510</v>
      </c>
      <c r="B406" s="71" t="s">
        <v>88</v>
      </c>
      <c r="C406" s="72">
        <v>23.0</v>
      </c>
      <c r="D406" s="72">
        <v>4.3</v>
      </c>
      <c r="E406" s="72">
        <v>7.5</v>
      </c>
      <c r="F406" s="72">
        <v>58.0</v>
      </c>
      <c r="G406" s="72">
        <v>1.1</v>
      </c>
      <c r="H406" s="72">
        <v>2.6</v>
      </c>
      <c r="I406" s="72">
        <v>43.4</v>
      </c>
      <c r="J406" s="72">
        <v>1.0</v>
      </c>
      <c r="K406" s="72">
        <v>2.0</v>
      </c>
      <c r="L406" s="72">
        <v>48.3</v>
      </c>
      <c r="M406" s="72">
        <v>0.7</v>
      </c>
      <c r="N406" s="72">
        <v>1.3</v>
      </c>
      <c r="O406" s="72">
        <v>50.0</v>
      </c>
      <c r="P406" s="72">
        <v>1.6</v>
      </c>
      <c r="Q406" s="72">
        <v>4.1</v>
      </c>
      <c r="R406" s="72">
        <v>39.1</v>
      </c>
      <c r="S406" s="72">
        <v>1.8</v>
      </c>
      <c r="T406" s="72">
        <v>5.6</v>
      </c>
      <c r="U406" s="72">
        <v>32.0</v>
      </c>
      <c r="V406" s="73">
        <f t="shared" ref="V406:W406" si="405">(D406+G406+J406+M406+P406+S406)</f>
        <v>10.5</v>
      </c>
      <c r="W406" s="73">
        <f t="shared" si="405"/>
        <v>23.1</v>
      </c>
      <c r="X406" s="74">
        <f t="shared" si="3"/>
        <v>0.4545454545</v>
      </c>
    </row>
    <row r="407">
      <c r="A407" s="70" t="s">
        <v>263</v>
      </c>
      <c r="B407" s="71" t="s">
        <v>744</v>
      </c>
      <c r="C407" s="72">
        <v>22.0</v>
      </c>
      <c r="D407" s="72">
        <v>4.8</v>
      </c>
      <c r="E407" s="72">
        <v>8.9</v>
      </c>
      <c r="F407" s="72">
        <v>54.0</v>
      </c>
      <c r="G407" s="72">
        <v>1.1</v>
      </c>
      <c r="H407" s="72">
        <v>2.7</v>
      </c>
      <c r="I407" s="72">
        <v>40.4</v>
      </c>
      <c r="J407" s="72">
        <v>0.7</v>
      </c>
      <c r="K407" s="72">
        <v>1.3</v>
      </c>
      <c r="L407" s="72">
        <v>48.3</v>
      </c>
      <c r="M407" s="72">
        <v>0.6</v>
      </c>
      <c r="N407" s="72">
        <v>1.1</v>
      </c>
      <c r="O407" s="72">
        <v>49.0</v>
      </c>
      <c r="P407" s="72">
        <v>1.2</v>
      </c>
      <c r="Q407" s="72">
        <v>3.1</v>
      </c>
      <c r="R407" s="72">
        <v>38.5</v>
      </c>
      <c r="S407" s="72">
        <v>2.0</v>
      </c>
      <c r="T407" s="72">
        <v>5.8</v>
      </c>
      <c r="U407" s="72">
        <v>34.1</v>
      </c>
      <c r="V407" s="73">
        <f t="shared" ref="V407:W407" si="406">(D407+G407+J407+M407+P407+S407)</f>
        <v>10.4</v>
      </c>
      <c r="W407" s="73">
        <f t="shared" si="406"/>
        <v>22.9</v>
      </c>
      <c r="X407" s="74">
        <f t="shared" si="3"/>
        <v>0.4541484716</v>
      </c>
    </row>
    <row r="408">
      <c r="A408" s="70" t="s">
        <v>329</v>
      </c>
      <c r="B408" s="71" t="s">
        <v>45</v>
      </c>
      <c r="C408" s="72">
        <v>21.0</v>
      </c>
      <c r="D408" s="72">
        <v>5.8</v>
      </c>
      <c r="E408" s="72">
        <v>9.2</v>
      </c>
      <c r="F408" s="72">
        <v>63.0</v>
      </c>
      <c r="G408" s="72">
        <v>1.0</v>
      </c>
      <c r="H408" s="72">
        <v>3.4</v>
      </c>
      <c r="I408" s="72">
        <v>29.4</v>
      </c>
      <c r="J408" s="72">
        <v>1.4</v>
      </c>
      <c r="K408" s="72">
        <v>2.2</v>
      </c>
      <c r="L408" s="72">
        <v>63.6</v>
      </c>
      <c r="M408" s="72">
        <v>0.4</v>
      </c>
      <c r="N408" s="72">
        <v>0.6</v>
      </c>
      <c r="O408" s="72">
        <v>66.7</v>
      </c>
      <c r="P408" s="72">
        <v>0.2</v>
      </c>
      <c r="Q408" s="72">
        <v>1.5</v>
      </c>
      <c r="R408" s="72">
        <v>11.1</v>
      </c>
      <c r="S408" s="72">
        <v>2.0</v>
      </c>
      <c r="T408" s="72">
        <v>6.0</v>
      </c>
      <c r="U408" s="72">
        <v>33.3</v>
      </c>
      <c r="V408" s="73">
        <f t="shared" ref="V408:W408" si="407">(D408+G408+J408+M408+P408+S408)</f>
        <v>10.8</v>
      </c>
      <c r="W408" s="73">
        <f t="shared" si="407"/>
        <v>22.9</v>
      </c>
      <c r="X408" s="74">
        <f t="shared" si="3"/>
        <v>0.4716157205</v>
      </c>
    </row>
    <row r="409">
      <c r="A409" s="70" t="s">
        <v>494</v>
      </c>
      <c r="B409" s="71" t="s">
        <v>42</v>
      </c>
      <c r="C409" s="72">
        <v>22.0</v>
      </c>
      <c r="D409" s="72">
        <v>4.1</v>
      </c>
      <c r="E409" s="72">
        <v>6.6</v>
      </c>
      <c r="F409" s="72">
        <v>62.4</v>
      </c>
      <c r="G409" s="72">
        <v>1.0</v>
      </c>
      <c r="H409" s="72">
        <v>2.2</v>
      </c>
      <c r="I409" s="72">
        <v>46.4</v>
      </c>
      <c r="J409" s="72">
        <v>1.1</v>
      </c>
      <c r="K409" s="72">
        <v>2.1</v>
      </c>
      <c r="L409" s="72">
        <v>52.5</v>
      </c>
      <c r="M409" s="72">
        <v>0.5</v>
      </c>
      <c r="N409" s="72">
        <v>1.2</v>
      </c>
      <c r="O409" s="72">
        <v>41.2</v>
      </c>
      <c r="P409" s="72">
        <v>2.0</v>
      </c>
      <c r="Q409" s="72">
        <v>4.2</v>
      </c>
      <c r="R409" s="72">
        <v>47.2</v>
      </c>
      <c r="S409" s="72">
        <v>2.3</v>
      </c>
      <c r="T409" s="72">
        <v>6.5</v>
      </c>
      <c r="U409" s="72">
        <v>35.0</v>
      </c>
      <c r="V409" s="73">
        <f t="shared" ref="V409:W409" si="408">(D409+G409+J409+M409+P409+S409)</f>
        <v>11</v>
      </c>
      <c r="W409" s="73">
        <f t="shared" si="408"/>
        <v>22.8</v>
      </c>
      <c r="X409" s="74">
        <f t="shared" si="3"/>
        <v>0.4824561404</v>
      </c>
    </row>
    <row r="410">
      <c r="A410" s="70" t="s">
        <v>313</v>
      </c>
      <c r="B410" s="71" t="s">
        <v>48</v>
      </c>
      <c r="C410" s="72">
        <v>27.0</v>
      </c>
      <c r="D410" s="72">
        <v>3.3</v>
      </c>
      <c r="E410" s="72">
        <v>7.0</v>
      </c>
      <c r="F410" s="72">
        <v>47.6</v>
      </c>
      <c r="G410" s="72">
        <v>0.3</v>
      </c>
      <c r="H410" s="72">
        <v>2.3</v>
      </c>
      <c r="I410" s="72">
        <v>11.1</v>
      </c>
      <c r="J410" s="72">
        <v>0.7</v>
      </c>
      <c r="K410" s="72">
        <v>1.7</v>
      </c>
      <c r="L410" s="72">
        <v>40.0</v>
      </c>
      <c r="M410" s="72">
        <v>0.7</v>
      </c>
      <c r="N410" s="72">
        <v>1.0</v>
      </c>
      <c r="O410" s="72">
        <v>66.7</v>
      </c>
      <c r="P410" s="72">
        <v>1.0</v>
      </c>
      <c r="Q410" s="72">
        <v>4.0</v>
      </c>
      <c r="R410" s="72">
        <v>25.0</v>
      </c>
      <c r="S410" s="72">
        <v>2.3</v>
      </c>
      <c r="T410" s="72">
        <v>6.8</v>
      </c>
      <c r="U410" s="72">
        <v>33.3</v>
      </c>
      <c r="V410" s="73">
        <f t="shared" ref="V410:W410" si="409">(D410+G410+J410+M410+P410+S410)</f>
        <v>8.3</v>
      </c>
      <c r="W410" s="73">
        <f t="shared" si="409"/>
        <v>22.8</v>
      </c>
      <c r="X410" s="74">
        <f t="shared" si="3"/>
        <v>0.3640350877</v>
      </c>
    </row>
    <row r="411">
      <c r="A411" s="70" t="s">
        <v>480</v>
      </c>
      <c r="B411" s="71" t="s">
        <v>93</v>
      </c>
      <c r="C411" s="72">
        <v>21.0</v>
      </c>
      <c r="D411" s="72">
        <v>5.2</v>
      </c>
      <c r="E411" s="72">
        <v>7.5</v>
      </c>
      <c r="F411" s="72">
        <v>69.1</v>
      </c>
      <c r="G411" s="72">
        <v>1.0</v>
      </c>
      <c r="H411" s="72">
        <v>2.5</v>
      </c>
      <c r="I411" s="72">
        <v>39.5</v>
      </c>
      <c r="J411" s="72">
        <v>0.6</v>
      </c>
      <c r="K411" s="72">
        <v>1.5</v>
      </c>
      <c r="L411" s="72">
        <v>43.8</v>
      </c>
      <c r="M411" s="72">
        <v>0.6</v>
      </c>
      <c r="N411" s="72">
        <v>1.3</v>
      </c>
      <c r="O411" s="72">
        <v>46.5</v>
      </c>
      <c r="P411" s="72">
        <v>1.5</v>
      </c>
      <c r="Q411" s="72">
        <v>3.8</v>
      </c>
      <c r="R411" s="72">
        <v>40.3</v>
      </c>
      <c r="S411" s="72">
        <v>2.3</v>
      </c>
      <c r="T411" s="72">
        <v>6.1</v>
      </c>
      <c r="U411" s="72">
        <v>37.5</v>
      </c>
      <c r="V411" s="73">
        <f t="shared" ref="V411:W411" si="410">(D411+G411+J411+M411+P411+S411)</f>
        <v>11.2</v>
      </c>
      <c r="W411" s="73">
        <f t="shared" si="410"/>
        <v>22.7</v>
      </c>
      <c r="X411" s="74">
        <f t="shared" si="3"/>
        <v>0.4933920705</v>
      </c>
    </row>
    <row r="412">
      <c r="A412" s="70" t="s">
        <v>287</v>
      </c>
      <c r="B412" s="71" t="s">
        <v>114</v>
      </c>
      <c r="C412" s="72">
        <v>25.0</v>
      </c>
      <c r="D412" s="72">
        <v>4.5</v>
      </c>
      <c r="E412" s="72">
        <v>6.8</v>
      </c>
      <c r="F412" s="72">
        <v>66.7</v>
      </c>
      <c r="G412" s="72">
        <v>0.8</v>
      </c>
      <c r="H412" s="72">
        <v>2.4</v>
      </c>
      <c r="I412" s="72">
        <v>34.0</v>
      </c>
      <c r="J412" s="72">
        <v>1.0</v>
      </c>
      <c r="K412" s="72">
        <v>2.1</v>
      </c>
      <c r="L412" s="72">
        <v>47.6</v>
      </c>
      <c r="M412" s="72">
        <v>1.0</v>
      </c>
      <c r="N412" s="72">
        <v>1.7</v>
      </c>
      <c r="O412" s="72">
        <v>57.6</v>
      </c>
      <c r="P412" s="72">
        <v>1.3</v>
      </c>
      <c r="Q412" s="72">
        <v>3.7</v>
      </c>
      <c r="R412" s="72">
        <v>34.6</v>
      </c>
      <c r="S412" s="72">
        <v>2.3</v>
      </c>
      <c r="T412" s="72">
        <v>6.0</v>
      </c>
      <c r="U412" s="72">
        <v>38.3</v>
      </c>
      <c r="V412" s="73">
        <f t="shared" ref="V412:W412" si="411">(D412+G412+J412+M412+P412+S412)</f>
        <v>10.9</v>
      </c>
      <c r="W412" s="73">
        <f t="shared" si="411"/>
        <v>22.7</v>
      </c>
      <c r="X412" s="74">
        <f t="shared" si="3"/>
        <v>0.4801762115</v>
      </c>
    </row>
    <row r="413">
      <c r="A413" s="70" t="s">
        <v>431</v>
      </c>
      <c r="B413" s="71" t="s">
        <v>148</v>
      </c>
      <c r="C413" s="72">
        <v>27.0</v>
      </c>
      <c r="D413" s="72">
        <v>3.8</v>
      </c>
      <c r="E413" s="72">
        <v>5.9</v>
      </c>
      <c r="F413" s="72">
        <v>64.1</v>
      </c>
      <c r="G413" s="72">
        <v>1.5</v>
      </c>
      <c r="H413" s="72">
        <v>3.6</v>
      </c>
      <c r="I413" s="72">
        <v>41.2</v>
      </c>
      <c r="J413" s="72">
        <v>1.1</v>
      </c>
      <c r="K413" s="72">
        <v>2.3</v>
      </c>
      <c r="L413" s="72">
        <v>46.7</v>
      </c>
      <c r="M413" s="72">
        <v>1.1</v>
      </c>
      <c r="N413" s="72">
        <v>2.3</v>
      </c>
      <c r="O413" s="72">
        <v>46.5</v>
      </c>
      <c r="P413" s="72">
        <v>1.1</v>
      </c>
      <c r="Q413" s="72">
        <v>2.9</v>
      </c>
      <c r="R413" s="72">
        <v>38.7</v>
      </c>
      <c r="S413" s="72">
        <v>1.7</v>
      </c>
      <c r="T413" s="72">
        <v>5.7</v>
      </c>
      <c r="U413" s="72">
        <v>30.3</v>
      </c>
      <c r="V413" s="73">
        <f t="shared" ref="V413:W413" si="412">(D413+G413+J413+M413+P413+S413)</f>
        <v>10.3</v>
      </c>
      <c r="W413" s="73">
        <f t="shared" si="412"/>
        <v>22.7</v>
      </c>
      <c r="X413" s="74">
        <f t="shared" si="3"/>
        <v>0.4537444934</v>
      </c>
    </row>
    <row r="414">
      <c r="A414" s="70" t="s">
        <v>569</v>
      </c>
      <c r="B414" s="71" t="s">
        <v>83</v>
      </c>
      <c r="C414" s="72">
        <v>22.0</v>
      </c>
      <c r="D414" s="72">
        <v>3.9</v>
      </c>
      <c r="E414" s="72">
        <v>6.8</v>
      </c>
      <c r="F414" s="72">
        <v>57.1</v>
      </c>
      <c r="G414" s="72">
        <v>1.0</v>
      </c>
      <c r="H414" s="72">
        <v>2.2</v>
      </c>
      <c r="I414" s="72">
        <v>44.8</v>
      </c>
      <c r="J414" s="72">
        <v>1.2</v>
      </c>
      <c r="K414" s="72">
        <v>2.2</v>
      </c>
      <c r="L414" s="72">
        <v>53.2</v>
      </c>
      <c r="M414" s="72">
        <v>0.7</v>
      </c>
      <c r="N414" s="72">
        <v>1.8</v>
      </c>
      <c r="O414" s="72">
        <v>39.8</v>
      </c>
      <c r="P414" s="72">
        <v>1.4</v>
      </c>
      <c r="Q414" s="72">
        <v>4.2</v>
      </c>
      <c r="R414" s="72">
        <v>34.1</v>
      </c>
      <c r="S414" s="72">
        <v>1.9</v>
      </c>
      <c r="T414" s="72">
        <v>5.5</v>
      </c>
      <c r="U414" s="72">
        <v>34.9</v>
      </c>
      <c r="V414" s="73">
        <f t="shared" ref="V414:W414" si="413">(D414+G414+J414+M414+P414+S414)</f>
        <v>10.1</v>
      </c>
      <c r="W414" s="73">
        <f t="shared" si="413"/>
        <v>22.7</v>
      </c>
      <c r="X414" s="74">
        <f t="shared" si="3"/>
        <v>0.4449339207</v>
      </c>
    </row>
    <row r="415">
      <c r="A415" s="70" t="s">
        <v>447</v>
      </c>
      <c r="B415" s="71" t="s">
        <v>61</v>
      </c>
      <c r="C415" s="72">
        <v>33.0</v>
      </c>
      <c r="D415" s="72">
        <v>4.4</v>
      </c>
      <c r="E415" s="72">
        <v>6.8</v>
      </c>
      <c r="F415" s="72">
        <v>65.2</v>
      </c>
      <c r="G415" s="72">
        <v>1.3</v>
      </c>
      <c r="H415" s="72">
        <v>2.4</v>
      </c>
      <c r="I415" s="72">
        <v>53.0</v>
      </c>
      <c r="J415" s="72">
        <v>0.7</v>
      </c>
      <c r="K415" s="72">
        <v>1.8</v>
      </c>
      <c r="L415" s="72">
        <v>41.2</v>
      </c>
      <c r="M415" s="72">
        <v>0.7</v>
      </c>
      <c r="N415" s="72">
        <v>1.7</v>
      </c>
      <c r="O415" s="72">
        <v>40.4</v>
      </c>
      <c r="P415" s="72">
        <v>1.7</v>
      </c>
      <c r="Q415" s="72">
        <v>3.8</v>
      </c>
      <c r="R415" s="72">
        <v>43.9</v>
      </c>
      <c r="S415" s="72">
        <v>2.5</v>
      </c>
      <c r="T415" s="72">
        <v>6.1</v>
      </c>
      <c r="U415" s="72">
        <v>40.2</v>
      </c>
      <c r="V415" s="73">
        <f t="shared" ref="V415:W415" si="414">(D415+G415+J415+M415+P415+S415)</f>
        <v>11.3</v>
      </c>
      <c r="W415" s="73">
        <f t="shared" si="414"/>
        <v>22.6</v>
      </c>
      <c r="X415" s="74">
        <f t="shared" si="3"/>
        <v>0.5</v>
      </c>
    </row>
    <row r="416">
      <c r="A416" s="70" t="s">
        <v>171</v>
      </c>
      <c r="B416" s="71" t="s">
        <v>52</v>
      </c>
      <c r="C416" s="72">
        <v>21.0</v>
      </c>
      <c r="D416" s="72">
        <v>5.6</v>
      </c>
      <c r="E416" s="72">
        <v>8.4</v>
      </c>
      <c r="F416" s="72">
        <v>66.2</v>
      </c>
      <c r="G416" s="72">
        <v>0.8</v>
      </c>
      <c r="H416" s="72">
        <v>2.1</v>
      </c>
      <c r="I416" s="72">
        <v>37.1</v>
      </c>
      <c r="J416" s="72">
        <v>0.6</v>
      </c>
      <c r="K416" s="72">
        <v>1.5</v>
      </c>
      <c r="L416" s="72">
        <v>39.6</v>
      </c>
      <c r="M416" s="72">
        <v>0.4</v>
      </c>
      <c r="N416" s="72">
        <v>1.0</v>
      </c>
      <c r="O416" s="72">
        <v>41.4</v>
      </c>
      <c r="P416" s="72">
        <v>1.2</v>
      </c>
      <c r="Q416" s="72">
        <v>3.2</v>
      </c>
      <c r="R416" s="72">
        <v>38.7</v>
      </c>
      <c r="S416" s="72">
        <v>1.9</v>
      </c>
      <c r="T416" s="72">
        <v>6.2</v>
      </c>
      <c r="U416" s="72">
        <v>30.3</v>
      </c>
      <c r="V416" s="73">
        <f t="shared" ref="V416:W416" si="415">(D416+G416+J416+M416+P416+S416)</f>
        <v>10.5</v>
      </c>
      <c r="W416" s="73">
        <f t="shared" si="415"/>
        <v>22.4</v>
      </c>
      <c r="X416" s="74">
        <f t="shared" si="3"/>
        <v>0.46875</v>
      </c>
    </row>
    <row r="417">
      <c r="A417" s="70" t="s">
        <v>193</v>
      </c>
      <c r="B417" s="71" t="s">
        <v>745</v>
      </c>
      <c r="C417" s="72">
        <v>21.0</v>
      </c>
      <c r="D417" s="72">
        <v>5.3</v>
      </c>
      <c r="E417" s="72">
        <v>7.9</v>
      </c>
      <c r="F417" s="72">
        <v>67.8</v>
      </c>
      <c r="G417" s="72">
        <v>1.1</v>
      </c>
      <c r="H417" s="72">
        <v>2.4</v>
      </c>
      <c r="I417" s="72">
        <v>45.0</v>
      </c>
      <c r="J417" s="72">
        <v>0.8</v>
      </c>
      <c r="K417" s="72">
        <v>1.9</v>
      </c>
      <c r="L417" s="72">
        <v>41.1</v>
      </c>
      <c r="M417" s="72">
        <v>0.5</v>
      </c>
      <c r="N417" s="72">
        <v>1.2</v>
      </c>
      <c r="O417" s="72">
        <v>38.9</v>
      </c>
      <c r="P417" s="72">
        <v>1.8</v>
      </c>
      <c r="Q417" s="72">
        <v>3.8</v>
      </c>
      <c r="R417" s="72">
        <v>46.9</v>
      </c>
      <c r="S417" s="72">
        <v>2.0</v>
      </c>
      <c r="T417" s="72">
        <v>5.1</v>
      </c>
      <c r="U417" s="72">
        <v>38.4</v>
      </c>
      <c r="V417" s="73">
        <f t="shared" ref="V417:W417" si="416">(D417+G417+J417+M417+P417+S417)</f>
        <v>11.5</v>
      </c>
      <c r="W417" s="73">
        <f t="shared" si="416"/>
        <v>22.3</v>
      </c>
      <c r="X417" s="74">
        <f t="shared" si="3"/>
        <v>0.5156950673</v>
      </c>
    </row>
    <row r="418">
      <c r="A418" s="70" t="s">
        <v>593</v>
      </c>
      <c r="B418" s="71" t="s">
        <v>107</v>
      </c>
      <c r="C418" s="72">
        <v>29.0</v>
      </c>
      <c r="D418" s="72">
        <v>4.5</v>
      </c>
      <c r="E418" s="72">
        <v>7.1</v>
      </c>
      <c r="F418" s="72">
        <v>63.1</v>
      </c>
      <c r="G418" s="72">
        <v>1.2</v>
      </c>
      <c r="H418" s="72">
        <v>2.6</v>
      </c>
      <c r="I418" s="72">
        <v>44.8</v>
      </c>
      <c r="J418" s="72">
        <v>0.5</v>
      </c>
      <c r="K418" s="72">
        <v>1.4</v>
      </c>
      <c r="L418" s="72">
        <v>38.7</v>
      </c>
      <c r="M418" s="72">
        <v>0.5</v>
      </c>
      <c r="N418" s="72">
        <v>1.1</v>
      </c>
      <c r="O418" s="72">
        <v>41.6</v>
      </c>
      <c r="P418" s="72">
        <v>1.3</v>
      </c>
      <c r="Q418" s="72">
        <v>4.0</v>
      </c>
      <c r="R418" s="72">
        <v>32.8</v>
      </c>
      <c r="S418" s="72">
        <v>2.3</v>
      </c>
      <c r="T418" s="72">
        <v>6.1</v>
      </c>
      <c r="U418" s="72">
        <v>36.7</v>
      </c>
      <c r="V418" s="73">
        <f t="shared" ref="V418:W418" si="417">(D418+G418+J418+M418+P418+S418)</f>
        <v>10.3</v>
      </c>
      <c r="W418" s="73">
        <f t="shared" si="417"/>
        <v>22.3</v>
      </c>
      <c r="X418" s="74">
        <f t="shared" si="3"/>
        <v>0.4618834081</v>
      </c>
    </row>
    <row r="419">
      <c r="A419" s="70" t="s">
        <v>127</v>
      </c>
      <c r="B419" s="71" t="s">
        <v>88</v>
      </c>
      <c r="C419" s="72">
        <v>25.0</v>
      </c>
      <c r="D419" s="72">
        <v>4.8</v>
      </c>
      <c r="E419" s="72">
        <v>7.4</v>
      </c>
      <c r="F419" s="72">
        <v>65.1</v>
      </c>
      <c r="G419" s="72">
        <v>1.2</v>
      </c>
      <c r="H419" s="72">
        <v>2.6</v>
      </c>
      <c r="I419" s="72">
        <v>45.3</v>
      </c>
      <c r="J419" s="72">
        <v>1.1</v>
      </c>
      <c r="K419" s="72">
        <v>2.0</v>
      </c>
      <c r="L419" s="72">
        <v>56.4</v>
      </c>
      <c r="M419" s="72">
        <v>0.5</v>
      </c>
      <c r="N419" s="72">
        <v>1.2</v>
      </c>
      <c r="O419" s="72">
        <v>38.3</v>
      </c>
      <c r="P419" s="72">
        <v>1.5</v>
      </c>
      <c r="Q419" s="72">
        <v>3.6</v>
      </c>
      <c r="R419" s="72">
        <v>40.9</v>
      </c>
      <c r="S419" s="72">
        <v>2.0</v>
      </c>
      <c r="T419" s="72">
        <v>5.4</v>
      </c>
      <c r="U419" s="72">
        <v>36.9</v>
      </c>
      <c r="V419" s="73">
        <f t="shared" ref="V419:W419" si="418">(D419+G419+J419+M419+P419+S419)</f>
        <v>11.1</v>
      </c>
      <c r="W419" s="73">
        <f t="shared" si="418"/>
        <v>22.2</v>
      </c>
      <c r="X419" s="74">
        <f t="shared" si="3"/>
        <v>0.5</v>
      </c>
    </row>
    <row r="420">
      <c r="A420" s="70" t="s">
        <v>304</v>
      </c>
      <c r="B420" s="71" t="s">
        <v>86</v>
      </c>
      <c r="C420" s="72">
        <v>22.0</v>
      </c>
      <c r="D420" s="72">
        <v>3.8</v>
      </c>
      <c r="E420" s="72">
        <v>5.8</v>
      </c>
      <c r="F420" s="72">
        <v>65.7</v>
      </c>
      <c r="G420" s="72">
        <v>1.4</v>
      </c>
      <c r="H420" s="72">
        <v>2.5</v>
      </c>
      <c r="I420" s="72">
        <v>53.8</v>
      </c>
      <c r="J420" s="72">
        <v>0.8</v>
      </c>
      <c r="K420" s="72">
        <v>1.7</v>
      </c>
      <c r="L420" s="72">
        <v>48.1</v>
      </c>
      <c r="M420" s="72">
        <v>0.5</v>
      </c>
      <c r="N420" s="72">
        <v>1.5</v>
      </c>
      <c r="O420" s="72">
        <v>33.3</v>
      </c>
      <c r="P420" s="72">
        <v>1.9</v>
      </c>
      <c r="Q420" s="72">
        <v>4.3</v>
      </c>
      <c r="R420" s="72">
        <v>44.4</v>
      </c>
      <c r="S420" s="72">
        <v>2.4</v>
      </c>
      <c r="T420" s="72">
        <v>6.3</v>
      </c>
      <c r="U420" s="72">
        <v>37.3</v>
      </c>
      <c r="V420" s="73">
        <f t="shared" ref="V420:W420" si="419">(D420+G420+J420+M420+P420+S420)</f>
        <v>10.8</v>
      </c>
      <c r="W420" s="73">
        <f t="shared" si="419"/>
        <v>22.1</v>
      </c>
      <c r="X420" s="74">
        <f t="shared" si="3"/>
        <v>0.4886877828</v>
      </c>
    </row>
    <row r="421">
      <c r="A421" s="70" t="s">
        <v>388</v>
      </c>
      <c r="B421" s="71" t="s">
        <v>66</v>
      </c>
      <c r="C421" s="72">
        <v>21.0</v>
      </c>
      <c r="D421" s="72">
        <v>4.8</v>
      </c>
      <c r="E421" s="72">
        <v>7.2</v>
      </c>
      <c r="F421" s="72">
        <v>66.7</v>
      </c>
      <c r="G421" s="72">
        <v>1.3</v>
      </c>
      <c r="H421" s="72">
        <v>3.1</v>
      </c>
      <c r="I421" s="72">
        <v>43.1</v>
      </c>
      <c r="J421" s="72">
        <v>0.8</v>
      </c>
      <c r="K421" s="72">
        <v>1.6</v>
      </c>
      <c r="L421" s="72">
        <v>51.6</v>
      </c>
      <c r="M421" s="72">
        <v>0.8</v>
      </c>
      <c r="N421" s="72">
        <v>1.9</v>
      </c>
      <c r="O421" s="72">
        <v>39.4</v>
      </c>
      <c r="P421" s="72">
        <v>1.1</v>
      </c>
      <c r="Q421" s="72">
        <v>3.1</v>
      </c>
      <c r="R421" s="72">
        <v>34.5</v>
      </c>
      <c r="S421" s="72">
        <v>2.2</v>
      </c>
      <c r="T421" s="72">
        <v>5.1</v>
      </c>
      <c r="U421" s="72">
        <v>43.9</v>
      </c>
      <c r="V421" s="73">
        <f t="shared" ref="V421:W421" si="420">(D421+G421+J421+M421+P421+S421)</f>
        <v>11</v>
      </c>
      <c r="W421" s="73">
        <f t="shared" si="420"/>
        <v>22</v>
      </c>
      <c r="X421" s="74">
        <f t="shared" si="3"/>
        <v>0.5</v>
      </c>
    </row>
    <row r="422">
      <c r="A422" s="70" t="s">
        <v>608</v>
      </c>
      <c r="B422" s="71" t="s">
        <v>129</v>
      </c>
      <c r="C422" s="72">
        <v>29.0</v>
      </c>
      <c r="D422" s="72">
        <v>5.0</v>
      </c>
      <c r="E422" s="72">
        <v>7.4</v>
      </c>
      <c r="F422" s="72">
        <v>67.8</v>
      </c>
      <c r="G422" s="72">
        <v>1.0</v>
      </c>
      <c r="H422" s="72">
        <v>2.5</v>
      </c>
      <c r="I422" s="72">
        <v>41.5</v>
      </c>
      <c r="J422" s="72">
        <v>0.8</v>
      </c>
      <c r="K422" s="72">
        <v>1.7</v>
      </c>
      <c r="L422" s="72">
        <v>46.3</v>
      </c>
      <c r="M422" s="72">
        <v>0.4</v>
      </c>
      <c r="N422" s="72">
        <v>1.3</v>
      </c>
      <c r="O422" s="72">
        <v>29.2</v>
      </c>
      <c r="P422" s="72">
        <v>1.0</v>
      </c>
      <c r="Q422" s="72">
        <v>3.1</v>
      </c>
      <c r="R422" s="72">
        <v>32.7</v>
      </c>
      <c r="S422" s="72">
        <v>1.9</v>
      </c>
      <c r="T422" s="72">
        <v>5.8</v>
      </c>
      <c r="U422" s="72">
        <v>33.4</v>
      </c>
      <c r="V422" s="73">
        <f t="shared" ref="V422:W422" si="421">(D422+G422+J422+M422+P422+S422)</f>
        <v>10.1</v>
      </c>
      <c r="W422" s="73">
        <f t="shared" si="421"/>
        <v>21.8</v>
      </c>
      <c r="X422" s="74">
        <f t="shared" si="3"/>
        <v>0.4633027523</v>
      </c>
    </row>
    <row r="423">
      <c r="A423" s="70" t="s">
        <v>446</v>
      </c>
      <c r="B423" s="71" t="s">
        <v>745</v>
      </c>
      <c r="C423" s="72">
        <v>29.0</v>
      </c>
      <c r="D423" s="72">
        <v>5.0</v>
      </c>
      <c r="E423" s="72">
        <v>7.5</v>
      </c>
      <c r="F423" s="72">
        <v>66.7</v>
      </c>
      <c r="G423" s="72">
        <v>1.2</v>
      </c>
      <c r="H423" s="72">
        <v>1.7</v>
      </c>
      <c r="I423" s="72">
        <v>69.2</v>
      </c>
      <c r="J423" s="72">
        <v>0.8</v>
      </c>
      <c r="K423" s="72">
        <v>1.7</v>
      </c>
      <c r="L423" s="72">
        <v>44.4</v>
      </c>
      <c r="M423" s="72">
        <v>0.2</v>
      </c>
      <c r="N423" s="72">
        <v>0.7</v>
      </c>
      <c r="O423" s="72">
        <v>27.3</v>
      </c>
      <c r="P423" s="72">
        <v>1.6</v>
      </c>
      <c r="Q423" s="72">
        <v>4.4</v>
      </c>
      <c r="R423" s="72">
        <v>37.1</v>
      </c>
      <c r="S423" s="72">
        <v>2.1</v>
      </c>
      <c r="T423" s="72">
        <v>5.8</v>
      </c>
      <c r="U423" s="72">
        <v>35.4</v>
      </c>
      <c r="V423" s="73">
        <f t="shared" ref="V423:W423" si="422">(D423+G423+J423+M423+P423+S423)</f>
        <v>10.9</v>
      </c>
      <c r="W423" s="73">
        <f t="shared" si="422"/>
        <v>21.8</v>
      </c>
      <c r="X423" s="74">
        <f t="shared" si="3"/>
        <v>0.5</v>
      </c>
    </row>
    <row r="424">
      <c r="A424" s="70" t="s">
        <v>170</v>
      </c>
      <c r="B424" s="71" t="s">
        <v>77</v>
      </c>
      <c r="C424" s="72">
        <v>36.0</v>
      </c>
      <c r="D424" s="72">
        <v>4.0</v>
      </c>
      <c r="E424" s="72">
        <v>6.1</v>
      </c>
      <c r="F424" s="72">
        <v>65.7</v>
      </c>
      <c r="G424" s="72">
        <v>1.1</v>
      </c>
      <c r="H424" s="72">
        <v>3.1</v>
      </c>
      <c r="I424" s="72">
        <v>35.3</v>
      </c>
      <c r="J424" s="72">
        <v>1.1</v>
      </c>
      <c r="K424" s="72">
        <v>2.5</v>
      </c>
      <c r="L424" s="72">
        <v>44.0</v>
      </c>
      <c r="M424" s="72">
        <v>0.6</v>
      </c>
      <c r="N424" s="72">
        <v>0.9</v>
      </c>
      <c r="O424" s="72">
        <v>66.7</v>
      </c>
      <c r="P424" s="72">
        <v>1.6</v>
      </c>
      <c r="Q424" s="72">
        <v>3.3</v>
      </c>
      <c r="R424" s="72">
        <v>50.0</v>
      </c>
      <c r="S424" s="72">
        <v>1.5</v>
      </c>
      <c r="T424" s="72">
        <v>5.9</v>
      </c>
      <c r="U424" s="72">
        <v>24.6</v>
      </c>
      <c r="V424" s="73">
        <f t="shared" ref="V424:W424" si="423">(D424+G424+J424+M424+P424+S424)</f>
        <v>9.9</v>
      </c>
      <c r="W424" s="73">
        <f t="shared" si="423"/>
        <v>21.8</v>
      </c>
      <c r="X424" s="74">
        <f t="shared" si="3"/>
        <v>0.4541284404</v>
      </c>
    </row>
    <row r="425">
      <c r="A425" s="70" t="s">
        <v>49</v>
      </c>
      <c r="B425" s="71" t="s">
        <v>50</v>
      </c>
      <c r="C425" s="72">
        <v>26.0</v>
      </c>
      <c r="D425" s="72">
        <v>4.1</v>
      </c>
      <c r="E425" s="72">
        <v>6.0</v>
      </c>
      <c r="F425" s="72">
        <v>67.9</v>
      </c>
      <c r="G425" s="72">
        <v>0.9</v>
      </c>
      <c r="H425" s="72">
        <v>2.1</v>
      </c>
      <c r="I425" s="72">
        <v>41.1</v>
      </c>
      <c r="J425" s="72">
        <v>0.8</v>
      </c>
      <c r="K425" s="72">
        <v>1.4</v>
      </c>
      <c r="L425" s="72">
        <v>55.6</v>
      </c>
      <c r="M425" s="72">
        <v>0.6</v>
      </c>
      <c r="N425" s="72">
        <v>1.5</v>
      </c>
      <c r="O425" s="72">
        <v>41.7</v>
      </c>
      <c r="P425" s="72">
        <v>1.6</v>
      </c>
      <c r="Q425" s="72">
        <v>3.8</v>
      </c>
      <c r="R425" s="72">
        <v>41.1</v>
      </c>
      <c r="S425" s="72">
        <v>2.4</v>
      </c>
      <c r="T425" s="72">
        <v>6.6</v>
      </c>
      <c r="U425" s="72">
        <v>36.6</v>
      </c>
      <c r="V425" s="73">
        <f t="shared" ref="V425:W425" si="424">(D425+G425+J425+M425+P425+S425)</f>
        <v>10.4</v>
      </c>
      <c r="W425" s="73">
        <f t="shared" si="424"/>
        <v>21.4</v>
      </c>
      <c r="X425" s="74">
        <f t="shared" si="3"/>
        <v>0.4859813084</v>
      </c>
    </row>
    <row r="426">
      <c r="A426" s="70" t="s">
        <v>542</v>
      </c>
      <c r="B426" s="71" t="s">
        <v>34</v>
      </c>
      <c r="C426" s="72">
        <v>33.0</v>
      </c>
      <c r="D426" s="72">
        <v>3.6</v>
      </c>
      <c r="E426" s="72">
        <v>6.2</v>
      </c>
      <c r="F426" s="72">
        <v>57.6</v>
      </c>
      <c r="G426" s="72">
        <v>1.0</v>
      </c>
      <c r="H426" s="72">
        <v>2.9</v>
      </c>
      <c r="I426" s="72">
        <v>34.1</v>
      </c>
      <c r="J426" s="72">
        <v>1.5</v>
      </c>
      <c r="K426" s="72">
        <v>2.9</v>
      </c>
      <c r="L426" s="72">
        <v>52.2</v>
      </c>
      <c r="M426" s="72">
        <v>1.1</v>
      </c>
      <c r="N426" s="72">
        <v>2.1</v>
      </c>
      <c r="O426" s="72">
        <v>53.1</v>
      </c>
      <c r="P426" s="72">
        <v>0.6</v>
      </c>
      <c r="Q426" s="72">
        <v>1.4</v>
      </c>
      <c r="R426" s="72">
        <v>42.9</v>
      </c>
      <c r="S426" s="72">
        <v>2.3</v>
      </c>
      <c r="T426" s="72">
        <v>5.8</v>
      </c>
      <c r="U426" s="72">
        <v>38.7</v>
      </c>
      <c r="V426" s="73">
        <f t="shared" ref="V426:W426" si="425">(D426+G426+J426+M426+P426+S426)</f>
        <v>10.1</v>
      </c>
      <c r="W426" s="73">
        <f t="shared" si="425"/>
        <v>21.3</v>
      </c>
      <c r="X426" s="74">
        <f t="shared" si="3"/>
        <v>0.4741784038</v>
      </c>
    </row>
    <row r="427">
      <c r="A427" s="70" t="s">
        <v>235</v>
      </c>
      <c r="B427" s="71" t="s">
        <v>50</v>
      </c>
      <c r="C427" s="72">
        <v>23.0</v>
      </c>
      <c r="D427" s="72">
        <v>3.9</v>
      </c>
      <c r="E427" s="72">
        <v>6.2</v>
      </c>
      <c r="F427" s="72">
        <v>62.3</v>
      </c>
      <c r="G427" s="72">
        <v>0.7</v>
      </c>
      <c r="H427" s="72">
        <v>1.9</v>
      </c>
      <c r="I427" s="72">
        <v>34.7</v>
      </c>
      <c r="J427" s="72">
        <v>1.0</v>
      </c>
      <c r="K427" s="72">
        <v>2.0</v>
      </c>
      <c r="L427" s="72">
        <v>49.3</v>
      </c>
      <c r="M427" s="72">
        <v>0.4</v>
      </c>
      <c r="N427" s="72">
        <v>1.3</v>
      </c>
      <c r="O427" s="72">
        <v>30.2</v>
      </c>
      <c r="P427" s="72">
        <v>1.3</v>
      </c>
      <c r="Q427" s="72">
        <v>3.7</v>
      </c>
      <c r="R427" s="72">
        <v>36.2</v>
      </c>
      <c r="S427" s="72">
        <v>2.0</v>
      </c>
      <c r="T427" s="72">
        <v>5.8</v>
      </c>
      <c r="U427" s="72">
        <v>35.2</v>
      </c>
      <c r="V427" s="73">
        <f t="shared" ref="V427:W427" si="426">(D427+G427+J427+M427+P427+S427)</f>
        <v>9.3</v>
      </c>
      <c r="W427" s="73">
        <f t="shared" si="426"/>
        <v>20.9</v>
      </c>
      <c r="X427" s="74">
        <f t="shared" si="3"/>
        <v>0.4449760766</v>
      </c>
    </row>
    <row r="428">
      <c r="A428" s="70" t="s">
        <v>453</v>
      </c>
      <c r="B428" s="71" t="s">
        <v>83</v>
      </c>
      <c r="C428" s="72">
        <v>25.0</v>
      </c>
      <c r="D428" s="72">
        <v>4.6</v>
      </c>
      <c r="E428" s="72">
        <v>7.3</v>
      </c>
      <c r="F428" s="72">
        <v>63.7</v>
      </c>
      <c r="G428" s="72">
        <v>1.4</v>
      </c>
      <c r="H428" s="72">
        <v>2.5</v>
      </c>
      <c r="I428" s="72">
        <v>54.1</v>
      </c>
      <c r="J428" s="72">
        <v>0.5</v>
      </c>
      <c r="K428" s="72">
        <v>1.4</v>
      </c>
      <c r="L428" s="72">
        <v>37.5</v>
      </c>
      <c r="M428" s="72">
        <v>0.8</v>
      </c>
      <c r="N428" s="72">
        <v>1.4</v>
      </c>
      <c r="O428" s="72">
        <v>54.7</v>
      </c>
      <c r="P428" s="72">
        <v>1.4</v>
      </c>
      <c r="Q428" s="72">
        <v>3.3</v>
      </c>
      <c r="R428" s="72">
        <v>41.9</v>
      </c>
      <c r="S428" s="72">
        <v>1.8</v>
      </c>
      <c r="T428" s="72">
        <v>4.9</v>
      </c>
      <c r="U428" s="72">
        <v>36.3</v>
      </c>
      <c r="V428" s="73">
        <f t="shared" ref="V428:W428" si="427">(D428+G428+J428+M428+P428+S428)</f>
        <v>10.5</v>
      </c>
      <c r="W428" s="73">
        <f t="shared" si="427"/>
        <v>20.8</v>
      </c>
      <c r="X428" s="74">
        <f t="shared" si="3"/>
        <v>0.5048076923</v>
      </c>
    </row>
    <row r="429">
      <c r="A429" s="70" t="s">
        <v>220</v>
      </c>
      <c r="B429" s="71" t="s">
        <v>745</v>
      </c>
      <c r="C429" s="72">
        <v>25.0</v>
      </c>
      <c r="D429" s="72">
        <v>3.9</v>
      </c>
      <c r="E429" s="72">
        <v>5.7</v>
      </c>
      <c r="F429" s="72">
        <v>68.8</v>
      </c>
      <c r="G429" s="72">
        <v>1.1</v>
      </c>
      <c r="H429" s="72">
        <v>2.3</v>
      </c>
      <c r="I429" s="72">
        <v>50.0</v>
      </c>
      <c r="J429" s="72">
        <v>0.7</v>
      </c>
      <c r="K429" s="72">
        <v>1.9</v>
      </c>
      <c r="L429" s="72">
        <v>34.8</v>
      </c>
      <c r="M429" s="72">
        <v>0.4</v>
      </c>
      <c r="N429" s="72">
        <v>1.5</v>
      </c>
      <c r="O429" s="72">
        <v>23.8</v>
      </c>
      <c r="P429" s="72">
        <v>1.3</v>
      </c>
      <c r="Q429" s="72">
        <v>3.4</v>
      </c>
      <c r="R429" s="72">
        <v>39.2</v>
      </c>
      <c r="S429" s="72">
        <v>1.8</v>
      </c>
      <c r="T429" s="72">
        <v>6.0</v>
      </c>
      <c r="U429" s="72">
        <v>30.8</v>
      </c>
      <c r="V429" s="73">
        <f t="shared" ref="V429:W429" si="428">(D429+G429+J429+M429+P429+S429)</f>
        <v>9.2</v>
      </c>
      <c r="W429" s="73">
        <f t="shared" si="428"/>
        <v>20.8</v>
      </c>
      <c r="X429" s="74">
        <f t="shared" si="3"/>
        <v>0.4423076923</v>
      </c>
    </row>
    <row r="430">
      <c r="A430" s="70" t="s">
        <v>296</v>
      </c>
      <c r="B430" s="71" t="s">
        <v>126</v>
      </c>
      <c r="C430" s="72">
        <v>20.0</v>
      </c>
      <c r="D430" s="72">
        <v>5.4</v>
      </c>
      <c r="E430" s="72">
        <v>8.6</v>
      </c>
      <c r="F430" s="72">
        <v>62.1</v>
      </c>
      <c r="G430" s="72">
        <v>0.8</v>
      </c>
      <c r="H430" s="72">
        <v>1.7</v>
      </c>
      <c r="I430" s="72">
        <v>44.0</v>
      </c>
      <c r="J430" s="72">
        <v>0.4</v>
      </c>
      <c r="K430" s="72">
        <v>1.0</v>
      </c>
      <c r="L430" s="72">
        <v>43.1</v>
      </c>
      <c r="M430" s="72">
        <v>0.3</v>
      </c>
      <c r="N430" s="72">
        <v>0.9</v>
      </c>
      <c r="O430" s="72">
        <v>33.3</v>
      </c>
      <c r="P430" s="72">
        <v>1.3</v>
      </c>
      <c r="Q430" s="72">
        <v>3.4</v>
      </c>
      <c r="R430" s="72">
        <v>37.2</v>
      </c>
      <c r="S430" s="72">
        <v>1.8</v>
      </c>
      <c r="T430" s="72">
        <v>4.9</v>
      </c>
      <c r="U430" s="72">
        <v>37.1</v>
      </c>
      <c r="V430" s="73">
        <f t="shared" ref="V430:W430" si="429">(D430+G430+J430+M430+P430+S430)</f>
        <v>10</v>
      </c>
      <c r="W430" s="73">
        <f t="shared" si="429"/>
        <v>20.5</v>
      </c>
      <c r="X430" s="74">
        <f t="shared" si="3"/>
        <v>0.487804878</v>
      </c>
    </row>
    <row r="431">
      <c r="A431" s="70" t="s">
        <v>607</v>
      </c>
      <c r="B431" s="71" t="s">
        <v>48</v>
      </c>
      <c r="C431" s="72">
        <v>23.0</v>
      </c>
      <c r="D431" s="72">
        <v>3.6</v>
      </c>
      <c r="E431" s="72">
        <v>5.2</v>
      </c>
      <c r="F431" s="72">
        <v>69.6</v>
      </c>
      <c r="G431" s="72">
        <v>1.2</v>
      </c>
      <c r="H431" s="72">
        <v>2.8</v>
      </c>
      <c r="I431" s="72">
        <v>42.7</v>
      </c>
      <c r="J431" s="72">
        <v>0.6</v>
      </c>
      <c r="K431" s="72">
        <v>1.8</v>
      </c>
      <c r="L431" s="72">
        <v>33.9</v>
      </c>
      <c r="M431" s="72">
        <v>0.7</v>
      </c>
      <c r="N431" s="72">
        <v>1.5</v>
      </c>
      <c r="O431" s="72">
        <v>42.9</v>
      </c>
      <c r="P431" s="72">
        <v>1.7</v>
      </c>
      <c r="Q431" s="72">
        <v>4.4</v>
      </c>
      <c r="R431" s="72">
        <v>38.0</v>
      </c>
      <c r="S431" s="72">
        <v>1.8</v>
      </c>
      <c r="T431" s="72">
        <v>4.8</v>
      </c>
      <c r="U431" s="72">
        <v>36.4</v>
      </c>
      <c r="V431" s="73">
        <f t="shared" ref="V431:W431" si="430">(D431+G431+J431+M431+P431+S431)</f>
        <v>9.6</v>
      </c>
      <c r="W431" s="73">
        <f t="shared" si="430"/>
        <v>20.5</v>
      </c>
      <c r="X431" s="74">
        <f t="shared" si="3"/>
        <v>0.4682926829</v>
      </c>
    </row>
    <row r="432">
      <c r="A432" s="70" t="s">
        <v>207</v>
      </c>
      <c r="B432" s="71" t="s">
        <v>129</v>
      </c>
      <c r="C432" s="72">
        <v>33.0</v>
      </c>
      <c r="D432" s="72">
        <v>4.3</v>
      </c>
      <c r="E432" s="72">
        <v>6.7</v>
      </c>
      <c r="F432" s="72">
        <v>64.3</v>
      </c>
      <c r="G432" s="72">
        <v>1.0</v>
      </c>
      <c r="H432" s="72">
        <v>2.2</v>
      </c>
      <c r="I432" s="72">
        <v>43.5</v>
      </c>
      <c r="J432" s="72">
        <v>0.6</v>
      </c>
      <c r="K432" s="72">
        <v>1.4</v>
      </c>
      <c r="L432" s="72">
        <v>40.0</v>
      </c>
      <c r="M432" s="72">
        <v>0.6</v>
      </c>
      <c r="N432" s="72">
        <v>1.4</v>
      </c>
      <c r="O432" s="72">
        <v>43.4</v>
      </c>
      <c r="P432" s="72">
        <v>1.2</v>
      </c>
      <c r="Q432" s="72">
        <v>3.5</v>
      </c>
      <c r="R432" s="72">
        <v>35.4</v>
      </c>
      <c r="S432" s="72">
        <v>1.9</v>
      </c>
      <c r="T432" s="72">
        <v>4.9</v>
      </c>
      <c r="U432" s="72">
        <v>38.2</v>
      </c>
      <c r="V432" s="73">
        <f t="shared" ref="V432:W432" si="431">(D432+G432+J432+M432+P432+S432)</f>
        <v>9.6</v>
      </c>
      <c r="W432" s="73">
        <f t="shared" si="431"/>
        <v>20.1</v>
      </c>
      <c r="X432" s="74">
        <f t="shared" si="3"/>
        <v>0.4776119403</v>
      </c>
    </row>
    <row r="433">
      <c r="A433" s="78" t="s">
        <v>768</v>
      </c>
      <c r="B433" s="71" t="s">
        <v>34</v>
      </c>
      <c r="C433" s="72">
        <v>23.0</v>
      </c>
      <c r="D433" s="72">
        <v>4.0</v>
      </c>
      <c r="E433" s="72">
        <v>6.2</v>
      </c>
      <c r="F433" s="72">
        <v>64.8</v>
      </c>
      <c r="G433" s="72">
        <v>1.0</v>
      </c>
      <c r="H433" s="72">
        <v>2.4</v>
      </c>
      <c r="I433" s="72">
        <v>42.7</v>
      </c>
      <c r="J433" s="72">
        <v>1.1</v>
      </c>
      <c r="K433" s="72">
        <v>2.2</v>
      </c>
      <c r="L433" s="72">
        <v>50.7</v>
      </c>
      <c r="M433" s="72">
        <v>0.6</v>
      </c>
      <c r="N433" s="72">
        <v>1.6</v>
      </c>
      <c r="O433" s="72">
        <v>37.8</v>
      </c>
      <c r="P433" s="72">
        <v>0.8</v>
      </c>
      <c r="Q433" s="72">
        <v>2.3</v>
      </c>
      <c r="R433" s="72">
        <v>34.4</v>
      </c>
      <c r="S433" s="72">
        <v>1.9</v>
      </c>
      <c r="T433" s="72">
        <v>5.4</v>
      </c>
      <c r="U433" s="72">
        <v>34.7</v>
      </c>
      <c r="V433" s="73">
        <f t="shared" ref="V433:W433" si="432">(D433+G433+J433+M433+P433+S433)</f>
        <v>9.4</v>
      </c>
      <c r="W433" s="73">
        <f t="shared" si="432"/>
        <v>20.1</v>
      </c>
      <c r="X433" s="74">
        <f t="shared" si="3"/>
        <v>0.4676616915</v>
      </c>
    </row>
    <row r="434">
      <c r="A434" s="70" t="s">
        <v>459</v>
      </c>
      <c r="B434" s="71" t="s">
        <v>50</v>
      </c>
      <c r="C434" s="72">
        <v>31.0</v>
      </c>
      <c r="D434" s="72">
        <v>3.0</v>
      </c>
      <c r="E434" s="72">
        <v>3.5</v>
      </c>
      <c r="F434" s="72">
        <v>85.7</v>
      </c>
      <c r="G434" s="72">
        <v>0.3</v>
      </c>
      <c r="H434" s="72">
        <v>1.5</v>
      </c>
      <c r="I434" s="72">
        <v>16.7</v>
      </c>
      <c r="J434" s="72">
        <v>3.0</v>
      </c>
      <c r="K434" s="72">
        <v>4.0</v>
      </c>
      <c r="L434" s="72">
        <v>75.0</v>
      </c>
      <c r="M434" s="72">
        <v>0.3</v>
      </c>
      <c r="N434" s="72">
        <v>1.0</v>
      </c>
      <c r="O434" s="72">
        <v>33.3</v>
      </c>
      <c r="P434" s="72">
        <v>1.3</v>
      </c>
      <c r="Q434" s="72">
        <v>3.7</v>
      </c>
      <c r="R434" s="72">
        <v>36.4</v>
      </c>
      <c r="S434" s="72">
        <v>3.5</v>
      </c>
      <c r="T434" s="72">
        <v>6.3</v>
      </c>
      <c r="U434" s="72">
        <v>56.0</v>
      </c>
      <c r="V434" s="73">
        <f t="shared" ref="V434:W434" si="433">(D434+G434+J434+M434+P434+S434)</f>
        <v>11.4</v>
      </c>
      <c r="W434" s="73">
        <f t="shared" si="433"/>
        <v>20</v>
      </c>
      <c r="X434" s="74">
        <f t="shared" si="3"/>
        <v>0.57</v>
      </c>
    </row>
    <row r="435">
      <c r="A435" s="70" t="s">
        <v>118</v>
      </c>
      <c r="B435" s="71" t="s">
        <v>37</v>
      </c>
      <c r="C435" s="72">
        <v>29.0</v>
      </c>
      <c r="D435" s="72">
        <v>4.4</v>
      </c>
      <c r="E435" s="72">
        <v>7.2</v>
      </c>
      <c r="F435" s="72">
        <v>61.5</v>
      </c>
      <c r="G435" s="72">
        <v>0.8</v>
      </c>
      <c r="H435" s="72">
        <v>1.8</v>
      </c>
      <c r="I435" s="72">
        <v>44.4</v>
      </c>
      <c r="J435" s="72">
        <v>0.7</v>
      </c>
      <c r="K435" s="72">
        <v>1.3</v>
      </c>
      <c r="L435" s="72">
        <v>50.0</v>
      </c>
      <c r="M435" s="72">
        <v>0.4</v>
      </c>
      <c r="N435" s="72">
        <v>1.0</v>
      </c>
      <c r="O435" s="72">
        <v>40.0</v>
      </c>
      <c r="P435" s="72">
        <v>1.4</v>
      </c>
      <c r="Q435" s="72">
        <v>4.0</v>
      </c>
      <c r="R435" s="72">
        <v>35.4</v>
      </c>
      <c r="S435" s="72">
        <v>1.9</v>
      </c>
      <c r="T435" s="72">
        <v>4.7</v>
      </c>
      <c r="U435" s="72">
        <v>40.7</v>
      </c>
      <c r="V435" s="73">
        <f t="shared" ref="V435:W435" si="434">(D435+G435+J435+M435+P435+S435)</f>
        <v>9.6</v>
      </c>
      <c r="W435" s="73">
        <f t="shared" si="434"/>
        <v>20</v>
      </c>
      <c r="X435" s="74">
        <f t="shared" si="3"/>
        <v>0.48</v>
      </c>
    </row>
    <row r="436">
      <c r="A436" s="70" t="s">
        <v>769</v>
      </c>
      <c r="B436" s="71" t="s">
        <v>38</v>
      </c>
      <c r="C436" s="72">
        <v>30.0</v>
      </c>
      <c r="D436" s="72">
        <v>3.9</v>
      </c>
      <c r="E436" s="72">
        <v>6.4</v>
      </c>
      <c r="F436" s="72">
        <v>60.8</v>
      </c>
      <c r="G436" s="72">
        <v>1.3</v>
      </c>
      <c r="H436" s="72">
        <v>2.5</v>
      </c>
      <c r="I436" s="72">
        <v>52.3</v>
      </c>
      <c r="J436" s="72">
        <v>1.0</v>
      </c>
      <c r="K436" s="72">
        <v>1.8</v>
      </c>
      <c r="L436" s="72">
        <v>52.5</v>
      </c>
      <c r="M436" s="72">
        <v>0.6</v>
      </c>
      <c r="N436" s="72">
        <v>1.3</v>
      </c>
      <c r="O436" s="72">
        <v>47.2</v>
      </c>
      <c r="P436" s="72">
        <v>1.2</v>
      </c>
      <c r="Q436" s="72">
        <v>3.5</v>
      </c>
      <c r="R436" s="72">
        <v>34.2</v>
      </c>
      <c r="S436" s="72">
        <v>1.6</v>
      </c>
      <c r="T436" s="72">
        <v>4.4</v>
      </c>
      <c r="U436" s="72">
        <v>36.4</v>
      </c>
      <c r="V436" s="73">
        <f t="shared" ref="V436:W436" si="435">(D436+G436+J436+M436+P436+S436)</f>
        <v>9.6</v>
      </c>
      <c r="W436" s="73">
        <f t="shared" si="435"/>
        <v>19.9</v>
      </c>
      <c r="X436" s="74">
        <f t="shared" si="3"/>
        <v>0.4824120603</v>
      </c>
    </row>
    <row r="437">
      <c r="A437" s="70" t="s">
        <v>113</v>
      </c>
      <c r="B437" s="71" t="s">
        <v>114</v>
      </c>
      <c r="C437" s="72">
        <v>24.0</v>
      </c>
      <c r="D437" s="72">
        <v>3.4</v>
      </c>
      <c r="E437" s="72">
        <v>5.4</v>
      </c>
      <c r="F437" s="72">
        <v>63.2</v>
      </c>
      <c r="G437" s="72">
        <v>0.8</v>
      </c>
      <c r="H437" s="72">
        <v>2.5</v>
      </c>
      <c r="I437" s="72">
        <v>31.6</v>
      </c>
      <c r="J437" s="72">
        <v>0.8</v>
      </c>
      <c r="K437" s="72">
        <v>1.7</v>
      </c>
      <c r="L437" s="72">
        <v>43.9</v>
      </c>
      <c r="M437" s="72">
        <v>0.6</v>
      </c>
      <c r="N437" s="72">
        <v>1.4</v>
      </c>
      <c r="O437" s="72">
        <v>44.4</v>
      </c>
      <c r="P437" s="72">
        <v>1.1</v>
      </c>
      <c r="Q437" s="72">
        <v>2.7</v>
      </c>
      <c r="R437" s="72">
        <v>39.2</v>
      </c>
      <c r="S437" s="72">
        <v>2.2</v>
      </c>
      <c r="T437" s="72">
        <v>6.1</v>
      </c>
      <c r="U437" s="72">
        <v>36.6</v>
      </c>
      <c r="V437" s="73">
        <f t="shared" ref="V437:W437" si="436">(D437+G437+J437+M437+P437+S437)</f>
        <v>8.9</v>
      </c>
      <c r="W437" s="73">
        <f t="shared" si="436"/>
        <v>19.8</v>
      </c>
      <c r="X437" s="74">
        <f t="shared" si="3"/>
        <v>0.4494949495</v>
      </c>
    </row>
    <row r="438">
      <c r="A438" s="70" t="s">
        <v>272</v>
      </c>
      <c r="B438" s="71" t="s">
        <v>126</v>
      </c>
      <c r="C438" s="72">
        <v>21.0</v>
      </c>
      <c r="D438" s="72">
        <v>5.2</v>
      </c>
      <c r="E438" s="72">
        <v>8.1</v>
      </c>
      <c r="F438" s="72">
        <v>64.0</v>
      </c>
      <c r="G438" s="72">
        <v>0.8</v>
      </c>
      <c r="H438" s="72">
        <v>1.9</v>
      </c>
      <c r="I438" s="72">
        <v>42.2</v>
      </c>
      <c r="J438" s="72">
        <v>0.6</v>
      </c>
      <c r="K438" s="72">
        <v>1.1</v>
      </c>
      <c r="L438" s="72">
        <v>51.4</v>
      </c>
      <c r="M438" s="72">
        <v>0.3</v>
      </c>
      <c r="N438" s="72">
        <v>1.0</v>
      </c>
      <c r="O438" s="72">
        <v>34.4</v>
      </c>
      <c r="P438" s="72">
        <v>1.4</v>
      </c>
      <c r="Q438" s="72">
        <v>3.2</v>
      </c>
      <c r="R438" s="72">
        <v>44.1</v>
      </c>
      <c r="S438" s="72">
        <v>1.8</v>
      </c>
      <c r="T438" s="72">
        <v>4.4</v>
      </c>
      <c r="U438" s="72">
        <v>42.1</v>
      </c>
      <c r="V438" s="73">
        <f t="shared" ref="V438:W438" si="437">(D438+G438+J438+M438+P438+S438)</f>
        <v>10.1</v>
      </c>
      <c r="W438" s="73">
        <f t="shared" si="437"/>
        <v>19.7</v>
      </c>
      <c r="X438" s="74">
        <f t="shared" si="3"/>
        <v>0.5126903553</v>
      </c>
    </row>
    <row r="439">
      <c r="A439" s="70" t="s">
        <v>359</v>
      </c>
      <c r="B439" s="71" t="s">
        <v>86</v>
      </c>
      <c r="C439" s="72">
        <v>26.0</v>
      </c>
      <c r="D439" s="72">
        <v>4.3</v>
      </c>
      <c r="E439" s="72">
        <v>7.0</v>
      </c>
      <c r="F439" s="72">
        <v>62.0</v>
      </c>
      <c r="G439" s="72">
        <v>1.1</v>
      </c>
      <c r="H439" s="72">
        <v>2.3</v>
      </c>
      <c r="I439" s="72">
        <v>46.6</v>
      </c>
      <c r="J439" s="72">
        <v>0.5</v>
      </c>
      <c r="K439" s="72">
        <v>1.2</v>
      </c>
      <c r="L439" s="72">
        <v>42.1</v>
      </c>
      <c r="M439" s="72">
        <v>0.6</v>
      </c>
      <c r="N439" s="72">
        <v>1.5</v>
      </c>
      <c r="O439" s="72">
        <v>35.9</v>
      </c>
      <c r="P439" s="72">
        <v>1.3</v>
      </c>
      <c r="Q439" s="72">
        <v>3.3</v>
      </c>
      <c r="R439" s="72">
        <v>40.2</v>
      </c>
      <c r="S439" s="72">
        <v>1.4</v>
      </c>
      <c r="T439" s="72">
        <v>4.4</v>
      </c>
      <c r="U439" s="72">
        <v>31.5</v>
      </c>
      <c r="V439" s="73">
        <f t="shared" ref="V439:W439" si="438">(D439+G439+J439+M439+P439+S439)</f>
        <v>9.2</v>
      </c>
      <c r="W439" s="73">
        <f t="shared" si="438"/>
        <v>19.7</v>
      </c>
      <c r="X439" s="74">
        <f t="shared" si="3"/>
        <v>0.4670050761</v>
      </c>
    </row>
    <row r="440">
      <c r="A440" s="70" t="s">
        <v>355</v>
      </c>
      <c r="B440" s="71" t="s">
        <v>129</v>
      </c>
      <c r="C440" s="72">
        <v>24.0</v>
      </c>
      <c r="D440" s="72">
        <v>4.5</v>
      </c>
      <c r="E440" s="72">
        <v>7.0</v>
      </c>
      <c r="F440" s="72">
        <v>64.8</v>
      </c>
      <c r="G440" s="72">
        <v>0.7</v>
      </c>
      <c r="H440" s="72">
        <v>1.8</v>
      </c>
      <c r="I440" s="72">
        <v>39.3</v>
      </c>
      <c r="J440" s="72">
        <v>0.8</v>
      </c>
      <c r="K440" s="72">
        <v>1.5</v>
      </c>
      <c r="L440" s="72">
        <v>52.2</v>
      </c>
      <c r="M440" s="72">
        <v>0.4</v>
      </c>
      <c r="N440" s="72">
        <v>1.2</v>
      </c>
      <c r="O440" s="72">
        <v>33.8</v>
      </c>
      <c r="P440" s="72">
        <v>1.1</v>
      </c>
      <c r="Q440" s="72">
        <v>3.0</v>
      </c>
      <c r="R440" s="72">
        <v>37.8</v>
      </c>
      <c r="S440" s="72">
        <v>1.8</v>
      </c>
      <c r="T440" s="72">
        <v>5.0</v>
      </c>
      <c r="U440" s="72">
        <v>35.8</v>
      </c>
      <c r="V440" s="73">
        <f t="shared" ref="V440:W440" si="439">(D440+G440+J440+M440+P440+S440)</f>
        <v>9.3</v>
      </c>
      <c r="W440" s="73">
        <f t="shared" si="439"/>
        <v>19.5</v>
      </c>
      <c r="X440" s="74">
        <f t="shared" si="3"/>
        <v>0.4769230769</v>
      </c>
    </row>
    <row r="441">
      <c r="A441" s="70" t="s">
        <v>78</v>
      </c>
      <c r="B441" s="71" t="s">
        <v>45</v>
      </c>
      <c r="C441" s="72">
        <v>30.0</v>
      </c>
      <c r="D441" s="72">
        <v>4.0</v>
      </c>
      <c r="E441" s="72">
        <v>6.2</v>
      </c>
      <c r="F441" s="72">
        <v>64.1</v>
      </c>
      <c r="G441" s="72">
        <v>1.3</v>
      </c>
      <c r="H441" s="72">
        <v>2.9</v>
      </c>
      <c r="I441" s="72">
        <v>44.7</v>
      </c>
      <c r="J441" s="72">
        <v>0.6</v>
      </c>
      <c r="K441" s="72">
        <v>1.3</v>
      </c>
      <c r="L441" s="72">
        <v>47.7</v>
      </c>
      <c r="M441" s="72">
        <v>0.5</v>
      </c>
      <c r="N441" s="72">
        <v>1.4</v>
      </c>
      <c r="O441" s="72">
        <v>34.7</v>
      </c>
      <c r="P441" s="72">
        <v>1.0</v>
      </c>
      <c r="Q441" s="72">
        <v>2.7</v>
      </c>
      <c r="R441" s="72">
        <v>37.1</v>
      </c>
      <c r="S441" s="72">
        <v>1.9</v>
      </c>
      <c r="T441" s="72">
        <v>5.0</v>
      </c>
      <c r="U441" s="72">
        <v>37.5</v>
      </c>
      <c r="V441" s="73">
        <f t="shared" ref="V441:W441" si="440">(D441+G441+J441+M441+P441+S441)</f>
        <v>9.3</v>
      </c>
      <c r="W441" s="73">
        <f t="shared" si="440"/>
        <v>19.5</v>
      </c>
      <c r="X441" s="74">
        <f t="shared" si="3"/>
        <v>0.4769230769</v>
      </c>
    </row>
    <row r="442">
      <c r="A442" s="70" t="s">
        <v>339</v>
      </c>
      <c r="B442" s="71" t="s">
        <v>745</v>
      </c>
      <c r="C442" s="72">
        <v>23.0</v>
      </c>
      <c r="D442" s="72">
        <v>4.0</v>
      </c>
      <c r="E442" s="72">
        <v>6.4</v>
      </c>
      <c r="F442" s="72">
        <v>62.8</v>
      </c>
      <c r="G442" s="72">
        <v>0.9</v>
      </c>
      <c r="H442" s="72">
        <v>2.0</v>
      </c>
      <c r="I442" s="72">
        <v>43.9</v>
      </c>
      <c r="J442" s="72">
        <v>0.5</v>
      </c>
      <c r="K442" s="72">
        <v>1.4</v>
      </c>
      <c r="L442" s="72">
        <v>32.1</v>
      </c>
      <c r="M442" s="72">
        <v>0.4</v>
      </c>
      <c r="N442" s="72">
        <v>1.4</v>
      </c>
      <c r="O442" s="72">
        <v>25.9</v>
      </c>
      <c r="P442" s="72">
        <v>1.4</v>
      </c>
      <c r="Q442" s="72">
        <v>3.3</v>
      </c>
      <c r="R442" s="72">
        <v>42.9</v>
      </c>
      <c r="S442" s="72">
        <v>1.8</v>
      </c>
      <c r="T442" s="72">
        <v>4.9</v>
      </c>
      <c r="U442" s="72">
        <v>36.4</v>
      </c>
      <c r="V442" s="73">
        <f t="shared" ref="V442:W442" si="441">(D442+G442+J442+M442+P442+S442)</f>
        <v>9</v>
      </c>
      <c r="W442" s="73">
        <f t="shared" si="441"/>
        <v>19.4</v>
      </c>
      <c r="X442" s="74">
        <f t="shared" si="3"/>
        <v>0.4639175258</v>
      </c>
    </row>
    <row r="443">
      <c r="A443" s="70" t="s">
        <v>162</v>
      </c>
      <c r="B443" s="71" t="s">
        <v>50</v>
      </c>
      <c r="C443" s="72">
        <v>25.0</v>
      </c>
      <c r="D443" s="72">
        <v>3.4</v>
      </c>
      <c r="E443" s="72">
        <v>5.0</v>
      </c>
      <c r="F443" s="72">
        <v>67.3</v>
      </c>
      <c r="G443" s="72">
        <v>0.8</v>
      </c>
      <c r="H443" s="72">
        <v>2.2</v>
      </c>
      <c r="I443" s="72">
        <v>37.5</v>
      </c>
      <c r="J443" s="72">
        <v>1.2</v>
      </c>
      <c r="K443" s="72">
        <v>2.1</v>
      </c>
      <c r="L443" s="72">
        <v>56.5</v>
      </c>
      <c r="M443" s="72">
        <v>0.5</v>
      </c>
      <c r="N443" s="72">
        <v>1.5</v>
      </c>
      <c r="O443" s="72">
        <v>33.3</v>
      </c>
      <c r="P443" s="72">
        <v>0.9</v>
      </c>
      <c r="Q443" s="72">
        <v>3.5</v>
      </c>
      <c r="R443" s="72">
        <v>26.3</v>
      </c>
      <c r="S443" s="72">
        <v>2.6</v>
      </c>
      <c r="T443" s="72">
        <v>5.0</v>
      </c>
      <c r="U443" s="72">
        <v>52.7</v>
      </c>
      <c r="V443" s="73">
        <f t="shared" ref="V443:W443" si="442">(D443+G443+J443+M443+P443+S443)</f>
        <v>9.4</v>
      </c>
      <c r="W443" s="73">
        <f t="shared" si="442"/>
        <v>19.3</v>
      </c>
      <c r="X443" s="74">
        <f t="shared" si="3"/>
        <v>0.4870466321</v>
      </c>
    </row>
    <row r="444">
      <c r="A444" s="70" t="s">
        <v>191</v>
      </c>
      <c r="B444" s="71" t="s">
        <v>38</v>
      </c>
      <c r="C444" s="72">
        <v>33.0</v>
      </c>
      <c r="D444" s="72">
        <v>4.3</v>
      </c>
      <c r="E444" s="72">
        <v>6.6</v>
      </c>
      <c r="F444" s="72">
        <v>65.8</v>
      </c>
      <c r="G444" s="72">
        <v>0.8</v>
      </c>
      <c r="H444" s="72">
        <v>2.2</v>
      </c>
      <c r="I444" s="72">
        <v>34.6</v>
      </c>
      <c r="J444" s="72">
        <v>0.8</v>
      </c>
      <c r="K444" s="72">
        <v>1.6</v>
      </c>
      <c r="L444" s="72">
        <v>48.1</v>
      </c>
      <c r="M444" s="72">
        <v>0.3</v>
      </c>
      <c r="N444" s="72">
        <v>1.0</v>
      </c>
      <c r="O444" s="72">
        <v>24.2</v>
      </c>
      <c r="P444" s="72">
        <v>1.0</v>
      </c>
      <c r="Q444" s="72">
        <v>2.9</v>
      </c>
      <c r="R444" s="72">
        <v>34.3</v>
      </c>
      <c r="S444" s="72">
        <v>1.7</v>
      </c>
      <c r="T444" s="72">
        <v>4.9</v>
      </c>
      <c r="U444" s="72">
        <v>35.5</v>
      </c>
      <c r="V444" s="73">
        <f t="shared" ref="V444:W444" si="443">(D444+G444+J444+M444+P444+S444)</f>
        <v>8.9</v>
      </c>
      <c r="W444" s="73">
        <f t="shared" si="443"/>
        <v>19.2</v>
      </c>
      <c r="X444" s="74">
        <f t="shared" si="3"/>
        <v>0.4635416667</v>
      </c>
    </row>
    <row r="445">
      <c r="A445" s="70" t="s">
        <v>450</v>
      </c>
      <c r="B445" s="71" t="s">
        <v>37</v>
      </c>
      <c r="C445" s="72">
        <v>26.0</v>
      </c>
      <c r="D445" s="72">
        <v>4.3</v>
      </c>
      <c r="E445" s="72">
        <v>6.8</v>
      </c>
      <c r="F445" s="72">
        <v>62.9</v>
      </c>
      <c r="G445" s="72">
        <v>0.8</v>
      </c>
      <c r="H445" s="72">
        <v>2.0</v>
      </c>
      <c r="I445" s="72">
        <v>39.7</v>
      </c>
      <c r="J445" s="72">
        <v>0.6</v>
      </c>
      <c r="K445" s="72">
        <v>1.2</v>
      </c>
      <c r="L445" s="72">
        <v>51.4</v>
      </c>
      <c r="M445" s="72">
        <v>0.9</v>
      </c>
      <c r="N445" s="72">
        <v>1.7</v>
      </c>
      <c r="O445" s="72">
        <v>53.8</v>
      </c>
      <c r="P445" s="72">
        <v>1.1</v>
      </c>
      <c r="Q445" s="72">
        <v>3.1</v>
      </c>
      <c r="R445" s="72">
        <v>36.5</v>
      </c>
      <c r="S445" s="72">
        <v>1.5</v>
      </c>
      <c r="T445" s="72">
        <v>4.4</v>
      </c>
      <c r="U445" s="72">
        <v>33.8</v>
      </c>
      <c r="V445" s="73">
        <f t="shared" ref="V445:W445" si="444">(D445+G445+J445+M445+P445+S445)</f>
        <v>9.2</v>
      </c>
      <c r="W445" s="73">
        <f t="shared" si="444"/>
        <v>19.2</v>
      </c>
      <c r="X445" s="74">
        <f t="shared" si="3"/>
        <v>0.4791666667</v>
      </c>
    </row>
    <row r="446">
      <c r="A446" s="70" t="s">
        <v>101</v>
      </c>
      <c r="B446" s="71" t="s">
        <v>77</v>
      </c>
      <c r="C446" s="72">
        <v>31.0</v>
      </c>
      <c r="D446" s="72">
        <v>4.0</v>
      </c>
      <c r="E446" s="72">
        <v>6.1</v>
      </c>
      <c r="F446" s="72">
        <v>64.6</v>
      </c>
      <c r="G446" s="72">
        <v>0.8</v>
      </c>
      <c r="H446" s="72">
        <v>2.5</v>
      </c>
      <c r="I446" s="72">
        <v>33.9</v>
      </c>
      <c r="J446" s="72">
        <v>0.9</v>
      </c>
      <c r="K446" s="72">
        <v>2.0</v>
      </c>
      <c r="L446" s="72">
        <v>42.9</v>
      </c>
      <c r="M446" s="72">
        <v>0.4</v>
      </c>
      <c r="N446" s="72">
        <v>1.1</v>
      </c>
      <c r="O446" s="72">
        <v>37.8</v>
      </c>
      <c r="P446" s="72">
        <v>1.1</v>
      </c>
      <c r="Q446" s="72">
        <v>2.8</v>
      </c>
      <c r="R446" s="72">
        <v>40.3</v>
      </c>
      <c r="S446" s="72">
        <v>1.5</v>
      </c>
      <c r="T446" s="72">
        <v>4.3</v>
      </c>
      <c r="U446" s="72">
        <v>35.3</v>
      </c>
      <c r="V446" s="73">
        <f t="shared" ref="V446:W446" si="445">(D446+G446+J446+M446+P446+S446)</f>
        <v>8.7</v>
      </c>
      <c r="W446" s="73">
        <f t="shared" si="445"/>
        <v>18.8</v>
      </c>
      <c r="X446" s="74">
        <f t="shared" si="3"/>
        <v>0.4627659574</v>
      </c>
    </row>
    <row r="447">
      <c r="A447" s="70" t="s">
        <v>427</v>
      </c>
      <c r="B447" s="71" t="s">
        <v>81</v>
      </c>
      <c r="C447" s="72">
        <v>34.0</v>
      </c>
      <c r="D447" s="72">
        <v>3.5</v>
      </c>
      <c r="E447" s="72">
        <v>5.7</v>
      </c>
      <c r="F447" s="72">
        <v>61.8</v>
      </c>
      <c r="G447" s="72">
        <v>1.1</v>
      </c>
      <c r="H447" s="72">
        <v>2.6</v>
      </c>
      <c r="I447" s="72">
        <v>43.0</v>
      </c>
      <c r="J447" s="72">
        <v>0.7</v>
      </c>
      <c r="K447" s="72">
        <v>1.5</v>
      </c>
      <c r="L447" s="72">
        <v>48.9</v>
      </c>
      <c r="M447" s="72">
        <v>0.6</v>
      </c>
      <c r="N447" s="72">
        <v>1.5</v>
      </c>
      <c r="O447" s="72">
        <v>39.3</v>
      </c>
      <c r="P447" s="72">
        <v>1.0</v>
      </c>
      <c r="Q447" s="72">
        <v>2.8</v>
      </c>
      <c r="R447" s="72">
        <v>36.0</v>
      </c>
      <c r="S447" s="72">
        <v>1.4</v>
      </c>
      <c r="T447" s="72">
        <v>4.4</v>
      </c>
      <c r="U447" s="72">
        <v>30.7</v>
      </c>
      <c r="V447" s="73">
        <f t="shared" ref="V447:W447" si="446">(D447+G447+J447+M447+P447+S447)</f>
        <v>8.3</v>
      </c>
      <c r="W447" s="73">
        <f t="shared" si="446"/>
        <v>18.5</v>
      </c>
      <c r="X447" s="74">
        <f t="shared" si="3"/>
        <v>0.4486486486</v>
      </c>
    </row>
    <row r="448">
      <c r="A448" s="70" t="s">
        <v>444</v>
      </c>
      <c r="B448" s="71" t="s">
        <v>81</v>
      </c>
      <c r="C448" s="72">
        <v>20.0</v>
      </c>
      <c r="D448" s="72">
        <v>4.0</v>
      </c>
      <c r="E448" s="72">
        <v>6.4</v>
      </c>
      <c r="F448" s="72">
        <v>62.2</v>
      </c>
      <c r="G448" s="72">
        <v>0.9</v>
      </c>
      <c r="H448" s="72">
        <v>2.1</v>
      </c>
      <c r="I448" s="72">
        <v>45.9</v>
      </c>
      <c r="J448" s="72">
        <v>0.7</v>
      </c>
      <c r="K448" s="72">
        <v>1.9</v>
      </c>
      <c r="L448" s="72">
        <v>39.3</v>
      </c>
      <c r="M448" s="72">
        <v>0.3</v>
      </c>
      <c r="N448" s="72">
        <v>1.0</v>
      </c>
      <c r="O448" s="72">
        <v>33.3</v>
      </c>
      <c r="P448" s="72">
        <v>0.9</v>
      </c>
      <c r="Q448" s="72">
        <v>3.2</v>
      </c>
      <c r="R448" s="72">
        <v>29.3</v>
      </c>
      <c r="S448" s="72">
        <v>1.3</v>
      </c>
      <c r="T448" s="72">
        <v>3.7</v>
      </c>
      <c r="U448" s="72">
        <v>36.4</v>
      </c>
      <c r="V448" s="73">
        <f t="shared" ref="V448:W448" si="447">(D448+G448+J448+M448+P448+S448)</f>
        <v>8.1</v>
      </c>
      <c r="W448" s="73">
        <f t="shared" si="447"/>
        <v>18.3</v>
      </c>
      <c r="X448" s="74">
        <f t="shared" si="3"/>
        <v>0.4426229508</v>
      </c>
    </row>
    <row r="449">
      <c r="A449" s="70" t="s">
        <v>537</v>
      </c>
      <c r="B449" s="71" t="s">
        <v>77</v>
      </c>
      <c r="C449" s="72">
        <v>27.0</v>
      </c>
      <c r="D449" s="72">
        <v>3.8</v>
      </c>
      <c r="E449" s="72">
        <v>5.4</v>
      </c>
      <c r="F449" s="72">
        <v>70.4</v>
      </c>
      <c r="G449" s="72">
        <v>0.8</v>
      </c>
      <c r="H449" s="72">
        <v>2.8</v>
      </c>
      <c r="I449" s="72">
        <v>28.6</v>
      </c>
      <c r="J449" s="72">
        <v>0.8</v>
      </c>
      <c r="K449" s="72">
        <v>1.5</v>
      </c>
      <c r="L449" s="72">
        <v>50.0</v>
      </c>
      <c r="M449" s="72">
        <v>0.3</v>
      </c>
      <c r="N449" s="72">
        <v>0.8</v>
      </c>
      <c r="O449" s="72">
        <v>33.3</v>
      </c>
      <c r="P449" s="72">
        <v>0.8</v>
      </c>
      <c r="Q449" s="72">
        <v>2.4</v>
      </c>
      <c r="R449" s="72">
        <v>33.3</v>
      </c>
      <c r="S449" s="72">
        <v>1.6</v>
      </c>
      <c r="T449" s="72">
        <v>5.4</v>
      </c>
      <c r="U449" s="72">
        <v>29.6</v>
      </c>
      <c r="V449" s="73">
        <f t="shared" ref="V449:W449" si="448">(D449+G449+J449+M449+P449+S449)</f>
        <v>8.1</v>
      </c>
      <c r="W449" s="73">
        <f t="shared" si="448"/>
        <v>18.3</v>
      </c>
      <c r="X449" s="74">
        <f t="shared" si="3"/>
        <v>0.4426229508</v>
      </c>
    </row>
    <row r="450">
      <c r="A450" s="70" t="s">
        <v>770</v>
      </c>
      <c r="B450" s="71" t="s">
        <v>88</v>
      </c>
      <c r="C450" s="72">
        <v>26.0</v>
      </c>
      <c r="D450" s="72">
        <v>3.6</v>
      </c>
      <c r="E450" s="72">
        <v>6.2</v>
      </c>
      <c r="F450" s="72">
        <v>58.1</v>
      </c>
      <c r="G450" s="72">
        <v>1.0</v>
      </c>
      <c r="H450" s="72">
        <v>2.5</v>
      </c>
      <c r="I450" s="72">
        <v>41.1</v>
      </c>
      <c r="J450" s="72">
        <v>1.0</v>
      </c>
      <c r="K450" s="72">
        <v>1.8</v>
      </c>
      <c r="L450" s="72">
        <v>52.4</v>
      </c>
      <c r="M450" s="72">
        <v>0.5</v>
      </c>
      <c r="N450" s="72">
        <v>1.2</v>
      </c>
      <c r="O450" s="72">
        <v>43.5</v>
      </c>
      <c r="P450" s="72">
        <v>1.0</v>
      </c>
      <c r="Q450" s="72">
        <v>2.4</v>
      </c>
      <c r="R450" s="72">
        <v>40.0</v>
      </c>
      <c r="S450" s="72">
        <v>1.6</v>
      </c>
      <c r="T450" s="72">
        <v>4.0</v>
      </c>
      <c r="U450" s="72">
        <v>41.0</v>
      </c>
      <c r="V450" s="73">
        <f t="shared" ref="V450:W450" si="449">(D450+G450+J450+M450+P450+S450)</f>
        <v>8.7</v>
      </c>
      <c r="W450" s="73">
        <f t="shared" si="449"/>
        <v>18.1</v>
      </c>
      <c r="X450" s="74">
        <f t="shared" si="3"/>
        <v>0.4806629834</v>
      </c>
    </row>
    <row r="451">
      <c r="A451" s="70" t="s">
        <v>217</v>
      </c>
      <c r="B451" s="71" t="s">
        <v>42</v>
      </c>
      <c r="C451" s="72">
        <v>43.0</v>
      </c>
      <c r="D451" s="72">
        <v>4.3</v>
      </c>
      <c r="E451" s="72">
        <v>6.0</v>
      </c>
      <c r="F451" s="72">
        <v>71.4</v>
      </c>
      <c r="G451" s="72">
        <v>0.7</v>
      </c>
      <c r="H451" s="72">
        <v>2.2</v>
      </c>
      <c r="I451" s="72">
        <v>30.8</v>
      </c>
      <c r="J451" s="72">
        <v>0.3</v>
      </c>
      <c r="K451" s="72">
        <v>1.1</v>
      </c>
      <c r="L451" s="72">
        <v>25.0</v>
      </c>
      <c r="M451" s="72">
        <v>0.5</v>
      </c>
      <c r="N451" s="72">
        <v>0.8</v>
      </c>
      <c r="O451" s="72">
        <v>60.0</v>
      </c>
      <c r="P451" s="72">
        <v>1.7</v>
      </c>
      <c r="Q451" s="72">
        <v>3.3</v>
      </c>
      <c r="R451" s="72">
        <v>52.2</v>
      </c>
      <c r="S451" s="72">
        <v>1.7</v>
      </c>
      <c r="T451" s="72">
        <v>4.6</v>
      </c>
      <c r="U451" s="72">
        <v>37.5</v>
      </c>
      <c r="V451" s="73">
        <f t="shared" ref="V451:W451" si="450">(D451+G451+J451+M451+P451+S451)</f>
        <v>9.2</v>
      </c>
      <c r="W451" s="73">
        <f t="shared" si="450"/>
        <v>18</v>
      </c>
      <c r="X451" s="74">
        <f t="shared" si="3"/>
        <v>0.5111111111</v>
      </c>
    </row>
    <row r="452">
      <c r="A452" s="70" t="s">
        <v>566</v>
      </c>
      <c r="B452" s="71" t="s">
        <v>38</v>
      </c>
      <c r="C452" s="72">
        <v>27.0</v>
      </c>
      <c r="D452" s="72">
        <v>4.1</v>
      </c>
      <c r="E452" s="72">
        <v>6.0</v>
      </c>
      <c r="F452" s="72">
        <v>68.6</v>
      </c>
      <c r="G452" s="72">
        <v>1.2</v>
      </c>
      <c r="H452" s="72">
        <v>2.3</v>
      </c>
      <c r="I452" s="72">
        <v>50.0</v>
      </c>
      <c r="J452" s="72">
        <v>0.8</v>
      </c>
      <c r="K452" s="72">
        <v>1.5</v>
      </c>
      <c r="L452" s="72">
        <v>53.2</v>
      </c>
      <c r="M452" s="72">
        <v>0.7</v>
      </c>
      <c r="N452" s="72">
        <v>1.6</v>
      </c>
      <c r="O452" s="72">
        <v>46.8</v>
      </c>
      <c r="P452" s="72">
        <v>0.9</v>
      </c>
      <c r="Q452" s="72">
        <v>2.6</v>
      </c>
      <c r="R452" s="72">
        <v>36.4</v>
      </c>
      <c r="S452" s="72">
        <v>1.2</v>
      </c>
      <c r="T452" s="72">
        <v>4.0</v>
      </c>
      <c r="U452" s="72">
        <v>30.3</v>
      </c>
      <c r="V452" s="73">
        <f t="shared" ref="V452:W452" si="451">(D452+G452+J452+M452+P452+S452)</f>
        <v>8.9</v>
      </c>
      <c r="W452" s="73">
        <f t="shared" si="451"/>
        <v>18</v>
      </c>
      <c r="X452" s="74">
        <f t="shared" si="3"/>
        <v>0.4944444444</v>
      </c>
    </row>
    <row r="453">
      <c r="A453" s="70" t="s">
        <v>236</v>
      </c>
      <c r="B453" s="71" t="s">
        <v>129</v>
      </c>
      <c r="C453" s="72">
        <v>25.0</v>
      </c>
      <c r="D453" s="72">
        <v>4.3</v>
      </c>
      <c r="E453" s="72">
        <v>6.7</v>
      </c>
      <c r="F453" s="72">
        <v>63.9</v>
      </c>
      <c r="G453" s="72">
        <v>0.7</v>
      </c>
      <c r="H453" s="72">
        <v>1.8</v>
      </c>
      <c r="I453" s="72">
        <v>38.3</v>
      </c>
      <c r="J453" s="72">
        <v>0.6</v>
      </c>
      <c r="K453" s="72">
        <v>1.3</v>
      </c>
      <c r="L453" s="72">
        <v>46.3</v>
      </c>
      <c r="M453" s="72">
        <v>0.3</v>
      </c>
      <c r="N453" s="72">
        <v>1.1</v>
      </c>
      <c r="O453" s="72">
        <v>25.0</v>
      </c>
      <c r="P453" s="72">
        <v>1.0</v>
      </c>
      <c r="Q453" s="72">
        <v>2.8</v>
      </c>
      <c r="R453" s="72">
        <v>34.9</v>
      </c>
      <c r="S453" s="72">
        <v>1.4</v>
      </c>
      <c r="T453" s="72">
        <v>4.3</v>
      </c>
      <c r="U453" s="72">
        <v>31.3</v>
      </c>
      <c r="V453" s="73">
        <f t="shared" ref="V453:W453" si="452">(D453+G453+J453+M453+P453+S453)</f>
        <v>8.3</v>
      </c>
      <c r="W453" s="73">
        <f t="shared" si="452"/>
        <v>18</v>
      </c>
      <c r="X453" s="74">
        <f t="shared" si="3"/>
        <v>0.4611111111</v>
      </c>
    </row>
    <row r="454">
      <c r="A454" s="70" t="s">
        <v>133</v>
      </c>
      <c r="B454" s="71" t="s">
        <v>107</v>
      </c>
      <c r="C454" s="72">
        <v>25.0</v>
      </c>
      <c r="D454" s="72">
        <v>2.7</v>
      </c>
      <c r="E454" s="72">
        <v>4.3</v>
      </c>
      <c r="F454" s="72">
        <v>61.5</v>
      </c>
      <c r="G454" s="72">
        <v>0.8</v>
      </c>
      <c r="H454" s="72">
        <v>1.8</v>
      </c>
      <c r="I454" s="72">
        <v>42.9</v>
      </c>
      <c r="J454" s="72">
        <v>0.5</v>
      </c>
      <c r="K454" s="72">
        <v>1.2</v>
      </c>
      <c r="L454" s="72">
        <v>42.9</v>
      </c>
      <c r="M454" s="72">
        <v>0.6</v>
      </c>
      <c r="N454" s="72">
        <v>1.2</v>
      </c>
      <c r="O454" s="72">
        <v>50.0</v>
      </c>
      <c r="P454" s="72">
        <v>1.3</v>
      </c>
      <c r="Q454" s="72">
        <v>5.3</v>
      </c>
      <c r="R454" s="72">
        <v>23.8</v>
      </c>
      <c r="S454" s="72">
        <v>1.4</v>
      </c>
      <c r="T454" s="72">
        <v>4.0</v>
      </c>
      <c r="U454" s="72">
        <v>35.7</v>
      </c>
      <c r="V454" s="73">
        <f t="shared" ref="V454:W454" si="453">(D454+G454+J454+M454+P454+S454)</f>
        <v>7.3</v>
      </c>
      <c r="W454" s="73">
        <f t="shared" si="453"/>
        <v>17.8</v>
      </c>
      <c r="X454" s="74">
        <f t="shared" si="3"/>
        <v>0.4101123596</v>
      </c>
    </row>
    <row r="455">
      <c r="A455" s="70" t="s">
        <v>532</v>
      </c>
      <c r="B455" s="71" t="s">
        <v>126</v>
      </c>
      <c r="C455" s="72">
        <v>29.0</v>
      </c>
      <c r="D455" s="72">
        <v>3.5</v>
      </c>
      <c r="E455" s="72">
        <v>5.9</v>
      </c>
      <c r="F455" s="72">
        <v>59.0</v>
      </c>
      <c r="G455" s="72">
        <v>1.4</v>
      </c>
      <c r="H455" s="72">
        <v>2.9</v>
      </c>
      <c r="I455" s="72">
        <v>50.0</v>
      </c>
      <c r="J455" s="72">
        <v>0.7</v>
      </c>
      <c r="K455" s="72">
        <v>1.5</v>
      </c>
      <c r="L455" s="72">
        <v>44.4</v>
      </c>
      <c r="M455" s="72">
        <v>0.4</v>
      </c>
      <c r="N455" s="72">
        <v>1.1</v>
      </c>
      <c r="O455" s="72">
        <v>37.5</v>
      </c>
      <c r="P455" s="72">
        <v>0.8</v>
      </c>
      <c r="Q455" s="72">
        <v>2.1</v>
      </c>
      <c r="R455" s="72">
        <v>37.5</v>
      </c>
      <c r="S455" s="72">
        <v>1.7</v>
      </c>
      <c r="T455" s="72">
        <v>4.2</v>
      </c>
      <c r="U455" s="72">
        <v>41.8</v>
      </c>
      <c r="V455" s="73">
        <f t="shared" ref="V455:W455" si="454">(D455+G455+J455+M455+P455+S455)</f>
        <v>8.5</v>
      </c>
      <c r="W455" s="73">
        <f t="shared" si="454"/>
        <v>17.7</v>
      </c>
      <c r="X455" s="74">
        <f t="shared" si="3"/>
        <v>0.4802259887</v>
      </c>
    </row>
    <row r="456">
      <c r="A456" s="70" t="s">
        <v>316</v>
      </c>
      <c r="B456" s="71" t="s">
        <v>116</v>
      </c>
      <c r="C456" s="72">
        <v>22.0</v>
      </c>
      <c r="D456" s="72">
        <v>3.6</v>
      </c>
      <c r="E456" s="72">
        <v>5.5</v>
      </c>
      <c r="F456" s="72">
        <v>65.7</v>
      </c>
      <c r="G456" s="72">
        <v>0.9</v>
      </c>
      <c r="H456" s="72">
        <v>2.0</v>
      </c>
      <c r="I456" s="72">
        <v>43.8</v>
      </c>
      <c r="J456" s="72">
        <v>0.2</v>
      </c>
      <c r="K456" s="72">
        <v>1.1</v>
      </c>
      <c r="L456" s="72">
        <v>20.0</v>
      </c>
      <c r="M456" s="72">
        <v>0.5</v>
      </c>
      <c r="N456" s="72">
        <v>1.1</v>
      </c>
      <c r="O456" s="72">
        <v>45.8</v>
      </c>
      <c r="P456" s="72">
        <v>0.7</v>
      </c>
      <c r="Q456" s="72">
        <v>2.7</v>
      </c>
      <c r="R456" s="72">
        <v>26.6</v>
      </c>
      <c r="S456" s="72">
        <v>1.8</v>
      </c>
      <c r="T456" s="72">
        <v>5.2</v>
      </c>
      <c r="U456" s="72">
        <v>33.6</v>
      </c>
      <c r="V456" s="73">
        <f t="shared" ref="V456:W456" si="455">(D456+G456+J456+M456+P456+S456)</f>
        <v>7.7</v>
      </c>
      <c r="W456" s="73">
        <f t="shared" si="455"/>
        <v>17.6</v>
      </c>
      <c r="X456" s="74">
        <f t="shared" si="3"/>
        <v>0.4375</v>
      </c>
    </row>
    <row r="457">
      <c r="A457" s="70" t="s">
        <v>771</v>
      </c>
      <c r="B457" s="71" t="s">
        <v>66</v>
      </c>
      <c r="C457" s="72">
        <v>21.0</v>
      </c>
      <c r="D457" s="72">
        <v>4.2</v>
      </c>
      <c r="E457" s="72">
        <v>6.5</v>
      </c>
      <c r="F457" s="72">
        <v>65.4</v>
      </c>
      <c r="G457" s="72">
        <v>1.0</v>
      </c>
      <c r="H457" s="72">
        <v>2.8</v>
      </c>
      <c r="I457" s="72">
        <v>36.0</v>
      </c>
      <c r="J457" s="72">
        <v>0.5</v>
      </c>
      <c r="K457" s="72">
        <v>0.9</v>
      </c>
      <c r="L457" s="72">
        <v>56.3</v>
      </c>
      <c r="M457" s="72">
        <v>0.4</v>
      </c>
      <c r="N457" s="72">
        <v>0.9</v>
      </c>
      <c r="O457" s="72">
        <v>44.4</v>
      </c>
      <c r="P457" s="72">
        <v>1.0</v>
      </c>
      <c r="Q457" s="72">
        <v>2.3</v>
      </c>
      <c r="R457" s="72">
        <v>43.6</v>
      </c>
      <c r="S457" s="72">
        <v>1.7</v>
      </c>
      <c r="T457" s="72">
        <v>3.7</v>
      </c>
      <c r="U457" s="72">
        <v>45.7</v>
      </c>
      <c r="V457" s="73">
        <f t="shared" ref="V457:W457" si="456">(D457+G457+J457+M457+P457+S457)</f>
        <v>8.8</v>
      </c>
      <c r="W457" s="73">
        <f t="shared" si="456"/>
        <v>17.1</v>
      </c>
      <c r="X457" s="74">
        <f t="shared" si="3"/>
        <v>0.514619883</v>
      </c>
    </row>
    <row r="458">
      <c r="A458" s="70" t="s">
        <v>519</v>
      </c>
      <c r="B458" s="71" t="s">
        <v>107</v>
      </c>
      <c r="C458" s="72">
        <v>23.0</v>
      </c>
      <c r="D458" s="72">
        <v>3.5</v>
      </c>
      <c r="E458" s="72">
        <v>5.6</v>
      </c>
      <c r="F458" s="72">
        <v>63.1</v>
      </c>
      <c r="G458" s="72">
        <v>0.8</v>
      </c>
      <c r="H458" s="72">
        <v>1.8</v>
      </c>
      <c r="I458" s="72">
        <v>47.6</v>
      </c>
      <c r="J458" s="72">
        <v>0.3</v>
      </c>
      <c r="K458" s="72">
        <v>1.2</v>
      </c>
      <c r="L458" s="72">
        <v>22.6</v>
      </c>
      <c r="M458" s="72">
        <v>0.5</v>
      </c>
      <c r="N458" s="72">
        <v>1.2</v>
      </c>
      <c r="O458" s="72">
        <v>39.3</v>
      </c>
      <c r="P458" s="72">
        <v>1.2</v>
      </c>
      <c r="Q458" s="72">
        <v>3.0</v>
      </c>
      <c r="R458" s="72">
        <v>38.5</v>
      </c>
      <c r="S458" s="72">
        <v>1.6</v>
      </c>
      <c r="T458" s="72">
        <v>4.2</v>
      </c>
      <c r="U458" s="72">
        <v>36.8</v>
      </c>
      <c r="V458" s="73">
        <f t="shared" ref="V458:W458" si="457">(D458+G458+J458+M458+P458+S458)</f>
        <v>7.9</v>
      </c>
      <c r="W458" s="73">
        <f t="shared" si="457"/>
        <v>17</v>
      </c>
      <c r="X458" s="74">
        <f t="shared" si="3"/>
        <v>0.4647058824</v>
      </c>
    </row>
    <row r="459">
      <c r="A459" s="70" t="s">
        <v>554</v>
      </c>
      <c r="B459" s="71" t="s">
        <v>38</v>
      </c>
      <c r="C459" s="72">
        <v>35.0</v>
      </c>
      <c r="D459" s="72">
        <v>3.5</v>
      </c>
      <c r="E459" s="72">
        <v>5.6</v>
      </c>
      <c r="F459" s="72">
        <v>62.4</v>
      </c>
      <c r="G459" s="72">
        <v>1.1</v>
      </c>
      <c r="H459" s="72">
        <v>2.2</v>
      </c>
      <c r="I459" s="72">
        <v>51.8</v>
      </c>
      <c r="J459" s="72">
        <v>0.7</v>
      </c>
      <c r="K459" s="72">
        <v>1.6</v>
      </c>
      <c r="L459" s="72">
        <v>42.2</v>
      </c>
      <c r="M459" s="72">
        <v>0.7</v>
      </c>
      <c r="N459" s="72">
        <v>1.4</v>
      </c>
      <c r="O459" s="72">
        <v>48.1</v>
      </c>
      <c r="P459" s="72">
        <v>1.1</v>
      </c>
      <c r="Q459" s="72">
        <v>2.7</v>
      </c>
      <c r="R459" s="72">
        <v>39.6</v>
      </c>
      <c r="S459" s="72">
        <v>1.0</v>
      </c>
      <c r="T459" s="72">
        <v>3.4</v>
      </c>
      <c r="U459" s="72">
        <v>29.6</v>
      </c>
      <c r="V459" s="73">
        <f t="shared" ref="V459:W459" si="458">(D459+G459+J459+M459+P459+S459)</f>
        <v>8.1</v>
      </c>
      <c r="W459" s="73">
        <f t="shared" si="458"/>
        <v>16.9</v>
      </c>
      <c r="X459" s="74">
        <f t="shared" si="3"/>
        <v>0.4792899408</v>
      </c>
    </row>
    <row r="460">
      <c r="A460" s="70" t="s">
        <v>168</v>
      </c>
      <c r="B460" s="71" t="s">
        <v>42</v>
      </c>
      <c r="C460" s="72">
        <v>25.0</v>
      </c>
      <c r="D460" s="72">
        <v>3.8</v>
      </c>
      <c r="E460" s="72">
        <v>5.2</v>
      </c>
      <c r="F460" s="72">
        <v>72.3</v>
      </c>
      <c r="G460" s="72">
        <v>0.9</v>
      </c>
      <c r="H460" s="72">
        <v>2.0</v>
      </c>
      <c r="I460" s="72">
        <v>44.4</v>
      </c>
      <c r="J460" s="72">
        <v>0.7</v>
      </c>
      <c r="K460" s="72">
        <v>1.9</v>
      </c>
      <c r="L460" s="72">
        <v>38.5</v>
      </c>
      <c r="M460" s="72">
        <v>0.3</v>
      </c>
      <c r="N460" s="72">
        <v>0.9</v>
      </c>
      <c r="O460" s="72">
        <v>28.6</v>
      </c>
      <c r="P460" s="72">
        <v>0.8</v>
      </c>
      <c r="Q460" s="72">
        <v>2.4</v>
      </c>
      <c r="R460" s="72">
        <v>31.8</v>
      </c>
      <c r="S460" s="72">
        <v>1.8</v>
      </c>
      <c r="T460" s="72">
        <v>4.4</v>
      </c>
      <c r="U460" s="72">
        <v>40.0</v>
      </c>
      <c r="V460" s="73">
        <f t="shared" ref="V460:W460" si="459">(D460+G460+J460+M460+P460+S460)</f>
        <v>8.3</v>
      </c>
      <c r="W460" s="73">
        <f t="shared" si="459"/>
        <v>16.8</v>
      </c>
      <c r="X460" s="74">
        <f t="shared" si="3"/>
        <v>0.494047619</v>
      </c>
    </row>
    <row r="461">
      <c r="A461" s="70" t="s">
        <v>565</v>
      </c>
      <c r="B461" s="71" t="s">
        <v>45</v>
      </c>
      <c r="C461" s="72">
        <v>38.0</v>
      </c>
      <c r="D461" s="72">
        <v>3.9</v>
      </c>
      <c r="E461" s="72">
        <v>5.4</v>
      </c>
      <c r="F461" s="72">
        <v>72.9</v>
      </c>
      <c r="G461" s="72">
        <v>1.3</v>
      </c>
      <c r="H461" s="72">
        <v>2.5</v>
      </c>
      <c r="I461" s="72">
        <v>49.2</v>
      </c>
      <c r="J461" s="72">
        <v>0.6</v>
      </c>
      <c r="K461" s="72">
        <v>1.4</v>
      </c>
      <c r="L461" s="72">
        <v>45.3</v>
      </c>
      <c r="M461" s="72">
        <v>0.3</v>
      </c>
      <c r="N461" s="72">
        <v>0.9</v>
      </c>
      <c r="O461" s="72">
        <v>34.1</v>
      </c>
      <c r="P461" s="72">
        <v>0.7</v>
      </c>
      <c r="Q461" s="72">
        <v>2.2</v>
      </c>
      <c r="R461" s="72">
        <v>31.1</v>
      </c>
      <c r="S461" s="72">
        <v>1.6</v>
      </c>
      <c r="T461" s="72">
        <v>4.2</v>
      </c>
      <c r="U461" s="72">
        <v>37.9</v>
      </c>
      <c r="V461" s="73">
        <f t="shared" ref="V461:W461" si="460">(D461+G461+J461+M461+P461+S461)</f>
        <v>8.4</v>
      </c>
      <c r="W461" s="73">
        <f t="shared" si="460"/>
        <v>16.6</v>
      </c>
      <c r="X461" s="74">
        <f t="shared" si="3"/>
        <v>0.5060240964</v>
      </c>
    </row>
    <row r="462">
      <c r="A462" s="70" t="s">
        <v>261</v>
      </c>
      <c r="B462" s="71" t="s">
        <v>37</v>
      </c>
      <c r="C462" s="72">
        <v>24.0</v>
      </c>
      <c r="D462" s="72">
        <v>3.8</v>
      </c>
      <c r="E462" s="72">
        <v>5.8</v>
      </c>
      <c r="F462" s="72">
        <v>66.5</v>
      </c>
      <c r="G462" s="72">
        <v>0.7</v>
      </c>
      <c r="H462" s="72">
        <v>2.0</v>
      </c>
      <c r="I462" s="72">
        <v>37.3</v>
      </c>
      <c r="J462" s="72">
        <v>0.3</v>
      </c>
      <c r="K462" s="72">
        <v>1.1</v>
      </c>
      <c r="L462" s="72">
        <v>25.0</v>
      </c>
      <c r="M462" s="72">
        <v>0.6</v>
      </c>
      <c r="N462" s="72">
        <v>1.2</v>
      </c>
      <c r="O462" s="72">
        <v>48.0</v>
      </c>
      <c r="P462" s="72">
        <v>1.3</v>
      </c>
      <c r="Q462" s="72">
        <v>3.1</v>
      </c>
      <c r="R462" s="72">
        <v>43.2</v>
      </c>
      <c r="S462" s="72">
        <v>1.3</v>
      </c>
      <c r="T462" s="72">
        <v>3.1</v>
      </c>
      <c r="U462" s="72">
        <v>42.9</v>
      </c>
      <c r="V462" s="73">
        <f t="shared" ref="V462:W462" si="461">(D462+G462+J462+M462+P462+S462)</f>
        <v>8</v>
      </c>
      <c r="W462" s="73">
        <f t="shared" si="461"/>
        <v>16.3</v>
      </c>
      <c r="X462" s="74">
        <f t="shared" si="3"/>
        <v>0.490797546</v>
      </c>
    </row>
    <row r="463">
      <c r="A463" s="70" t="s">
        <v>119</v>
      </c>
      <c r="B463" s="71" t="s">
        <v>100</v>
      </c>
      <c r="C463" s="72">
        <v>23.0</v>
      </c>
      <c r="D463" s="72">
        <v>3.7</v>
      </c>
      <c r="E463" s="72">
        <v>4.7</v>
      </c>
      <c r="F463" s="72">
        <v>78.7</v>
      </c>
      <c r="G463" s="72">
        <v>0.9</v>
      </c>
      <c r="H463" s="72">
        <v>2.1</v>
      </c>
      <c r="I463" s="72">
        <v>42.1</v>
      </c>
      <c r="J463" s="72">
        <v>0.4</v>
      </c>
      <c r="K463" s="72">
        <v>1.0</v>
      </c>
      <c r="L463" s="72">
        <v>37.5</v>
      </c>
      <c r="M463" s="72">
        <v>0.4</v>
      </c>
      <c r="N463" s="72">
        <v>1.1</v>
      </c>
      <c r="O463" s="72">
        <v>37.5</v>
      </c>
      <c r="P463" s="72">
        <v>0.8</v>
      </c>
      <c r="Q463" s="72">
        <v>2.7</v>
      </c>
      <c r="R463" s="72">
        <v>29.6</v>
      </c>
      <c r="S463" s="72">
        <v>1.1</v>
      </c>
      <c r="T463" s="72">
        <v>4.5</v>
      </c>
      <c r="U463" s="72">
        <v>24.4</v>
      </c>
      <c r="V463" s="73">
        <f t="shared" ref="V463:W463" si="462">(D463+G463+J463+M463+P463+S463)</f>
        <v>7.3</v>
      </c>
      <c r="W463" s="73">
        <f t="shared" si="462"/>
        <v>16.1</v>
      </c>
      <c r="X463" s="74">
        <f t="shared" si="3"/>
        <v>0.4534161491</v>
      </c>
    </row>
    <row r="464">
      <c r="A464" s="70" t="s">
        <v>457</v>
      </c>
      <c r="B464" s="71" t="s">
        <v>148</v>
      </c>
      <c r="C464" s="72">
        <v>25.0</v>
      </c>
      <c r="D464" s="72">
        <v>3.0</v>
      </c>
      <c r="E464" s="72">
        <v>5.0</v>
      </c>
      <c r="F464" s="72">
        <v>60.0</v>
      </c>
      <c r="G464" s="72">
        <v>1.3</v>
      </c>
      <c r="H464" s="72">
        <v>2.8</v>
      </c>
      <c r="I464" s="72">
        <v>45.5</v>
      </c>
      <c r="J464" s="72">
        <v>0.5</v>
      </c>
      <c r="K464" s="72">
        <v>1.3</v>
      </c>
      <c r="L464" s="72">
        <v>40.0</v>
      </c>
      <c r="M464" s="72">
        <v>0.3</v>
      </c>
      <c r="N464" s="72">
        <v>0.7</v>
      </c>
      <c r="O464" s="72">
        <v>50.0</v>
      </c>
      <c r="P464" s="72">
        <v>0.8</v>
      </c>
      <c r="Q464" s="72">
        <v>1.5</v>
      </c>
      <c r="R464" s="72">
        <v>50.0</v>
      </c>
      <c r="S464" s="72">
        <v>2.0</v>
      </c>
      <c r="T464" s="72">
        <v>4.8</v>
      </c>
      <c r="U464" s="72">
        <v>42.1</v>
      </c>
      <c r="V464" s="73">
        <f t="shared" ref="V464:W464" si="463">(D464+G464+J464+M464+P464+S464)</f>
        <v>7.9</v>
      </c>
      <c r="W464" s="73">
        <f t="shared" si="463"/>
        <v>16.1</v>
      </c>
      <c r="X464" s="74">
        <f t="shared" si="3"/>
        <v>0.4906832298</v>
      </c>
    </row>
    <row r="465">
      <c r="A465" s="70" t="s">
        <v>414</v>
      </c>
      <c r="B465" s="71" t="s">
        <v>86</v>
      </c>
      <c r="C465" s="72">
        <v>24.0</v>
      </c>
      <c r="D465" s="72">
        <v>3.0</v>
      </c>
      <c r="E465" s="72">
        <v>5.0</v>
      </c>
      <c r="F465" s="72">
        <v>59.6</v>
      </c>
      <c r="G465" s="72">
        <v>1.0</v>
      </c>
      <c r="H465" s="72">
        <v>2.0</v>
      </c>
      <c r="I465" s="72">
        <v>52.5</v>
      </c>
      <c r="J465" s="72">
        <v>0.4</v>
      </c>
      <c r="K465" s="72">
        <v>1.5</v>
      </c>
      <c r="L465" s="72">
        <v>29.3</v>
      </c>
      <c r="M465" s="72">
        <v>0.8</v>
      </c>
      <c r="N465" s="72">
        <v>1.8</v>
      </c>
      <c r="O465" s="72">
        <v>46.2</v>
      </c>
      <c r="P465" s="72">
        <v>1.1</v>
      </c>
      <c r="Q465" s="72">
        <v>2.8</v>
      </c>
      <c r="R465" s="72">
        <v>38.0</v>
      </c>
      <c r="S465" s="72">
        <v>0.9</v>
      </c>
      <c r="T465" s="72">
        <v>2.9</v>
      </c>
      <c r="U465" s="72">
        <v>30.4</v>
      </c>
      <c r="V465" s="73">
        <f t="shared" ref="V465:W465" si="464">(D465+G465+J465+M465+P465+S465)</f>
        <v>7.2</v>
      </c>
      <c r="W465" s="73">
        <f t="shared" si="464"/>
        <v>16</v>
      </c>
      <c r="X465" s="74">
        <f t="shared" si="3"/>
        <v>0.45</v>
      </c>
    </row>
    <row r="466">
      <c r="A466" s="70" t="s">
        <v>473</v>
      </c>
      <c r="B466" s="71" t="s">
        <v>745</v>
      </c>
      <c r="C466" s="72">
        <v>23.0</v>
      </c>
      <c r="D466" s="72">
        <v>2.7</v>
      </c>
      <c r="E466" s="72">
        <v>4.3</v>
      </c>
      <c r="F466" s="72">
        <v>63.6</v>
      </c>
      <c r="G466" s="72">
        <v>0.7</v>
      </c>
      <c r="H466" s="72">
        <v>2.3</v>
      </c>
      <c r="I466" s="72">
        <v>30.6</v>
      </c>
      <c r="J466" s="72">
        <v>0.9</v>
      </c>
      <c r="K466" s="72">
        <v>1.6</v>
      </c>
      <c r="L466" s="72">
        <v>53.7</v>
      </c>
      <c r="M466" s="72">
        <v>0.5</v>
      </c>
      <c r="N466" s="72">
        <v>1.1</v>
      </c>
      <c r="O466" s="72">
        <v>43.8</v>
      </c>
      <c r="P466" s="72">
        <v>0.7</v>
      </c>
      <c r="Q466" s="72">
        <v>2.3</v>
      </c>
      <c r="R466" s="72">
        <v>31.4</v>
      </c>
      <c r="S466" s="72">
        <v>1.6</v>
      </c>
      <c r="T466" s="72">
        <v>4.4</v>
      </c>
      <c r="U466" s="72">
        <v>35.8</v>
      </c>
      <c r="V466" s="73">
        <f t="shared" ref="V466:W466" si="465">(D466+G466+J466+M466+P466+S466)</f>
        <v>7.1</v>
      </c>
      <c r="W466" s="73">
        <f t="shared" si="465"/>
        <v>16</v>
      </c>
      <c r="X466" s="74">
        <f t="shared" si="3"/>
        <v>0.44375</v>
      </c>
    </row>
    <row r="467">
      <c r="A467" s="70" t="s">
        <v>461</v>
      </c>
      <c r="B467" s="71" t="s">
        <v>98</v>
      </c>
      <c r="C467" s="72">
        <v>36.0</v>
      </c>
      <c r="D467" s="72">
        <v>3.1</v>
      </c>
      <c r="E467" s="72">
        <v>4.6</v>
      </c>
      <c r="F467" s="72">
        <v>67.1</v>
      </c>
      <c r="G467" s="72">
        <v>0.7</v>
      </c>
      <c r="H467" s="72">
        <v>1.9</v>
      </c>
      <c r="I467" s="72">
        <v>37.5</v>
      </c>
      <c r="J467" s="72">
        <v>0.6</v>
      </c>
      <c r="K467" s="72">
        <v>1.5</v>
      </c>
      <c r="L467" s="72">
        <v>42.3</v>
      </c>
      <c r="M467" s="72">
        <v>0.6</v>
      </c>
      <c r="N467" s="72">
        <v>1.4</v>
      </c>
      <c r="O467" s="72">
        <v>45.5</v>
      </c>
      <c r="P467" s="72">
        <v>0.9</v>
      </c>
      <c r="Q467" s="72">
        <v>2.3</v>
      </c>
      <c r="R467" s="72">
        <v>41.0</v>
      </c>
      <c r="S467" s="72">
        <v>1.5</v>
      </c>
      <c r="T467" s="72">
        <v>4.2</v>
      </c>
      <c r="U467" s="72">
        <v>35.8</v>
      </c>
      <c r="V467" s="73">
        <f t="shared" ref="V467:W467" si="466">(D467+G467+J467+M467+P467+S467)</f>
        <v>7.4</v>
      </c>
      <c r="W467" s="73">
        <f t="shared" si="466"/>
        <v>15.9</v>
      </c>
      <c r="X467" s="74">
        <f t="shared" si="3"/>
        <v>0.465408805</v>
      </c>
    </row>
    <row r="468">
      <c r="A468" s="70" t="s">
        <v>433</v>
      </c>
      <c r="B468" s="71" t="s">
        <v>66</v>
      </c>
      <c r="C468" s="72">
        <v>23.0</v>
      </c>
      <c r="D468" s="72">
        <v>3.4</v>
      </c>
      <c r="E468" s="72">
        <v>5.1</v>
      </c>
      <c r="F468" s="72">
        <v>66.7</v>
      </c>
      <c r="G468" s="72">
        <v>0.6</v>
      </c>
      <c r="H468" s="72">
        <v>2.0</v>
      </c>
      <c r="I468" s="72">
        <v>29.2</v>
      </c>
      <c r="J468" s="72">
        <v>1.1</v>
      </c>
      <c r="K468" s="72">
        <v>1.7</v>
      </c>
      <c r="L468" s="72">
        <v>63.2</v>
      </c>
      <c r="M468" s="72">
        <v>0.5</v>
      </c>
      <c r="N468" s="72">
        <v>1.2</v>
      </c>
      <c r="O468" s="72">
        <v>46.7</v>
      </c>
      <c r="P468" s="72">
        <v>0.7</v>
      </c>
      <c r="Q468" s="72">
        <v>1.9</v>
      </c>
      <c r="R468" s="72">
        <v>37.0</v>
      </c>
      <c r="S468" s="72">
        <v>1.6</v>
      </c>
      <c r="T468" s="72">
        <v>3.9</v>
      </c>
      <c r="U468" s="72">
        <v>42.6</v>
      </c>
      <c r="V468" s="73">
        <f t="shared" ref="V468:W468" si="467">(D468+G468+J468+M468+P468+S468)</f>
        <v>7.9</v>
      </c>
      <c r="W468" s="73">
        <f t="shared" si="467"/>
        <v>15.8</v>
      </c>
      <c r="X468" s="74">
        <f t="shared" si="3"/>
        <v>0.5</v>
      </c>
    </row>
    <row r="469">
      <c r="A469" s="70" t="s">
        <v>87</v>
      </c>
      <c r="B469" s="71" t="s">
        <v>88</v>
      </c>
      <c r="C469" s="72">
        <v>23.0</v>
      </c>
      <c r="D469" s="72">
        <v>3.6</v>
      </c>
      <c r="E469" s="72">
        <v>5.6</v>
      </c>
      <c r="F469" s="72">
        <v>64.2</v>
      </c>
      <c r="G469" s="72">
        <v>0.6</v>
      </c>
      <c r="H469" s="72">
        <v>1.3</v>
      </c>
      <c r="I469" s="72">
        <v>48.7</v>
      </c>
      <c r="J469" s="72">
        <v>0.5</v>
      </c>
      <c r="K469" s="72">
        <v>1.0</v>
      </c>
      <c r="L469" s="72">
        <v>48.4</v>
      </c>
      <c r="M469" s="72">
        <v>0.3</v>
      </c>
      <c r="N469" s="72">
        <v>0.7</v>
      </c>
      <c r="O469" s="72">
        <v>36.8</v>
      </c>
      <c r="P469" s="72">
        <v>1.1</v>
      </c>
      <c r="Q469" s="72">
        <v>2.6</v>
      </c>
      <c r="R469" s="72">
        <v>42.7</v>
      </c>
      <c r="S469" s="72">
        <v>1.5</v>
      </c>
      <c r="T469" s="72">
        <v>4.6</v>
      </c>
      <c r="U469" s="72">
        <v>31.9</v>
      </c>
      <c r="V469" s="73">
        <f t="shared" ref="V469:W469" si="468">(D469+G469+J469+M469+P469+S469)</f>
        <v>7.6</v>
      </c>
      <c r="W469" s="73">
        <f t="shared" si="468"/>
        <v>15.8</v>
      </c>
      <c r="X469" s="74">
        <f t="shared" si="3"/>
        <v>0.4810126582</v>
      </c>
    </row>
    <row r="470">
      <c r="A470" s="70" t="s">
        <v>60</v>
      </c>
      <c r="B470" s="71" t="s">
        <v>61</v>
      </c>
      <c r="C470" s="72">
        <v>27.0</v>
      </c>
      <c r="D470" s="72">
        <v>2.3</v>
      </c>
      <c r="E470" s="72">
        <v>6.3</v>
      </c>
      <c r="F470" s="72">
        <v>36.0</v>
      </c>
      <c r="G470" s="72">
        <v>0.8</v>
      </c>
      <c r="H470" s="72">
        <v>1.8</v>
      </c>
      <c r="I470" s="72">
        <v>42.9</v>
      </c>
      <c r="J470" s="72">
        <v>0.0</v>
      </c>
      <c r="K470" s="72">
        <v>0.3</v>
      </c>
      <c r="L470" s="72">
        <v>0.0</v>
      </c>
      <c r="M470" s="72">
        <v>0.3</v>
      </c>
      <c r="N470" s="72">
        <v>1.3</v>
      </c>
      <c r="O470" s="72">
        <v>25.0</v>
      </c>
      <c r="P470" s="72">
        <v>1.0</v>
      </c>
      <c r="Q470" s="72">
        <v>2.7</v>
      </c>
      <c r="R470" s="72">
        <v>37.5</v>
      </c>
      <c r="S470" s="72">
        <v>1.5</v>
      </c>
      <c r="T470" s="72">
        <v>3.3</v>
      </c>
      <c r="U470" s="72">
        <v>46.2</v>
      </c>
      <c r="V470" s="73">
        <f t="shared" ref="V470:W470" si="469">(D470+G470+J470+M470+P470+S470)</f>
        <v>5.9</v>
      </c>
      <c r="W470" s="73">
        <f t="shared" si="469"/>
        <v>15.7</v>
      </c>
      <c r="X470" s="74">
        <f t="shared" si="3"/>
        <v>0.3757961783</v>
      </c>
    </row>
    <row r="471">
      <c r="A471" s="70" t="s">
        <v>35</v>
      </c>
      <c r="B471" s="71" t="s">
        <v>38</v>
      </c>
      <c r="C471" s="72">
        <v>22.0</v>
      </c>
      <c r="D471" s="72">
        <v>4.3</v>
      </c>
      <c r="E471" s="72">
        <v>5.5</v>
      </c>
      <c r="F471" s="72">
        <v>78.9</v>
      </c>
      <c r="G471" s="72">
        <v>0.8</v>
      </c>
      <c r="H471" s="72">
        <v>2.0</v>
      </c>
      <c r="I471" s="72">
        <v>41.7</v>
      </c>
      <c r="J471" s="72">
        <v>0.9</v>
      </c>
      <c r="K471" s="72">
        <v>1.5</v>
      </c>
      <c r="L471" s="72">
        <v>62.5</v>
      </c>
      <c r="M471" s="72">
        <v>0.4</v>
      </c>
      <c r="N471" s="72">
        <v>0.7</v>
      </c>
      <c r="O471" s="72">
        <v>57.1</v>
      </c>
      <c r="P471" s="72">
        <v>0.6</v>
      </c>
      <c r="Q471" s="72">
        <v>2.3</v>
      </c>
      <c r="R471" s="72">
        <v>25.9</v>
      </c>
      <c r="S471" s="72">
        <v>1.5</v>
      </c>
      <c r="T471" s="72">
        <v>3.7</v>
      </c>
      <c r="U471" s="72">
        <v>39.6</v>
      </c>
      <c r="V471" s="73">
        <f t="shared" ref="V471:W471" si="470">(D471+G471+J471+M471+P471+S471)</f>
        <v>8.5</v>
      </c>
      <c r="W471" s="73">
        <f t="shared" si="470"/>
        <v>15.7</v>
      </c>
      <c r="X471" s="74">
        <f t="shared" si="3"/>
        <v>0.5414012739</v>
      </c>
    </row>
    <row r="472">
      <c r="A472" s="70" t="s">
        <v>410</v>
      </c>
      <c r="B472" s="71" t="s">
        <v>86</v>
      </c>
      <c r="C472" s="72">
        <v>29.0</v>
      </c>
      <c r="D472" s="72">
        <v>3.5</v>
      </c>
      <c r="E472" s="72">
        <v>5.4</v>
      </c>
      <c r="F472" s="72">
        <v>63.9</v>
      </c>
      <c r="G472" s="72">
        <v>1.1</v>
      </c>
      <c r="H472" s="72">
        <v>2.1</v>
      </c>
      <c r="I472" s="72">
        <v>54.2</v>
      </c>
      <c r="J472" s="72">
        <v>0.3</v>
      </c>
      <c r="K472" s="72">
        <v>1.0</v>
      </c>
      <c r="L472" s="72">
        <v>34.2</v>
      </c>
      <c r="M472" s="72">
        <v>0.5</v>
      </c>
      <c r="N472" s="72">
        <v>1.2</v>
      </c>
      <c r="O472" s="72">
        <v>36.8</v>
      </c>
      <c r="P472" s="72">
        <v>1.0</v>
      </c>
      <c r="Q472" s="72">
        <v>2.7</v>
      </c>
      <c r="R472" s="72">
        <v>37.1</v>
      </c>
      <c r="S472" s="72">
        <v>1.2</v>
      </c>
      <c r="T472" s="72">
        <v>3.3</v>
      </c>
      <c r="U472" s="72">
        <v>37.3</v>
      </c>
      <c r="V472" s="73">
        <f t="shared" ref="V472:W472" si="471">(D472+G472+J472+M472+P472+S472)</f>
        <v>7.6</v>
      </c>
      <c r="W472" s="73">
        <f t="shared" si="471"/>
        <v>15.7</v>
      </c>
      <c r="X472" s="74">
        <f t="shared" si="3"/>
        <v>0.4840764331</v>
      </c>
    </row>
    <row r="473">
      <c r="A473" s="70" t="s">
        <v>204</v>
      </c>
      <c r="B473" s="71" t="s">
        <v>45</v>
      </c>
      <c r="C473" s="72">
        <v>23.0</v>
      </c>
      <c r="D473" s="72">
        <v>3.0</v>
      </c>
      <c r="E473" s="72">
        <v>5.2</v>
      </c>
      <c r="F473" s="72">
        <v>58.1</v>
      </c>
      <c r="G473" s="72">
        <v>0.8</v>
      </c>
      <c r="H473" s="72">
        <v>2.0</v>
      </c>
      <c r="I473" s="72">
        <v>40.0</v>
      </c>
      <c r="J473" s="72">
        <v>0.2</v>
      </c>
      <c r="K473" s="72">
        <v>1.0</v>
      </c>
      <c r="L473" s="72">
        <v>20.0</v>
      </c>
      <c r="M473" s="72">
        <v>0.8</v>
      </c>
      <c r="N473" s="72">
        <v>1.8</v>
      </c>
      <c r="O473" s="72">
        <v>44.4</v>
      </c>
      <c r="P473" s="72">
        <v>0.5</v>
      </c>
      <c r="Q473" s="72">
        <v>1.7</v>
      </c>
      <c r="R473" s="72">
        <v>30.0</v>
      </c>
      <c r="S473" s="72">
        <v>1.6</v>
      </c>
      <c r="T473" s="72">
        <v>4.0</v>
      </c>
      <c r="U473" s="72">
        <v>40.0</v>
      </c>
      <c r="V473" s="73">
        <f t="shared" ref="V473:W473" si="472">(D473+G473+J473+M473+P473+S473)</f>
        <v>6.9</v>
      </c>
      <c r="W473" s="73">
        <f t="shared" si="472"/>
        <v>15.7</v>
      </c>
      <c r="X473" s="74">
        <f t="shared" si="3"/>
        <v>0.4394904459</v>
      </c>
    </row>
    <row r="474">
      <c r="A474" s="70" t="s">
        <v>479</v>
      </c>
      <c r="B474" s="71" t="s">
        <v>77</v>
      </c>
      <c r="C474" s="72">
        <v>35.0</v>
      </c>
      <c r="D474" s="72">
        <v>3.6</v>
      </c>
      <c r="E474" s="72">
        <v>5.3</v>
      </c>
      <c r="F474" s="72">
        <v>68.1</v>
      </c>
      <c r="G474" s="72">
        <v>0.8</v>
      </c>
      <c r="H474" s="72">
        <v>2.1</v>
      </c>
      <c r="I474" s="72">
        <v>36.8</v>
      </c>
      <c r="J474" s="72">
        <v>0.7</v>
      </c>
      <c r="K474" s="72">
        <v>1.9</v>
      </c>
      <c r="L474" s="72">
        <v>35.2</v>
      </c>
      <c r="M474" s="72">
        <v>0.7</v>
      </c>
      <c r="N474" s="72">
        <v>1.2</v>
      </c>
      <c r="O474" s="72">
        <v>54.8</v>
      </c>
      <c r="P474" s="72">
        <v>0.6</v>
      </c>
      <c r="Q474" s="72">
        <v>2.0</v>
      </c>
      <c r="R474" s="72">
        <v>31.3</v>
      </c>
      <c r="S474" s="72">
        <v>1.1</v>
      </c>
      <c r="T474" s="72">
        <v>3.0</v>
      </c>
      <c r="U474" s="72">
        <v>35.8</v>
      </c>
      <c r="V474" s="73">
        <f t="shared" ref="V474:W474" si="473">(D474+G474+J474+M474+P474+S474)</f>
        <v>7.5</v>
      </c>
      <c r="W474" s="73">
        <f t="shared" si="473"/>
        <v>15.5</v>
      </c>
      <c r="X474" s="74">
        <f t="shared" si="3"/>
        <v>0.4838709677</v>
      </c>
    </row>
    <row r="475">
      <c r="A475" s="70" t="s">
        <v>351</v>
      </c>
      <c r="B475" s="71" t="s">
        <v>61</v>
      </c>
      <c r="C475" s="72">
        <v>21.0</v>
      </c>
      <c r="D475" s="72">
        <v>3.8</v>
      </c>
      <c r="E475" s="72">
        <v>5.8</v>
      </c>
      <c r="F475" s="72">
        <v>65.4</v>
      </c>
      <c r="G475" s="72">
        <v>1.0</v>
      </c>
      <c r="H475" s="72">
        <v>1.4</v>
      </c>
      <c r="I475" s="72">
        <v>69.2</v>
      </c>
      <c r="J475" s="72">
        <v>0.0</v>
      </c>
      <c r="K475" s="72">
        <v>1.0</v>
      </c>
      <c r="L475" s="72">
        <v>0.0</v>
      </c>
      <c r="M475" s="72">
        <v>0.4</v>
      </c>
      <c r="N475" s="72">
        <v>1.3</v>
      </c>
      <c r="O475" s="72">
        <v>30.0</v>
      </c>
      <c r="P475" s="72">
        <v>1.0</v>
      </c>
      <c r="Q475" s="72">
        <v>2.3</v>
      </c>
      <c r="R475" s="72">
        <v>42.9</v>
      </c>
      <c r="S475" s="72">
        <v>1.6</v>
      </c>
      <c r="T475" s="72">
        <v>3.6</v>
      </c>
      <c r="U475" s="72">
        <v>43.8</v>
      </c>
      <c r="V475" s="73">
        <f t="shared" ref="V475:W475" si="474">(D475+G475+J475+M475+P475+S475)</f>
        <v>7.8</v>
      </c>
      <c r="W475" s="73">
        <f t="shared" si="474"/>
        <v>15.4</v>
      </c>
      <c r="X475" s="74">
        <f t="shared" si="3"/>
        <v>0.5064935065</v>
      </c>
    </row>
    <row r="476">
      <c r="A476" s="70" t="s">
        <v>452</v>
      </c>
      <c r="B476" s="71" t="s">
        <v>52</v>
      </c>
      <c r="C476" s="72">
        <v>20.0</v>
      </c>
      <c r="D476" s="72">
        <v>3.4</v>
      </c>
      <c r="E476" s="72">
        <v>5.4</v>
      </c>
      <c r="F476" s="72">
        <v>61.6</v>
      </c>
      <c r="G476" s="72">
        <v>0.6</v>
      </c>
      <c r="H476" s="72">
        <v>1.5</v>
      </c>
      <c r="I476" s="72">
        <v>42.2</v>
      </c>
      <c r="J476" s="72">
        <v>0.3</v>
      </c>
      <c r="K476" s="72">
        <v>1.1</v>
      </c>
      <c r="L476" s="72">
        <v>28.1</v>
      </c>
      <c r="M476" s="72">
        <v>0.4</v>
      </c>
      <c r="N476" s="72">
        <v>0.8</v>
      </c>
      <c r="O476" s="72">
        <v>50.0</v>
      </c>
      <c r="P476" s="72">
        <v>1.2</v>
      </c>
      <c r="Q476" s="72">
        <v>2.5</v>
      </c>
      <c r="R476" s="72">
        <v>46.8</v>
      </c>
      <c r="S476" s="72">
        <v>1.3</v>
      </c>
      <c r="T476" s="72">
        <v>4.0</v>
      </c>
      <c r="U476" s="72">
        <v>31.9</v>
      </c>
      <c r="V476" s="73">
        <f t="shared" ref="V476:W476" si="475">(D476+G476+J476+M476+P476+S476)</f>
        <v>7.2</v>
      </c>
      <c r="W476" s="73">
        <f t="shared" si="475"/>
        <v>15.3</v>
      </c>
      <c r="X476" s="74">
        <f t="shared" si="3"/>
        <v>0.4705882353</v>
      </c>
    </row>
    <row r="477">
      <c r="A477" s="70" t="s">
        <v>487</v>
      </c>
      <c r="B477" s="71" t="s">
        <v>148</v>
      </c>
      <c r="C477" s="72">
        <v>27.0</v>
      </c>
      <c r="D477" s="72">
        <v>2.3</v>
      </c>
      <c r="E477" s="72">
        <v>4.0</v>
      </c>
      <c r="F477" s="72">
        <v>58.1</v>
      </c>
      <c r="G477" s="72">
        <v>0.9</v>
      </c>
      <c r="H477" s="72">
        <v>2.0</v>
      </c>
      <c r="I477" s="72">
        <v>43.9</v>
      </c>
      <c r="J477" s="72">
        <v>0.7</v>
      </c>
      <c r="K477" s="72">
        <v>1.7</v>
      </c>
      <c r="L477" s="72">
        <v>40.6</v>
      </c>
      <c r="M477" s="72">
        <v>0.9</v>
      </c>
      <c r="N477" s="72">
        <v>1.5</v>
      </c>
      <c r="O477" s="72">
        <v>60.7</v>
      </c>
      <c r="P477" s="72">
        <v>0.9</v>
      </c>
      <c r="Q477" s="72">
        <v>2.1</v>
      </c>
      <c r="R477" s="72">
        <v>42.9</v>
      </c>
      <c r="S477" s="72">
        <v>1.6</v>
      </c>
      <c r="T477" s="72">
        <v>3.8</v>
      </c>
      <c r="U477" s="72">
        <v>41.7</v>
      </c>
      <c r="V477" s="73">
        <f t="shared" ref="V477:W477" si="476">(D477+G477+J477+M477+P477+S477)</f>
        <v>7.3</v>
      </c>
      <c r="W477" s="73">
        <f t="shared" si="476"/>
        <v>15.1</v>
      </c>
      <c r="X477" s="74">
        <f t="shared" si="3"/>
        <v>0.4834437086</v>
      </c>
    </row>
    <row r="478">
      <c r="A478" s="70" t="s">
        <v>465</v>
      </c>
      <c r="B478" s="71" t="s">
        <v>37</v>
      </c>
      <c r="C478" s="72">
        <v>25.0</v>
      </c>
      <c r="D478" s="72">
        <v>3.6</v>
      </c>
      <c r="E478" s="72">
        <v>5.2</v>
      </c>
      <c r="F478" s="72">
        <v>68.3</v>
      </c>
      <c r="G478" s="72">
        <v>0.6</v>
      </c>
      <c r="H478" s="72">
        <v>1.7</v>
      </c>
      <c r="I478" s="72">
        <v>35.8</v>
      </c>
      <c r="J478" s="72">
        <v>0.4</v>
      </c>
      <c r="K478" s="72">
        <v>1.2</v>
      </c>
      <c r="L478" s="72">
        <v>31.8</v>
      </c>
      <c r="M478" s="72">
        <v>0.7</v>
      </c>
      <c r="N478" s="72">
        <v>1.3</v>
      </c>
      <c r="O478" s="72">
        <v>48.7</v>
      </c>
      <c r="P478" s="72">
        <v>1.0</v>
      </c>
      <c r="Q478" s="72">
        <v>2.8</v>
      </c>
      <c r="R478" s="72">
        <v>34.8</v>
      </c>
      <c r="S478" s="72">
        <v>1.1</v>
      </c>
      <c r="T478" s="72">
        <v>2.8</v>
      </c>
      <c r="U478" s="72">
        <v>39.6</v>
      </c>
      <c r="V478" s="73">
        <f t="shared" ref="V478:W478" si="477">(D478+G478+J478+M478+P478+S478)</f>
        <v>7.4</v>
      </c>
      <c r="W478" s="73">
        <f t="shared" si="477"/>
        <v>15</v>
      </c>
      <c r="X478" s="74">
        <f t="shared" si="3"/>
        <v>0.4933333333</v>
      </c>
    </row>
    <row r="479">
      <c r="A479" s="70" t="s">
        <v>303</v>
      </c>
      <c r="B479" s="71" t="s">
        <v>37</v>
      </c>
      <c r="C479" s="72">
        <v>20.0</v>
      </c>
      <c r="D479" s="72">
        <v>3.2</v>
      </c>
      <c r="E479" s="72">
        <v>4.9</v>
      </c>
      <c r="F479" s="72">
        <v>65.2</v>
      </c>
      <c r="G479" s="72">
        <v>0.7</v>
      </c>
      <c r="H479" s="72">
        <v>2.5</v>
      </c>
      <c r="I479" s="72">
        <v>28.0</v>
      </c>
      <c r="J479" s="72">
        <v>0.3</v>
      </c>
      <c r="K479" s="72">
        <v>0.7</v>
      </c>
      <c r="L479" s="72">
        <v>37.5</v>
      </c>
      <c r="M479" s="72">
        <v>1.0</v>
      </c>
      <c r="N479" s="72">
        <v>1.8</v>
      </c>
      <c r="O479" s="72">
        <v>56.3</v>
      </c>
      <c r="P479" s="72">
        <v>0.7</v>
      </c>
      <c r="Q479" s="72">
        <v>2.4</v>
      </c>
      <c r="R479" s="72">
        <v>29.0</v>
      </c>
      <c r="S479" s="72">
        <v>1.0</v>
      </c>
      <c r="T479" s="72">
        <v>2.5</v>
      </c>
      <c r="U479" s="72">
        <v>39.5</v>
      </c>
      <c r="V479" s="73">
        <f t="shared" ref="V479:W479" si="478">(D479+G479+J479+M479+P479+S479)</f>
        <v>6.9</v>
      </c>
      <c r="W479" s="73">
        <f t="shared" si="478"/>
        <v>14.8</v>
      </c>
      <c r="X479" s="74">
        <f t="shared" si="3"/>
        <v>0.4662162162</v>
      </c>
    </row>
    <row r="480">
      <c r="A480" s="70" t="s">
        <v>182</v>
      </c>
      <c r="B480" s="71" t="s">
        <v>112</v>
      </c>
      <c r="C480" s="72">
        <v>28.0</v>
      </c>
      <c r="D480" s="72">
        <v>3.3</v>
      </c>
      <c r="E480" s="72">
        <v>4.8</v>
      </c>
      <c r="F480" s="72">
        <v>68.5</v>
      </c>
      <c r="G480" s="72">
        <v>0.9</v>
      </c>
      <c r="H480" s="72">
        <v>1.8</v>
      </c>
      <c r="I480" s="72">
        <v>47.5</v>
      </c>
      <c r="J480" s="72">
        <v>0.3</v>
      </c>
      <c r="K480" s="72">
        <v>1.0</v>
      </c>
      <c r="L480" s="72">
        <v>33.3</v>
      </c>
      <c r="M480" s="72">
        <v>0.3</v>
      </c>
      <c r="N480" s="72">
        <v>0.8</v>
      </c>
      <c r="O480" s="72">
        <v>34.5</v>
      </c>
      <c r="P480" s="72">
        <v>1.0</v>
      </c>
      <c r="Q480" s="72">
        <v>2.5</v>
      </c>
      <c r="R480" s="72">
        <v>37.6</v>
      </c>
      <c r="S480" s="72">
        <v>1.4</v>
      </c>
      <c r="T480" s="72">
        <v>3.8</v>
      </c>
      <c r="U480" s="72">
        <v>35.7</v>
      </c>
      <c r="V480" s="73">
        <f t="shared" ref="V480:W480" si="479">(D480+G480+J480+M480+P480+S480)</f>
        <v>7.2</v>
      </c>
      <c r="W480" s="73">
        <f t="shared" si="479"/>
        <v>14.7</v>
      </c>
      <c r="X480" s="74">
        <f t="shared" si="3"/>
        <v>0.4897959184</v>
      </c>
    </row>
    <row r="481">
      <c r="A481" s="70" t="s">
        <v>438</v>
      </c>
      <c r="B481" s="71" t="s">
        <v>77</v>
      </c>
      <c r="C481" s="72">
        <v>26.0</v>
      </c>
      <c r="D481" s="72">
        <v>2.7</v>
      </c>
      <c r="E481" s="72">
        <v>3.9</v>
      </c>
      <c r="F481" s="72">
        <v>70.6</v>
      </c>
      <c r="G481" s="72">
        <v>0.5</v>
      </c>
      <c r="H481" s="72">
        <v>1.8</v>
      </c>
      <c r="I481" s="72">
        <v>26.3</v>
      </c>
      <c r="J481" s="72">
        <v>0.8</v>
      </c>
      <c r="K481" s="72">
        <v>1.7</v>
      </c>
      <c r="L481" s="72">
        <v>50.0</v>
      </c>
      <c r="M481" s="72">
        <v>0.4</v>
      </c>
      <c r="N481" s="72">
        <v>0.8</v>
      </c>
      <c r="O481" s="72">
        <v>46.2</v>
      </c>
      <c r="P481" s="72">
        <v>1.0</v>
      </c>
      <c r="Q481" s="72">
        <v>2.4</v>
      </c>
      <c r="R481" s="72">
        <v>40.9</v>
      </c>
      <c r="S481" s="72">
        <v>1.2</v>
      </c>
      <c r="T481" s="72">
        <v>4.0</v>
      </c>
      <c r="U481" s="72">
        <v>30.4</v>
      </c>
      <c r="V481" s="73">
        <f t="shared" ref="V481:W481" si="480">(D481+G481+J481+M481+P481+S481)</f>
        <v>6.6</v>
      </c>
      <c r="W481" s="73">
        <f t="shared" si="480"/>
        <v>14.6</v>
      </c>
      <c r="X481" s="74">
        <f t="shared" si="3"/>
        <v>0.4520547945</v>
      </c>
    </row>
    <row r="482">
      <c r="A482" s="70" t="s">
        <v>772</v>
      </c>
      <c r="B482" s="71" t="s">
        <v>58</v>
      </c>
      <c r="C482" s="72">
        <v>20.0</v>
      </c>
      <c r="D482" s="72">
        <v>2.9</v>
      </c>
      <c r="E482" s="72">
        <v>4.1</v>
      </c>
      <c r="F482" s="72">
        <v>71.4</v>
      </c>
      <c r="G482" s="72">
        <v>1.0</v>
      </c>
      <c r="H482" s="72">
        <v>2.2</v>
      </c>
      <c r="I482" s="72">
        <v>46.0</v>
      </c>
      <c r="J482" s="72">
        <v>0.3</v>
      </c>
      <c r="K482" s="72">
        <v>0.9</v>
      </c>
      <c r="L482" s="72">
        <v>31.8</v>
      </c>
      <c r="M482" s="72">
        <v>0.5</v>
      </c>
      <c r="N482" s="72">
        <v>1.3</v>
      </c>
      <c r="O482" s="72">
        <v>38.5</v>
      </c>
      <c r="P482" s="72">
        <v>0.7</v>
      </c>
      <c r="Q482" s="72">
        <v>1.9</v>
      </c>
      <c r="R482" s="72">
        <v>36.4</v>
      </c>
      <c r="S482" s="72">
        <v>1.8</v>
      </c>
      <c r="T482" s="72">
        <v>4.0</v>
      </c>
      <c r="U482" s="72">
        <v>45.9</v>
      </c>
      <c r="V482" s="73">
        <f t="shared" ref="V482:W482" si="481">(D482+G482+J482+M482+P482+S482)</f>
        <v>7.2</v>
      </c>
      <c r="W482" s="73">
        <f t="shared" si="481"/>
        <v>14.4</v>
      </c>
      <c r="X482" s="74">
        <f t="shared" si="3"/>
        <v>0.5</v>
      </c>
    </row>
    <row r="483">
      <c r="A483" s="70" t="s">
        <v>535</v>
      </c>
      <c r="B483" s="71" t="s">
        <v>52</v>
      </c>
      <c r="C483" s="72">
        <v>22.0</v>
      </c>
      <c r="D483" s="72">
        <v>3.4</v>
      </c>
      <c r="E483" s="72">
        <v>5.1</v>
      </c>
      <c r="F483" s="72">
        <v>66.2</v>
      </c>
      <c r="G483" s="72">
        <v>0.7</v>
      </c>
      <c r="H483" s="72">
        <v>1.5</v>
      </c>
      <c r="I483" s="72">
        <v>46.7</v>
      </c>
      <c r="J483" s="72">
        <v>0.2</v>
      </c>
      <c r="K483" s="72">
        <v>0.6</v>
      </c>
      <c r="L483" s="72">
        <v>33.3</v>
      </c>
      <c r="M483" s="72">
        <v>0.6</v>
      </c>
      <c r="N483" s="72">
        <v>0.9</v>
      </c>
      <c r="O483" s="72">
        <v>63.6</v>
      </c>
      <c r="P483" s="72">
        <v>0.8</v>
      </c>
      <c r="Q483" s="72">
        <v>1.9</v>
      </c>
      <c r="R483" s="72">
        <v>39.1</v>
      </c>
      <c r="S483" s="72">
        <v>1.3</v>
      </c>
      <c r="T483" s="72">
        <v>4.3</v>
      </c>
      <c r="U483" s="72">
        <v>29.8</v>
      </c>
      <c r="V483" s="73">
        <f t="shared" ref="V483:W483" si="482">(D483+G483+J483+M483+P483+S483)</f>
        <v>7</v>
      </c>
      <c r="W483" s="73">
        <f t="shared" si="482"/>
        <v>14.3</v>
      </c>
      <c r="X483" s="74">
        <f t="shared" si="3"/>
        <v>0.4895104895</v>
      </c>
    </row>
    <row r="484">
      <c r="A484" s="70" t="s">
        <v>389</v>
      </c>
      <c r="B484" s="71" t="s">
        <v>52</v>
      </c>
      <c r="C484" s="72">
        <v>20.0</v>
      </c>
      <c r="D484" s="72">
        <v>3.4</v>
      </c>
      <c r="E484" s="72">
        <v>5.1</v>
      </c>
      <c r="F484" s="72">
        <v>66.7</v>
      </c>
      <c r="G484" s="72">
        <v>0.5</v>
      </c>
      <c r="H484" s="72">
        <v>1.3</v>
      </c>
      <c r="I484" s="72">
        <v>38.5</v>
      </c>
      <c r="J484" s="72">
        <v>0.3</v>
      </c>
      <c r="K484" s="72">
        <v>0.6</v>
      </c>
      <c r="L484" s="72">
        <v>45.5</v>
      </c>
      <c r="M484" s="72">
        <v>0.6</v>
      </c>
      <c r="N484" s="72">
        <v>1.0</v>
      </c>
      <c r="O484" s="72">
        <v>62.5</v>
      </c>
      <c r="P484" s="72">
        <v>1.1</v>
      </c>
      <c r="Q484" s="72">
        <v>2.6</v>
      </c>
      <c r="R484" s="72">
        <v>41.2</v>
      </c>
      <c r="S484" s="72">
        <v>1.3</v>
      </c>
      <c r="T484" s="72">
        <v>3.5</v>
      </c>
      <c r="U484" s="72">
        <v>37.5</v>
      </c>
      <c r="V484" s="73">
        <f t="shared" ref="V484:W484" si="483">(D484+G484+J484+M484+P484+S484)</f>
        <v>7.2</v>
      </c>
      <c r="W484" s="73">
        <f t="shared" si="483"/>
        <v>14.1</v>
      </c>
      <c r="X484" s="74">
        <f t="shared" si="3"/>
        <v>0.5106382979</v>
      </c>
    </row>
    <row r="485">
      <c r="A485" s="70" t="s">
        <v>553</v>
      </c>
      <c r="B485" s="71" t="s">
        <v>112</v>
      </c>
      <c r="C485" s="72">
        <v>28.0</v>
      </c>
      <c r="D485" s="72">
        <v>1.8</v>
      </c>
      <c r="E485" s="72">
        <v>5.0</v>
      </c>
      <c r="F485" s="72">
        <v>35.0</v>
      </c>
      <c r="G485" s="72">
        <v>0.5</v>
      </c>
      <c r="H485" s="72">
        <v>0.8</v>
      </c>
      <c r="I485" s="72">
        <v>66.7</v>
      </c>
      <c r="J485" s="72">
        <v>1.0</v>
      </c>
      <c r="K485" s="72">
        <v>1.0</v>
      </c>
      <c r="L485" s="72">
        <v>100.0</v>
      </c>
      <c r="M485" s="72">
        <v>1.0</v>
      </c>
      <c r="N485" s="72">
        <v>1.0</v>
      </c>
      <c r="O485" s="72">
        <v>100.0</v>
      </c>
      <c r="P485" s="72">
        <v>0.8</v>
      </c>
      <c r="Q485" s="72">
        <v>1.8</v>
      </c>
      <c r="R485" s="72">
        <v>42.9</v>
      </c>
      <c r="S485" s="72">
        <v>1.3</v>
      </c>
      <c r="T485" s="72">
        <v>4.5</v>
      </c>
      <c r="U485" s="72">
        <v>27.8</v>
      </c>
      <c r="V485" s="73">
        <f t="shared" ref="V485:W485" si="484">(D485+G485+J485+M485+P485+S485)</f>
        <v>6.4</v>
      </c>
      <c r="W485" s="73">
        <f t="shared" si="484"/>
        <v>14.1</v>
      </c>
      <c r="X485" s="74">
        <f t="shared" si="3"/>
        <v>0.4539007092</v>
      </c>
    </row>
    <row r="486">
      <c r="A486" s="70" t="s">
        <v>424</v>
      </c>
      <c r="B486" s="71" t="s">
        <v>61</v>
      </c>
      <c r="C486" s="72">
        <v>30.0</v>
      </c>
      <c r="D486" s="72">
        <v>2.7</v>
      </c>
      <c r="E486" s="72">
        <v>3.9</v>
      </c>
      <c r="F486" s="72">
        <v>68.8</v>
      </c>
      <c r="G486" s="72">
        <v>0.6</v>
      </c>
      <c r="H486" s="72">
        <v>1.7</v>
      </c>
      <c r="I486" s="72">
        <v>35.3</v>
      </c>
      <c r="J486" s="72">
        <v>0.6</v>
      </c>
      <c r="K486" s="72">
        <v>1.3</v>
      </c>
      <c r="L486" s="72">
        <v>45.8</v>
      </c>
      <c r="M486" s="72">
        <v>0.5</v>
      </c>
      <c r="N486" s="72">
        <v>1.2</v>
      </c>
      <c r="O486" s="72">
        <v>42.1</v>
      </c>
      <c r="P486" s="72">
        <v>1.0</v>
      </c>
      <c r="Q486" s="72">
        <v>2.4</v>
      </c>
      <c r="R486" s="72">
        <v>41.3</v>
      </c>
      <c r="S486" s="72">
        <v>1.4</v>
      </c>
      <c r="T486" s="72">
        <v>3.5</v>
      </c>
      <c r="U486" s="72">
        <v>40.0</v>
      </c>
      <c r="V486" s="73">
        <f t="shared" ref="V486:W486" si="485">(D486+G486+J486+M486+P486+S486)</f>
        <v>6.8</v>
      </c>
      <c r="W486" s="73">
        <f t="shared" si="485"/>
        <v>14</v>
      </c>
      <c r="X486" s="74">
        <f t="shared" si="3"/>
        <v>0.4857142857</v>
      </c>
    </row>
    <row r="487">
      <c r="A487" s="70" t="s">
        <v>458</v>
      </c>
      <c r="B487" s="71" t="s">
        <v>48</v>
      </c>
      <c r="C487" s="72">
        <v>25.0</v>
      </c>
      <c r="D487" s="72">
        <v>3.4</v>
      </c>
      <c r="E487" s="72">
        <v>4.7</v>
      </c>
      <c r="F487" s="72">
        <v>72.7</v>
      </c>
      <c r="G487" s="72">
        <v>0.3</v>
      </c>
      <c r="H487" s="72">
        <v>1.3</v>
      </c>
      <c r="I487" s="72">
        <v>22.2</v>
      </c>
      <c r="J487" s="72">
        <v>0.0</v>
      </c>
      <c r="K487" s="72">
        <v>0.7</v>
      </c>
      <c r="L487" s="72">
        <v>0.0</v>
      </c>
      <c r="M487" s="72">
        <v>1.0</v>
      </c>
      <c r="N487" s="72">
        <v>1.7</v>
      </c>
      <c r="O487" s="72">
        <v>60.0</v>
      </c>
      <c r="P487" s="72">
        <v>1.1</v>
      </c>
      <c r="Q487" s="72">
        <v>2.3</v>
      </c>
      <c r="R487" s="72">
        <v>50.0</v>
      </c>
      <c r="S487" s="72">
        <v>0.2</v>
      </c>
      <c r="T487" s="72">
        <v>3.3</v>
      </c>
      <c r="U487" s="72">
        <v>5.0</v>
      </c>
      <c r="V487" s="73">
        <f t="shared" ref="V487:W487" si="486">(D487+G487+J487+M487+P487+S487)</f>
        <v>6</v>
      </c>
      <c r="W487" s="73">
        <f t="shared" si="486"/>
        <v>14</v>
      </c>
      <c r="X487" s="74">
        <f t="shared" si="3"/>
        <v>0.4285714286</v>
      </c>
    </row>
    <row r="488">
      <c r="A488" s="70" t="s">
        <v>538</v>
      </c>
      <c r="B488" s="71" t="s">
        <v>77</v>
      </c>
      <c r="C488" s="72">
        <v>23.0</v>
      </c>
      <c r="D488" s="72">
        <v>2.8</v>
      </c>
      <c r="E488" s="72">
        <v>3.9</v>
      </c>
      <c r="F488" s="72">
        <v>72.1</v>
      </c>
      <c r="G488" s="72">
        <v>0.6</v>
      </c>
      <c r="H488" s="72">
        <v>2.3</v>
      </c>
      <c r="I488" s="72">
        <v>23.8</v>
      </c>
      <c r="J488" s="72">
        <v>0.4</v>
      </c>
      <c r="K488" s="72">
        <v>1.3</v>
      </c>
      <c r="L488" s="72">
        <v>33.3</v>
      </c>
      <c r="M488" s="72">
        <v>0.1</v>
      </c>
      <c r="N488" s="72">
        <v>0.5</v>
      </c>
      <c r="O488" s="72">
        <v>20.0</v>
      </c>
      <c r="P488" s="72">
        <v>0.6</v>
      </c>
      <c r="Q488" s="72">
        <v>2.1</v>
      </c>
      <c r="R488" s="72">
        <v>26.3</v>
      </c>
      <c r="S488" s="72">
        <v>0.8</v>
      </c>
      <c r="T488" s="72">
        <v>3.7</v>
      </c>
      <c r="U488" s="72">
        <v>22.0</v>
      </c>
      <c r="V488" s="73">
        <f t="shared" ref="V488:W488" si="487">(D488+G488+J488+M488+P488+S488)</f>
        <v>5.3</v>
      </c>
      <c r="W488" s="73">
        <f t="shared" si="487"/>
        <v>13.8</v>
      </c>
      <c r="X488" s="74">
        <f t="shared" si="3"/>
        <v>0.384057971</v>
      </c>
    </row>
    <row r="489">
      <c r="A489" s="70" t="s">
        <v>451</v>
      </c>
      <c r="B489" s="71" t="s">
        <v>86</v>
      </c>
      <c r="C489" s="72">
        <v>32.0</v>
      </c>
      <c r="D489" s="72">
        <v>2.5</v>
      </c>
      <c r="E489" s="72">
        <v>4.4</v>
      </c>
      <c r="F489" s="72">
        <v>57.4</v>
      </c>
      <c r="G489" s="72">
        <v>0.7</v>
      </c>
      <c r="H489" s="72">
        <v>1.7</v>
      </c>
      <c r="I489" s="72">
        <v>42.2</v>
      </c>
      <c r="J489" s="72">
        <v>0.5</v>
      </c>
      <c r="K489" s="72">
        <v>1.3</v>
      </c>
      <c r="L489" s="72">
        <v>40.0</v>
      </c>
      <c r="M489" s="72">
        <v>0.3</v>
      </c>
      <c r="N489" s="72">
        <v>1.0</v>
      </c>
      <c r="O489" s="72">
        <v>28.6</v>
      </c>
      <c r="P489" s="72">
        <v>1.0</v>
      </c>
      <c r="Q489" s="72">
        <v>2.2</v>
      </c>
      <c r="R489" s="72">
        <v>44.3</v>
      </c>
      <c r="S489" s="72">
        <v>1.0</v>
      </c>
      <c r="T489" s="72">
        <v>3.0</v>
      </c>
      <c r="U489" s="72">
        <v>34.5</v>
      </c>
      <c r="V489" s="73">
        <f t="shared" ref="V489:W489" si="488">(D489+G489+J489+M489+P489+S489)</f>
        <v>6</v>
      </c>
      <c r="W489" s="73">
        <f t="shared" si="488"/>
        <v>13.6</v>
      </c>
      <c r="X489" s="74">
        <f t="shared" si="3"/>
        <v>0.4411764706</v>
      </c>
    </row>
    <row r="490">
      <c r="A490" s="70" t="s">
        <v>279</v>
      </c>
      <c r="B490" s="71" t="s">
        <v>86</v>
      </c>
      <c r="C490" s="72">
        <v>30.0</v>
      </c>
      <c r="D490" s="72">
        <v>2.4</v>
      </c>
      <c r="E490" s="72">
        <v>4.0</v>
      </c>
      <c r="F490" s="72">
        <v>60.4</v>
      </c>
      <c r="G490" s="72">
        <v>0.5</v>
      </c>
      <c r="H490" s="72">
        <v>1.5</v>
      </c>
      <c r="I490" s="72">
        <v>34.5</v>
      </c>
      <c r="J490" s="72">
        <v>0.5</v>
      </c>
      <c r="K490" s="72">
        <v>1.2</v>
      </c>
      <c r="L490" s="72">
        <v>39.1</v>
      </c>
      <c r="M490" s="72">
        <v>0.2</v>
      </c>
      <c r="N490" s="72">
        <v>1.1</v>
      </c>
      <c r="O490" s="72">
        <v>16.7</v>
      </c>
      <c r="P490" s="72">
        <v>1.0</v>
      </c>
      <c r="Q490" s="72">
        <v>2.2</v>
      </c>
      <c r="R490" s="72">
        <v>44.0</v>
      </c>
      <c r="S490" s="72">
        <v>1.1</v>
      </c>
      <c r="T490" s="72">
        <v>3.4</v>
      </c>
      <c r="U490" s="72">
        <v>32.9</v>
      </c>
      <c r="V490" s="73">
        <f t="shared" ref="V490:W490" si="489">(D490+G490+J490+M490+P490+S490)</f>
        <v>5.7</v>
      </c>
      <c r="W490" s="73">
        <f t="shared" si="489"/>
        <v>13.4</v>
      </c>
      <c r="X490" s="74">
        <f t="shared" si="3"/>
        <v>0.4253731343</v>
      </c>
    </row>
    <row r="491">
      <c r="A491" s="70" t="s">
        <v>155</v>
      </c>
      <c r="B491" s="71" t="s">
        <v>112</v>
      </c>
      <c r="C491" s="72">
        <v>24.0</v>
      </c>
      <c r="D491" s="72">
        <v>2.8</v>
      </c>
      <c r="E491" s="72">
        <v>4.6</v>
      </c>
      <c r="F491" s="72">
        <v>60.9</v>
      </c>
      <c r="G491" s="72">
        <v>0.4</v>
      </c>
      <c r="H491" s="72">
        <v>1.2</v>
      </c>
      <c r="I491" s="72">
        <v>33.3</v>
      </c>
      <c r="J491" s="72">
        <v>0.8</v>
      </c>
      <c r="K491" s="72">
        <v>1.3</v>
      </c>
      <c r="L491" s="72">
        <v>60.0</v>
      </c>
      <c r="M491" s="72">
        <v>0.8</v>
      </c>
      <c r="N491" s="72">
        <v>1.0</v>
      </c>
      <c r="O491" s="72">
        <v>80.0</v>
      </c>
      <c r="P491" s="72">
        <v>0.9</v>
      </c>
      <c r="Q491" s="72">
        <v>1.7</v>
      </c>
      <c r="R491" s="72">
        <v>50.0</v>
      </c>
      <c r="S491" s="72">
        <v>1.3</v>
      </c>
      <c r="T491" s="72">
        <v>3.6</v>
      </c>
      <c r="U491" s="72">
        <v>36.0</v>
      </c>
      <c r="V491" s="73">
        <f t="shared" ref="V491:W491" si="490">(D491+G491+J491+M491+P491+S491)</f>
        <v>7</v>
      </c>
      <c r="W491" s="73">
        <f t="shared" si="490"/>
        <v>13.4</v>
      </c>
      <c r="X491" s="74">
        <f t="shared" si="3"/>
        <v>0.5223880597</v>
      </c>
    </row>
    <row r="492">
      <c r="A492" s="70" t="s">
        <v>531</v>
      </c>
      <c r="B492" s="71" t="s">
        <v>34</v>
      </c>
      <c r="C492" s="72">
        <v>30.0</v>
      </c>
      <c r="D492" s="72">
        <v>3.1</v>
      </c>
      <c r="E492" s="72">
        <v>4.3</v>
      </c>
      <c r="F492" s="72">
        <v>71.5</v>
      </c>
      <c r="G492" s="72">
        <v>0.5</v>
      </c>
      <c r="H492" s="72">
        <v>1.5</v>
      </c>
      <c r="I492" s="72">
        <v>35.0</v>
      </c>
      <c r="J492" s="72">
        <v>0.3</v>
      </c>
      <c r="K492" s="72">
        <v>0.9</v>
      </c>
      <c r="L492" s="72">
        <v>37.5</v>
      </c>
      <c r="M492" s="72">
        <v>0.3</v>
      </c>
      <c r="N492" s="72">
        <v>1.0</v>
      </c>
      <c r="O492" s="72">
        <v>33.3</v>
      </c>
      <c r="P492" s="72">
        <v>0.8</v>
      </c>
      <c r="Q492" s="72">
        <v>2.0</v>
      </c>
      <c r="R492" s="72">
        <v>41.3</v>
      </c>
      <c r="S492" s="72">
        <v>1.5</v>
      </c>
      <c r="T492" s="72">
        <v>3.6</v>
      </c>
      <c r="U492" s="72">
        <v>40.2</v>
      </c>
      <c r="V492" s="73">
        <f t="shared" ref="V492:W492" si="491">(D492+G492+J492+M492+P492+S492)</f>
        <v>6.5</v>
      </c>
      <c r="W492" s="73">
        <f t="shared" si="491"/>
        <v>13.3</v>
      </c>
      <c r="X492" s="74">
        <f t="shared" si="3"/>
        <v>0.4887218045</v>
      </c>
    </row>
    <row r="493">
      <c r="A493" s="70" t="s">
        <v>463</v>
      </c>
      <c r="B493" s="71" t="s">
        <v>148</v>
      </c>
      <c r="C493" s="72">
        <v>20.0</v>
      </c>
      <c r="D493" s="72">
        <v>2.0</v>
      </c>
      <c r="E493" s="72">
        <v>2.9</v>
      </c>
      <c r="F493" s="72">
        <v>69.0</v>
      </c>
      <c r="G493" s="72">
        <v>1.3</v>
      </c>
      <c r="H493" s="72">
        <v>2.6</v>
      </c>
      <c r="I493" s="72">
        <v>50.0</v>
      </c>
      <c r="J493" s="72">
        <v>0.6</v>
      </c>
      <c r="K493" s="72">
        <v>1.1</v>
      </c>
      <c r="L493" s="72">
        <v>55.6</v>
      </c>
      <c r="M493" s="72">
        <v>0.1</v>
      </c>
      <c r="N493" s="72">
        <v>0.7</v>
      </c>
      <c r="O493" s="72">
        <v>20.0</v>
      </c>
      <c r="P493" s="72">
        <v>0.8</v>
      </c>
      <c r="Q493" s="72">
        <v>2.3</v>
      </c>
      <c r="R493" s="72">
        <v>34.8</v>
      </c>
      <c r="S493" s="72">
        <v>1.0</v>
      </c>
      <c r="T493" s="72">
        <v>3.4</v>
      </c>
      <c r="U493" s="72">
        <v>29.7</v>
      </c>
      <c r="V493" s="73">
        <f t="shared" ref="V493:W493" si="492">(D493+G493+J493+M493+P493+S493)</f>
        <v>5.8</v>
      </c>
      <c r="W493" s="73">
        <f t="shared" si="492"/>
        <v>13</v>
      </c>
      <c r="X493" s="74">
        <f t="shared" si="3"/>
        <v>0.4461538462</v>
      </c>
    </row>
    <row r="494">
      <c r="A494" s="70" t="s">
        <v>242</v>
      </c>
      <c r="B494" s="71" t="s">
        <v>116</v>
      </c>
      <c r="C494" s="72">
        <v>37.0</v>
      </c>
      <c r="D494" s="72">
        <v>2.9</v>
      </c>
      <c r="E494" s="72">
        <v>4.2</v>
      </c>
      <c r="F494" s="72">
        <v>67.9</v>
      </c>
      <c r="G494" s="72">
        <v>0.6</v>
      </c>
      <c r="H494" s="72">
        <v>1.3</v>
      </c>
      <c r="I494" s="72">
        <v>45.2</v>
      </c>
      <c r="J494" s="72">
        <v>0.3</v>
      </c>
      <c r="K494" s="72">
        <v>1.2</v>
      </c>
      <c r="L494" s="72">
        <v>27.3</v>
      </c>
      <c r="M494" s="72">
        <v>0.2</v>
      </c>
      <c r="N494" s="72">
        <v>0.4</v>
      </c>
      <c r="O494" s="72">
        <v>42.9</v>
      </c>
      <c r="P494" s="72">
        <v>0.7</v>
      </c>
      <c r="Q494" s="72">
        <v>2.0</v>
      </c>
      <c r="R494" s="72">
        <v>33.3</v>
      </c>
      <c r="S494" s="72">
        <v>1.4</v>
      </c>
      <c r="T494" s="72">
        <v>3.8</v>
      </c>
      <c r="U494" s="72">
        <v>37.0</v>
      </c>
      <c r="V494" s="73">
        <f t="shared" ref="V494:W494" si="493">(D494+G494+J494+M494+P494+S494)</f>
        <v>6.1</v>
      </c>
      <c r="W494" s="73">
        <f t="shared" si="493"/>
        <v>12.9</v>
      </c>
      <c r="X494" s="74">
        <f t="shared" si="3"/>
        <v>0.4728682171</v>
      </c>
    </row>
    <row r="495">
      <c r="A495" s="70" t="s">
        <v>53</v>
      </c>
      <c r="B495" s="71" t="s">
        <v>93</v>
      </c>
      <c r="C495" s="72">
        <v>30.0</v>
      </c>
      <c r="D495" s="72">
        <v>3.1</v>
      </c>
      <c r="E495" s="72">
        <v>4.3</v>
      </c>
      <c r="F495" s="72">
        <v>73.0</v>
      </c>
      <c r="G495" s="72">
        <v>0.6</v>
      </c>
      <c r="H495" s="72">
        <v>1.5</v>
      </c>
      <c r="I495" s="72">
        <v>43.5</v>
      </c>
      <c r="J495" s="72">
        <v>0.3</v>
      </c>
      <c r="K495" s="72">
        <v>0.9</v>
      </c>
      <c r="L495" s="72">
        <v>37.5</v>
      </c>
      <c r="M495" s="72">
        <v>0.3</v>
      </c>
      <c r="N495" s="72">
        <v>0.7</v>
      </c>
      <c r="O495" s="72">
        <v>45.0</v>
      </c>
      <c r="P495" s="72">
        <v>0.7</v>
      </c>
      <c r="Q495" s="72">
        <v>1.9</v>
      </c>
      <c r="R495" s="72">
        <v>37.3</v>
      </c>
      <c r="S495" s="72">
        <v>1.3</v>
      </c>
      <c r="T495" s="72">
        <v>3.5</v>
      </c>
      <c r="U495" s="72">
        <v>37.0</v>
      </c>
      <c r="V495" s="73">
        <f t="shared" ref="V495:W495" si="494">(D495+G495+J495+M495+P495+S495)</f>
        <v>6.3</v>
      </c>
      <c r="W495" s="73">
        <f t="shared" si="494"/>
        <v>12.8</v>
      </c>
      <c r="X495" s="74">
        <f t="shared" si="3"/>
        <v>0.4921875</v>
      </c>
    </row>
    <row r="496">
      <c r="A496" s="70" t="s">
        <v>233</v>
      </c>
      <c r="B496" s="71" t="s">
        <v>38</v>
      </c>
      <c r="C496" s="72">
        <v>32.0</v>
      </c>
      <c r="D496" s="72">
        <v>2.3</v>
      </c>
      <c r="E496" s="72">
        <v>3.4</v>
      </c>
      <c r="F496" s="72">
        <v>66.7</v>
      </c>
      <c r="G496" s="72">
        <v>1.0</v>
      </c>
      <c r="H496" s="72">
        <v>2.9</v>
      </c>
      <c r="I496" s="72">
        <v>35.0</v>
      </c>
      <c r="J496" s="72">
        <v>0.2</v>
      </c>
      <c r="K496" s="72">
        <v>0.8</v>
      </c>
      <c r="L496" s="72">
        <v>25.0</v>
      </c>
      <c r="M496" s="72">
        <v>0.6</v>
      </c>
      <c r="N496" s="72">
        <v>1.2</v>
      </c>
      <c r="O496" s="72">
        <v>50.0</v>
      </c>
      <c r="P496" s="72">
        <v>0.4</v>
      </c>
      <c r="Q496" s="72">
        <v>1.4</v>
      </c>
      <c r="R496" s="72">
        <v>30.0</v>
      </c>
      <c r="S496" s="72">
        <v>1.2</v>
      </c>
      <c r="T496" s="72">
        <v>3.0</v>
      </c>
      <c r="U496" s="72">
        <v>40.0</v>
      </c>
      <c r="V496" s="73">
        <f t="shared" ref="V496:W496" si="495">(D496+G496+J496+M496+P496+S496)</f>
        <v>5.7</v>
      </c>
      <c r="W496" s="73">
        <f t="shared" si="495"/>
        <v>12.7</v>
      </c>
      <c r="X496" s="74">
        <f t="shared" si="3"/>
        <v>0.4488188976</v>
      </c>
    </row>
    <row r="497">
      <c r="A497" s="70" t="s">
        <v>371</v>
      </c>
      <c r="B497" s="71" t="s">
        <v>148</v>
      </c>
      <c r="C497" s="72">
        <v>22.0</v>
      </c>
      <c r="D497" s="72">
        <v>2.0</v>
      </c>
      <c r="E497" s="72">
        <v>2.6</v>
      </c>
      <c r="F497" s="72">
        <v>76.9</v>
      </c>
      <c r="G497" s="72">
        <v>1.5</v>
      </c>
      <c r="H497" s="72">
        <v>2.0</v>
      </c>
      <c r="I497" s="72">
        <v>75.0</v>
      </c>
      <c r="J497" s="72">
        <v>0.6</v>
      </c>
      <c r="K497" s="72">
        <v>1.0</v>
      </c>
      <c r="L497" s="72">
        <v>60.0</v>
      </c>
      <c r="M497" s="72">
        <v>0.2</v>
      </c>
      <c r="N497" s="72">
        <v>0.8</v>
      </c>
      <c r="O497" s="72">
        <v>25.0</v>
      </c>
      <c r="P497" s="72">
        <v>0.3</v>
      </c>
      <c r="Q497" s="72">
        <v>1.5</v>
      </c>
      <c r="R497" s="72">
        <v>16.7</v>
      </c>
      <c r="S497" s="72">
        <v>2.0</v>
      </c>
      <c r="T497" s="72">
        <v>4.4</v>
      </c>
      <c r="U497" s="72">
        <v>45.5</v>
      </c>
      <c r="V497" s="73">
        <f t="shared" ref="V497:W497" si="496">(D497+G497+J497+M497+P497+S497)</f>
        <v>6.6</v>
      </c>
      <c r="W497" s="73">
        <f t="shared" si="496"/>
        <v>12.3</v>
      </c>
      <c r="X497" s="74">
        <f t="shared" si="3"/>
        <v>0.5365853659</v>
      </c>
    </row>
    <row r="498">
      <c r="A498" s="70" t="s">
        <v>368</v>
      </c>
      <c r="B498" s="71" t="s">
        <v>98</v>
      </c>
      <c r="C498" s="72">
        <v>20.0</v>
      </c>
      <c r="D498" s="72">
        <v>2.7</v>
      </c>
      <c r="E498" s="72">
        <v>4.0</v>
      </c>
      <c r="F498" s="72">
        <v>66.7</v>
      </c>
      <c r="G498" s="72">
        <v>0.8</v>
      </c>
      <c r="H498" s="72">
        <v>1.8</v>
      </c>
      <c r="I498" s="72">
        <v>44.4</v>
      </c>
      <c r="J498" s="72">
        <v>0.0</v>
      </c>
      <c r="K498" s="72">
        <v>0.2</v>
      </c>
      <c r="L498" s="72">
        <v>0.0</v>
      </c>
      <c r="M498" s="72">
        <v>0.2</v>
      </c>
      <c r="N498" s="72">
        <v>0.2</v>
      </c>
      <c r="O498" s="72">
        <v>100.0</v>
      </c>
      <c r="P498" s="72">
        <v>0.6</v>
      </c>
      <c r="Q498" s="72">
        <v>2.4</v>
      </c>
      <c r="R498" s="72">
        <v>25.0</v>
      </c>
      <c r="S498" s="72">
        <v>1.0</v>
      </c>
      <c r="T498" s="72">
        <v>3.7</v>
      </c>
      <c r="U498" s="72">
        <v>27.3</v>
      </c>
      <c r="V498" s="73">
        <f t="shared" ref="V498:W498" si="497">(D498+G498+J498+M498+P498+S498)</f>
        <v>5.3</v>
      </c>
      <c r="W498" s="73">
        <f t="shared" si="497"/>
        <v>12.3</v>
      </c>
      <c r="X498" s="74">
        <f t="shared" si="3"/>
        <v>0.4308943089</v>
      </c>
    </row>
    <row r="499">
      <c r="A499" s="70" t="s">
        <v>407</v>
      </c>
      <c r="B499" s="71" t="s">
        <v>744</v>
      </c>
      <c r="C499" s="72">
        <v>25.0</v>
      </c>
      <c r="D499" s="72">
        <v>2.8</v>
      </c>
      <c r="E499" s="72">
        <v>5.2</v>
      </c>
      <c r="F499" s="72">
        <v>53.8</v>
      </c>
      <c r="G499" s="72">
        <v>0.0</v>
      </c>
      <c r="H499" s="72">
        <v>1.0</v>
      </c>
      <c r="I499" s="72">
        <v>0.0</v>
      </c>
      <c r="J499" s="72">
        <v>0.3</v>
      </c>
      <c r="K499" s="72">
        <v>0.5</v>
      </c>
      <c r="L499" s="72">
        <v>50.0</v>
      </c>
      <c r="M499" s="72">
        <v>0.3</v>
      </c>
      <c r="N499" s="72">
        <v>0.7</v>
      </c>
      <c r="O499" s="72">
        <v>50.0</v>
      </c>
      <c r="P499" s="72">
        <v>0.6</v>
      </c>
      <c r="Q499" s="72">
        <v>1.6</v>
      </c>
      <c r="R499" s="72">
        <v>37.5</v>
      </c>
      <c r="S499" s="72">
        <v>1.4</v>
      </c>
      <c r="T499" s="72">
        <v>3.2</v>
      </c>
      <c r="U499" s="72">
        <v>43.8</v>
      </c>
      <c r="V499" s="73">
        <f t="shared" ref="V499:W499" si="498">(D499+G499+J499+M499+P499+S499)</f>
        <v>5.4</v>
      </c>
      <c r="W499" s="73">
        <f t="shared" si="498"/>
        <v>12.2</v>
      </c>
      <c r="X499" s="74">
        <f t="shared" si="3"/>
        <v>0.4426229508</v>
      </c>
    </row>
    <row r="500">
      <c r="A500" s="70" t="s">
        <v>596</v>
      </c>
      <c r="B500" s="71" t="s">
        <v>114</v>
      </c>
      <c r="C500" s="72">
        <v>23.0</v>
      </c>
      <c r="D500" s="72">
        <v>2.6</v>
      </c>
      <c r="E500" s="72">
        <v>4.1</v>
      </c>
      <c r="F500" s="72">
        <v>63.4</v>
      </c>
      <c r="G500" s="72">
        <v>0.7</v>
      </c>
      <c r="H500" s="72">
        <v>1.4</v>
      </c>
      <c r="I500" s="72">
        <v>46.9</v>
      </c>
      <c r="J500" s="72">
        <v>0.2</v>
      </c>
      <c r="K500" s="72">
        <v>0.9</v>
      </c>
      <c r="L500" s="72">
        <v>25.0</v>
      </c>
      <c r="M500" s="72">
        <v>0.3</v>
      </c>
      <c r="N500" s="72">
        <v>0.5</v>
      </c>
      <c r="O500" s="72">
        <v>55.6</v>
      </c>
      <c r="P500" s="72">
        <v>0.7</v>
      </c>
      <c r="Q500" s="72">
        <v>1.6</v>
      </c>
      <c r="R500" s="72">
        <v>41.5</v>
      </c>
      <c r="S500" s="72">
        <v>1.0</v>
      </c>
      <c r="T500" s="72">
        <v>3.0</v>
      </c>
      <c r="U500" s="72">
        <v>33.8</v>
      </c>
      <c r="V500" s="73">
        <f t="shared" ref="V500:W500" si="499">(D500+G500+J500+M500+P500+S500)</f>
        <v>5.5</v>
      </c>
      <c r="W500" s="73">
        <f t="shared" si="499"/>
        <v>11.5</v>
      </c>
      <c r="X500" s="74">
        <f t="shared" si="3"/>
        <v>0.4782608696</v>
      </c>
    </row>
    <row r="501">
      <c r="A501" s="70" t="s">
        <v>524</v>
      </c>
      <c r="B501" s="71" t="s">
        <v>107</v>
      </c>
      <c r="C501" s="72">
        <v>20.0</v>
      </c>
      <c r="D501" s="72">
        <v>2.2</v>
      </c>
      <c r="E501" s="72">
        <v>3.6</v>
      </c>
      <c r="F501" s="72">
        <v>62.0</v>
      </c>
      <c r="G501" s="72">
        <v>0.4</v>
      </c>
      <c r="H501" s="72">
        <v>1.2</v>
      </c>
      <c r="I501" s="72">
        <v>34.4</v>
      </c>
      <c r="J501" s="72">
        <v>0.2</v>
      </c>
      <c r="K501" s="72">
        <v>0.9</v>
      </c>
      <c r="L501" s="72">
        <v>25.0</v>
      </c>
      <c r="M501" s="72">
        <v>0.3</v>
      </c>
      <c r="N501" s="72">
        <v>0.7</v>
      </c>
      <c r="O501" s="72">
        <v>38.9</v>
      </c>
      <c r="P501" s="72">
        <v>0.8</v>
      </c>
      <c r="Q501" s="72">
        <v>2.3</v>
      </c>
      <c r="R501" s="72">
        <v>36.8</v>
      </c>
      <c r="S501" s="72">
        <v>1.0</v>
      </c>
      <c r="T501" s="72">
        <v>2.8</v>
      </c>
      <c r="U501" s="72">
        <v>35.4</v>
      </c>
      <c r="V501" s="73">
        <f t="shared" ref="V501:W501" si="500">(D501+G501+J501+M501+P501+S501)</f>
        <v>4.9</v>
      </c>
      <c r="W501" s="73">
        <f t="shared" si="500"/>
        <v>11.5</v>
      </c>
      <c r="X501" s="74">
        <f t="shared" si="3"/>
        <v>0.4260869565</v>
      </c>
    </row>
    <row r="502">
      <c r="A502" s="70" t="s">
        <v>595</v>
      </c>
      <c r="B502" s="71" t="s">
        <v>37</v>
      </c>
      <c r="C502" s="72">
        <v>21.0</v>
      </c>
      <c r="D502" s="72">
        <v>2.6</v>
      </c>
      <c r="E502" s="72">
        <v>4.0</v>
      </c>
      <c r="F502" s="72">
        <v>65.2</v>
      </c>
      <c r="G502" s="72">
        <v>0.5</v>
      </c>
      <c r="H502" s="72">
        <v>1.2</v>
      </c>
      <c r="I502" s="72">
        <v>39.3</v>
      </c>
      <c r="J502" s="72">
        <v>0.4</v>
      </c>
      <c r="K502" s="72">
        <v>0.8</v>
      </c>
      <c r="L502" s="72">
        <v>55.0</v>
      </c>
      <c r="M502" s="72">
        <v>0.6</v>
      </c>
      <c r="N502" s="72">
        <v>1.1</v>
      </c>
      <c r="O502" s="72">
        <v>56.3</v>
      </c>
      <c r="P502" s="72">
        <v>0.7</v>
      </c>
      <c r="Q502" s="72">
        <v>2.2</v>
      </c>
      <c r="R502" s="72">
        <v>30.9</v>
      </c>
      <c r="S502" s="72">
        <v>0.7</v>
      </c>
      <c r="T502" s="72">
        <v>2.1</v>
      </c>
      <c r="U502" s="72">
        <v>35.1</v>
      </c>
      <c r="V502" s="73">
        <f t="shared" ref="V502:W502" si="501">(D502+G502+J502+M502+P502+S502)</f>
        <v>5.5</v>
      </c>
      <c r="W502" s="73">
        <f t="shared" si="501"/>
        <v>11.4</v>
      </c>
      <c r="X502" s="74">
        <f t="shared" si="3"/>
        <v>0.4824561404</v>
      </c>
    </row>
    <row r="503">
      <c r="A503" s="70" t="s">
        <v>541</v>
      </c>
      <c r="B503" s="71" t="s">
        <v>112</v>
      </c>
      <c r="C503" s="72">
        <v>22.0</v>
      </c>
      <c r="D503" s="72">
        <v>1.8</v>
      </c>
      <c r="E503" s="72">
        <v>3.6</v>
      </c>
      <c r="F503" s="72">
        <v>50.0</v>
      </c>
      <c r="G503" s="72">
        <v>0.2</v>
      </c>
      <c r="H503" s="72">
        <v>1.0</v>
      </c>
      <c r="I503" s="72">
        <v>20.0</v>
      </c>
      <c r="J503" s="72">
        <v>1.5</v>
      </c>
      <c r="K503" s="72">
        <v>2.8</v>
      </c>
      <c r="L503" s="72">
        <v>54.5</v>
      </c>
      <c r="M503" s="72">
        <v>0.3</v>
      </c>
      <c r="N503" s="72">
        <v>0.7</v>
      </c>
      <c r="O503" s="72">
        <v>50.0</v>
      </c>
      <c r="P503" s="72">
        <v>0.5</v>
      </c>
      <c r="Q503" s="72">
        <v>2.3</v>
      </c>
      <c r="R503" s="72">
        <v>21.4</v>
      </c>
      <c r="S503" s="72">
        <v>0.5</v>
      </c>
      <c r="T503" s="72">
        <v>1.0</v>
      </c>
      <c r="U503" s="72">
        <v>50.0</v>
      </c>
      <c r="V503" s="73">
        <f t="shared" ref="V503:W503" si="502">(D503+G503+J503+M503+P503+S503)</f>
        <v>4.8</v>
      </c>
      <c r="W503" s="73">
        <f t="shared" si="502"/>
        <v>11.4</v>
      </c>
      <c r="X503" s="74">
        <f t="shared" si="3"/>
        <v>0.4210526316</v>
      </c>
    </row>
    <row r="504">
      <c r="A504" s="70" t="s">
        <v>430</v>
      </c>
      <c r="B504" s="71" t="s">
        <v>86</v>
      </c>
      <c r="C504" s="72">
        <v>23.0</v>
      </c>
      <c r="D504" s="72">
        <v>2.8</v>
      </c>
      <c r="E504" s="72">
        <v>3.6</v>
      </c>
      <c r="F504" s="72">
        <v>77.8</v>
      </c>
      <c r="G504" s="72">
        <v>0.4</v>
      </c>
      <c r="H504" s="72">
        <v>1.4</v>
      </c>
      <c r="I504" s="72">
        <v>28.6</v>
      </c>
      <c r="J504" s="72">
        <v>0.5</v>
      </c>
      <c r="K504" s="72">
        <v>2.0</v>
      </c>
      <c r="L504" s="72">
        <v>25.0</v>
      </c>
      <c r="M504" s="72">
        <v>0.0</v>
      </c>
      <c r="N504" s="72">
        <v>0.3</v>
      </c>
      <c r="O504" s="72">
        <v>0.0</v>
      </c>
      <c r="P504" s="72">
        <v>0.6</v>
      </c>
      <c r="Q504" s="72">
        <v>1.6</v>
      </c>
      <c r="R504" s="72">
        <v>37.5</v>
      </c>
      <c r="S504" s="72">
        <v>1.2</v>
      </c>
      <c r="T504" s="72">
        <v>2.4</v>
      </c>
      <c r="U504" s="72">
        <v>50.0</v>
      </c>
      <c r="V504" s="73">
        <f t="shared" ref="V504:W504" si="503">(D504+G504+J504+M504+P504+S504)</f>
        <v>5.5</v>
      </c>
      <c r="W504" s="73">
        <f t="shared" si="503"/>
        <v>11.3</v>
      </c>
      <c r="X504" s="74">
        <f t="shared" si="3"/>
        <v>0.4867256637</v>
      </c>
    </row>
    <row r="505">
      <c r="A505" s="70" t="s">
        <v>374</v>
      </c>
      <c r="B505" s="71" t="s">
        <v>148</v>
      </c>
      <c r="C505" s="72">
        <v>28.0</v>
      </c>
      <c r="D505" s="72">
        <v>1.4</v>
      </c>
      <c r="E505" s="72">
        <v>2.6</v>
      </c>
      <c r="F505" s="72">
        <v>51.7</v>
      </c>
      <c r="G505" s="72">
        <v>0.5</v>
      </c>
      <c r="H505" s="72">
        <v>1.6</v>
      </c>
      <c r="I505" s="72">
        <v>32.3</v>
      </c>
      <c r="J505" s="72">
        <v>0.4</v>
      </c>
      <c r="K505" s="72">
        <v>1.1</v>
      </c>
      <c r="L505" s="72">
        <v>38.9</v>
      </c>
      <c r="M505" s="72">
        <v>1.2</v>
      </c>
      <c r="N505" s="72">
        <v>1.7</v>
      </c>
      <c r="O505" s="72">
        <v>70.8</v>
      </c>
      <c r="P505" s="72">
        <v>0.7</v>
      </c>
      <c r="Q505" s="72">
        <v>1.7</v>
      </c>
      <c r="R505" s="72">
        <v>40.0</v>
      </c>
      <c r="S505" s="72">
        <v>0.8</v>
      </c>
      <c r="T505" s="72">
        <v>2.4</v>
      </c>
      <c r="U505" s="72">
        <v>33.3</v>
      </c>
      <c r="V505" s="73">
        <f t="shared" ref="V505:W505" si="504">(D505+G505+J505+M505+P505+S505)</f>
        <v>5</v>
      </c>
      <c r="W505" s="73">
        <f t="shared" si="504"/>
        <v>11.1</v>
      </c>
      <c r="X505" s="74">
        <f t="shared" si="3"/>
        <v>0.4504504505</v>
      </c>
    </row>
    <row r="506">
      <c r="A506" s="70" t="s">
        <v>259</v>
      </c>
      <c r="B506" s="71" t="s">
        <v>126</v>
      </c>
      <c r="C506" s="72">
        <v>21.0</v>
      </c>
      <c r="D506" s="72">
        <v>2.0</v>
      </c>
      <c r="E506" s="72">
        <v>3.3</v>
      </c>
      <c r="F506" s="72">
        <v>61.2</v>
      </c>
      <c r="G506" s="72">
        <v>0.6</v>
      </c>
      <c r="H506" s="72">
        <v>1.5</v>
      </c>
      <c r="I506" s="72">
        <v>41.2</v>
      </c>
      <c r="J506" s="72">
        <v>0.5</v>
      </c>
      <c r="K506" s="72">
        <v>0.6</v>
      </c>
      <c r="L506" s="72">
        <v>71.4</v>
      </c>
      <c r="M506" s="72">
        <v>0.5</v>
      </c>
      <c r="N506" s="72">
        <v>1.1</v>
      </c>
      <c r="O506" s="72">
        <v>42.9</v>
      </c>
      <c r="P506" s="72">
        <v>0.7</v>
      </c>
      <c r="Q506" s="72">
        <v>2.3</v>
      </c>
      <c r="R506" s="72">
        <v>29.6</v>
      </c>
      <c r="S506" s="72">
        <v>0.5</v>
      </c>
      <c r="T506" s="72">
        <v>2.3</v>
      </c>
      <c r="U506" s="72">
        <v>22.9</v>
      </c>
      <c r="V506" s="73">
        <f t="shared" ref="V506:W506" si="505">(D506+G506+J506+M506+P506+S506)</f>
        <v>4.8</v>
      </c>
      <c r="W506" s="73">
        <f t="shared" si="505"/>
        <v>11.1</v>
      </c>
      <c r="X506" s="74">
        <f t="shared" si="3"/>
        <v>0.4324324324</v>
      </c>
    </row>
    <row r="507">
      <c r="A507" s="70" t="s">
        <v>380</v>
      </c>
      <c r="B507" s="71" t="s">
        <v>129</v>
      </c>
      <c r="C507" s="72">
        <v>20.0</v>
      </c>
      <c r="D507" s="72">
        <v>2.0</v>
      </c>
      <c r="E507" s="72">
        <v>3.8</v>
      </c>
      <c r="F507" s="72">
        <v>52.8</v>
      </c>
      <c r="G507" s="72">
        <v>0.6</v>
      </c>
      <c r="H507" s="72">
        <v>1.1</v>
      </c>
      <c r="I507" s="72">
        <v>53.3</v>
      </c>
      <c r="J507" s="72">
        <v>0.6</v>
      </c>
      <c r="K507" s="72">
        <v>0.8</v>
      </c>
      <c r="L507" s="72">
        <v>70.0</v>
      </c>
      <c r="M507" s="72">
        <v>0.4</v>
      </c>
      <c r="N507" s="72">
        <v>0.8</v>
      </c>
      <c r="O507" s="72">
        <v>44.4</v>
      </c>
      <c r="P507" s="72">
        <v>0.5</v>
      </c>
      <c r="Q507" s="72">
        <v>2.0</v>
      </c>
      <c r="R507" s="72">
        <v>27.3</v>
      </c>
      <c r="S507" s="72">
        <v>1.0</v>
      </c>
      <c r="T507" s="72">
        <v>2.6</v>
      </c>
      <c r="U507" s="72">
        <v>38.1</v>
      </c>
      <c r="V507" s="73">
        <f t="shared" ref="V507:W507" si="506">(D507+G507+J507+M507+P507+S507)</f>
        <v>5.1</v>
      </c>
      <c r="W507" s="73">
        <f t="shared" si="506"/>
        <v>11.1</v>
      </c>
      <c r="X507" s="74">
        <f t="shared" si="3"/>
        <v>0.4594594595</v>
      </c>
    </row>
    <row r="508">
      <c r="A508" s="70" t="s">
        <v>511</v>
      </c>
      <c r="B508" s="71" t="s">
        <v>86</v>
      </c>
      <c r="C508" s="72">
        <v>26.0</v>
      </c>
      <c r="D508" s="72">
        <v>2.4</v>
      </c>
      <c r="E508" s="72">
        <v>4.1</v>
      </c>
      <c r="F508" s="72">
        <v>59.2</v>
      </c>
      <c r="G508" s="72">
        <v>0.5</v>
      </c>
      <c r="H508" s="72">
        <v>1.3</v>
      </c>
      <c r="I508" s="72">
        <v>42.9</v>
      </c>
      <c r="J508" s="72">
        <v>0.4</v>
      </c>
      <c r="K508" s="72">
        <v>0.4</v>
      </c>
      <c r="L508" s="72">
        <v>100.0</v>
      </c>
      <c r="M508" s="72">
        <v>0.0</v>
      </c>
      <c r="N508" s="72">
        <v>0.3</v>
      </c>
      <c r="O508" s="72">
        <v>0.0</v>
      </c>
      <c r="P508" s="72">
        <v>1.0</v>
      </c>
      <c r="Q508" s="72">
        <v>2.8</v>
      </c>
      <c r="R508" s="72">
        <v>35.7</v>
      </c>
      <c r="S508" s="72">
        <v>0.8</v>
      </c>
      <c r="T508" s="72">
        <v>2.2</v>
      </c>
      <c r="U508" s="72">
        <v>35.5</v>
      </c>
      <c r="V508" s="73">
        <f t="shared" ref="V508:W508" si="507">(D508+G508+J508+M508+P508+S508)</f>
        <v>5.1</v>
      </c>
      <c r="W508" s="73">
        <f t="shared" si="507"/>
        <v>11.1</v>
      </c>
      <c r="X508" s="74">
        <f t="shared" si="3"/>
        <v>0.4594594595</v>
      </c>
    </row>
    <row r="509">
      <c r="A509" s="70" t="s">
        <v>568</v>
      </c>
      <c r="B509" s="71" t="s">
        <v>58</v>
      </c>
      <c r="C509" s="72">
        <v>20.0</v>
      </c>
      <c r="D509" s="72">
        <v>3.0</v>
      </c>
      <c r="E509" s="72">
        <v>3.7</v>
      </c>
      <c r="F509" s="72">
        <v>81.8</v>
      </c>
      <c r="G509" s="72">
        <v>0.3</v>
      </c>
      <c r="H509" s="72">
        <v>0.9</v>
      </c>
      <c r="I509" s="72">
        <v>27.3</v>
      </c>
      <c r="J509" s="72">
        <v>0.1</v>
      </c>
      <c r="K509" s="72">
        <v>0.7</v>
      </c>
      <c r="L509" s="72">
        <v>20.0</v>
      </c>
      <c r="M509" s="72">
        <v>0.1</v>
      </c>
      <c r="N509" s="72">
        <v>0.4</v>
      </c>
      <c r="O509" s="72">
        <v>33.3</v>
      </c>
      <c r="P509" s="72">
        <v>0.7</v>
      </c>
      <c r="Q509" s="72">
        <v>1.8</v>
      </c>
      <c r="R509" s="72">
        <v>40.0</v>
      </c>
      <c r="S509" s="72">
        <v>1.2</v>
      </c>
      <c r="T509" s="72">
        <v>3.4</v>
      </c>
      <c r="U509" s="72">
        <v>35.5</v>
      </c>
      <c r="V509" s="73">
        <f t="shared" ref="V509:W509" si="508">(D509+G509+J509+M509+P509+S509)</f>
        <v>5.4</v>
      </c>
      <c r="W509" s="73">
        <f t="shared" si="508"/>
        <v>10.9</v>
      </c>
      <c r="X509" s="74">
        <f t="shared" si="3"/>
        <v>0.495412844</v>
      </c>
    </row>
    <row r="510">
      <c r="A510" s="70" t="s">
        <v>400</v>
      </c>
      <c r="B510" s="71" t="s">
        <v>88</v>
      </c>
      <c r="C510" s="72">
        <v>23.0</v>
      </c>
      <c r="D510" s="72">
        <v>1.6</v>
      </c>
      <c r="E510" s="72">
        <v>3.2</v>
      </c>
      <c r="F510" s="72">
        <v>48.3</v>
      </c>
      <c r="G510" s="72">
        <v>0.1</v>
      </c>
      <c r="H510" s="72">
        <v>1.0</v>
      </c>
      <c r="I510" s="72">
        <v>11.1</v>
      </c>
      <c r="J510" s="72">
        <v>0.4</v>
      </c>
      <c r="K510" s="72">
        <v>1.4</v>
      </c>
      <c r="L510" s="72">
        <v>28.6</v>
      </c>
      <c r="M510" s="72">
        <v>0.0</v>
      </c>
      <c r="N510" s="72">
        <v>0.4</v>
      </c>
      <c r="O510" s="72">
        <v>0.0</v>
      </c>
      <c r="P510" s="72">
        <v>0.6</v>
      </c>
      <c r="Q510" s="72">
        <v>2.0</v>
      </c>
      <c r="R510" s="72">
        <v>31.3</v>
      </c>
      <c r="S510" s="72">
        <v>1.0</v>
      </c>
      <c r="T510" s="72">
        <v>2.7</v>
      </c>
      <c r="U510" s="72">
        <v>37.5</v>
      </c>
      <c r="V510" s="73">
        <f t="shared" ref="V510:W510" si="509">(D510+G510+J510+M510+P510+S510)</f>
        <v>3.7</v>
      </c>
      <c r="W510" s="73">
        <f t="shared" si="509"/>
        <v>10.7</v>
      </c>
      <c r="X510" s="74">
        <f t="shared" si="3"/>
        <v>0.3457943925</v>
      </c>
    </row>
    <row r="511">
      <c r="A511" s="70" t="s">
        <v>176</v>
      </c>
      <c r="B511" s="71" t="s">
        <v>93</v>
      </c>
      <c r="C511" s="72">
        <v>23.0</v>
      </c>
      <c r="D511" s="72">
        <v>1.8</v>
      </c>
      <c r="E511" s="72">
        <v>3.0</v>
      </c>
      <c r="F511" s="72">
        <v>58.3</v>
      </c>
      <c r="G511" s="72">
        <v>1.5</v>
      </c>
      <c r="H511" s="72">
        <v>2.0</v>
      </c>
      <c r="I511" s="72">
        <v>75.0</v>
      </c>
      <c r="J511" s="72">
        <v>0.3</v>
      </c>
      <c r="K511" s="72">
        <v>0.3</v>
      </c>
      <c r="L511" s="72">
        <v>100.0</v>
      </c>
      <c r="M511" s="72">
        <v>0.3</v>
      </c>
      <c r="N511" s="72">
        <v>0.5</v>
      </c>
      <c r="O511" s="72">
        <v>50.0</v>
      </c>
      <c r="P511" s="72">
        <v>0.3</v>
      </c>
      <c r="Q511" s="72">
        <v>0.8</v>
      </c>
      <c r="R511" s="72">
        <v>33.3</v>
      </c>
      <c r="S511" s="72">
        <v>1.3</v>
      </c>
      <c r="T511" s="72">
        <v>4.0</v>
      </c>
      <c r="U511" s="72">
        <v>31.3</v>
      </c>
      <c r="V511" s="73">
        <f t="shared" ref="V511:W511" si="510">(D511+G511+J511+M511+P511+S511)</f>
        <v>5.5</v>
      </c>
      <c r="W511" s="73">
        <f t="shared" si="510"/>
        <v>10.6</v>
      </c>
      <c r="X511" s="74">
        <f t="shared" si="3"/>
        <v>0.5188679245</v>
      </c>
    </row>
    <row r="512">
      <c r="A512" s="70" t="s">
        <v>773</v>
      </c>
      <c r="B512" s="71" t="s">
        <v>93</v>
      </c>
      <c r="C512" s="72">
        <v>34.0</v>
      </c>
      <c r="D512" s="72">
        <v>1.7</v>
      </c>
      <c r="E512" s="72">
        <v>2.4</v>
      </c>
      <c r="F512" s="72">
        <v>72.6</v>
      </c>
      <c r="G512" s="72">
        <v>0.3</v>
      </c>
      <c r="H512" s="72">
        <v>0.9</v>
      </c>
      <c r="I512" s="72">
        <v>30.8</v>
      </c>
      <c r="J512" s="72">
        <v>0.5</v>
      </c>
      <c r="K512" s="72">
        <v>1.0</v>
      </c>
      <c r="L512" s="72">
        <v>48.1</v>
      </c>
      <c r="M512" s="72">
        <v>0.4</v>
      </c>
      <c r="N512" s="72">
        <v>0.6</v>
      </c>
      <c r="O512" s="72">
        <v>57.1</v>
      </c>
      <c r="P512" s="72">
        <v>0.6</v>
      </c>
      <c r="Q512" s="72">
        <v>1.9</v>
      </c>
      <c r="R512" s="72">
        <v>31.3</v>
      </c>
      <c r="S512" s="72">
        <v>1.0</v>
      </c>
      <c r="T512" s="72">
        <v>3.3</v>
      </c>
      <c r="U512" s="72">
        <v>29.7</v>
      </c>
      <c r="V512" s="73">
        <f t="shared" ref="V512:W512" si="511">(D512+G512+J512+M512+P512+S512)</f>
        <v>4.5</v>
      </c>
      <c r="W512" s="73">
        <f t="shared" si="511"/>
        <v>10.1</v>
      </c>
      <c r="X512" s="74">
        <f t="shared" si="3"/>
        <v>0.4455445545</v>
      </c>
    </row>
    <row r="513">
      <c r="A513" s="70" t="s">
        <v>62</v>
      </c>
      <c r="B513" s="71" t="s">
        <v>745</v>
      </c>
      <c r="C513" s="72">
        <v>24.0</v>
      </c>
      <c r="D513" s="72">
        <v>3.0</v>
      </c>
      <c r="E513" s="72">
        <v>5.0</v>
      </c>
      <c r="F513" s="72">
        <v>60.0</v>
      </c>
      <c r="G513" s="72">
        <v>1.0</v>
      </c>
      <c r="H513" s="72">
        <v>1.0</v>
      </c>
      <c r="I513" s="72">
        <v>100.0</v>
      </c>
      <c r="J513" s="72">
        <v>1.0</v>
      </c>
      <c r="K513" s="72">
        <v>1.0</v>
      </c>
      <c r="L513" s="72">
        <v>100.0</v>
      </c>
      <c r="M513" s="72">
        <v>0.0</v>
      </c>
      <c r="N513" s="72">
        <v>0.0</v>
      </c>
      <c r="O513" s="72">
        <v>0.0</v>
      </c>
      <c r="P513" s="72">
        <v>0.0</v>
      </c>
      <c r="Q513" s="72">
        <v>1.0</v>
      </c>
      <c r="R513" s="72">
        <v>0.0</v>
      </c>
      <c r="S513" s="72">
        <v>1.0</v>
      </c>
      <c r="T513" s="72">
        <v>2.0</v>
      </c>
      <c r="U513" s="72">
        <v>50.0</v>
      </c>
      <c r="V513" s="73">
        <f t="shared" ref="V513:W513" si="512">(D513+G513+J513+M513+P513+S513)</f>
        <v>6</v>
      </c>
      <c r="W513" s="73">
        <f t="shared" si="512"/>
        <v>10</v>
      </c>
      <c r="X513" s="74">
        <f t="shared" si="3"/>
        <v>0.6</v>
      </c>
    </row>
    <row r="514">
      <c r="A514" s="70" t="s">
        <v>605</v>
      </c>
      <c r="B514" s="71" t="s">
        <v>66</v>
      </c>
      <c r="C514" s="72">
        <v>28.0</v>
      </c>
      <c r="D514" s="72">
        <v>2.8</v>
      </c>
      <c r="E514" s="72">
        <v>4.0</v>
      </c>
      <c r="F514" s="72">
        <v>68.8</v>
      </c>
      <c r="G514" s="72">
        <v>0.7</v>
      </c>
      <c r="H514" s="72">
        <v>3.3</v>
      </c>
      <c r="I514" s="72">
        <v>20.0</v>
      </c>
      <c r="J514" s="72">
        <v>0.0</v>
      </c>
      <c r="K514" s="72">
        <v>0.3</v>
      </c>
      <c r="L514" s="72">
        <v>0.0</v>
      </c>
      <c r="M514" s="72">
        <v>0.0</v>
      </c>
      <c r="N514" s="72">
        <v>0.7</v>
      </c>
      <c r="O514" s="72">
        <v>0.0</v>
      </c>
      <c r="P514" s="72">
        <v>0.3</v>
      </c>
      <c r="Q514" s="72">
        <v>0.7</v>
      </c>
      <c r="R514" s="72">
        <v>50.0</v>
      </c>
      <c r="S514" s="72">
        <v>0.3</v>
      </c>
      <c r="T514" s="72">
        <v>0.8</v>
      </c>
      <c r="U514" s="72">
        <v>33.3</v>
      </c>
      <c r="V514" s="73">
        <f t="shared" ref="V514:W514" si="513">(D514+G514+J514+M514+P514+S514)</f>
        <v>4.1</v>
      </c>
      <c r="W514" s="73">
        <f t="shared" si="513"/>
        <v>9.8</v>
      </c>
      <c r="X514" s="74">
        <f t="shared" si="3"/>
        <v>0.4183673469</v>
      </c>
    </row>
    <row r="515">
      <c r="A515" s="70" t="s">
        <v>419</v>
      </c>
      <c r="B515" s="71" t="s">
        <v>48</v>
      </c>
      <c r="C515" s="72">
        <v>22.0</v>
      </c>
      <c r="D515" s="72">
        <v>1.4</v>
      </c>
      <c r="E515" s="72">
        <v>2.6</v>
      </c>
      <c r="F515" s="72">
        <v>51.4</v>
      </c>
      <c r="G515" s="72">
        <v>0.5</v>
      </c>
      <c r="H515" s="72">
        <v>1.7</v>
      </c>
      <c r="I515" s="72">
        <v>31.8</v>
      </c>
      <c r="J515" s="72">
        <v>0.3</v>
      </c>
      <c r="K515" s="72">
        <v>1.0</v>
      </c>
      <c r="L515" s="72">
        <v>30.0</v>
      </c>
      <c r="M515" s="72">
        <v>0.8</v>
      </c>
      <c r="N515" s="72">
        <v>1.2</v>
      </c>
      <c r="O515" s="72">
        <v>66.7</v>
      </c>
      <c r="P515" s="72">
        <v>0.4</v>
      </c>
      <c r="Q515" s="72">
        <v>0.8</v>
      </c>
      <c r="R515" s="72">
        <v>44.4</v>
      </c>
      <c r="S515" s="72">
        <v>0.7</v>
      </c>
      <c r="T515" s="72">
        <v>2.2</v>
      </c>
      <c r="U515" s="72">
        <v>30.8</v>
      </c>
      <c r="V515" s="73">
        <f t="shared" ref="V515:W515" si="514">(D515+G515+J515+M515+P515+S515)</f>
        <v>4.1</v>
      </c>
      <c r="W515" s="73">
        <f t="shared" si="514"/>
        <v>9.5</v>
      </c>
      <c r="X515" s="74">
        <f t="shared" si="3"/>
        <v>0.4315789474</v>
      </c>
    </row>
    <row r="516">
      <c r="A516" s="70" t="s">
        <v>421</v>
      </c>
      <c r="B516" s="71" t="s">
        <v>58</v>
      </c>
      <c r="C516" s="72">
        <v>22.0</v>
      </c>
      <c r="D516" s="72">
        <v>1.0</v>
      </c>
      <c r="E516" s="72">
        <v>2.0</v>
      </c>
      <c r="F516" s="72">
        <v>50.0</v>
      </c>
      <c r="G516" s="72">
        <v>0.0</v>
      </c>
      <c r="H516" s="72">
        <v>0.5</v>
      </c>
      <c r="I516" s="72">
        <v>0.0</v>
      </c>
      <c r="J516" s="72">
        <v>0.0</v>
      </c>
      <c r="K516" s="72">
        <v>0.7</v>
      </c>
      <c r="L516" s="72">
        <v>0.0</v>
      </c>
      <c r="M516" s="72">
        <v>0.0</v>
      </c>
      <c r="N516" s="72">
        <v>0.0</v>
      </c>
      <c r="O516" s="72">
        <v>0.0</v>
      </c>
      <c r="P516" s="72">
        <v>1.0</v>
      </c>
      <c r="Q516" s="72">
        <v>3.0</v>
      </c>
      <c r="R516" s="72">
        <v>33.3</v>
      </c>
      <c r="S516" s="72">
        <v>1.3</v>
      </c>
      <c r="T516" s="72">
        <v>3.3</v>
      </c>
      <c r="U516" s="72">
        <v>38.5</v>
      </c>
      <c r="V516" s="73">
        <f t="shared" ref="V516:W516" si="515">(D516+G516+J516+M516+P516+S516)</f>
        <v>3.3</v>
      </c>
      <c r="W516" s="73">
        <f t="shared" si="515"/>
        <v>9.5</v>
      </c>
      <c r="X516" s="74">
        <f t="shared" si="3"/>
        <v>0.3473684211</v>
      </c>
    </row>
    <row r="517">
      <c r="A517" s="70" t="s">
        <v>165</v>
      </c>
      <c r="B517" s="71" t="s">
        <v>114</v>
      </c>
      <c r="C517" s="72">
        <v>24.0</v>
      </c>
      <c r="D517" s="72">
        <v>2.1</v>
      </c>
      <c r="E517" s="72">
        <v>2.8</v>
      </c>
      <c r="F517" s="72">
        <v>73.8</v>
      </c>
      <c r="G517" s="72">
        <v>0.4</v>
      </c>
      <c r="H517" s="72">
        <v>1.1</v>
      </c>
      <c r="I517" s="72">
        <v>35.7</v>
      </c>
      <c r="J517" s="72">
        <v>0.3</v>
      </c>
      <c r="K517" s="72">
        <v>0.8</v>
      </c>
      <c r="L517" s="72">
        <v>37.5</v>
      </c>
      <c r="M517" s="72">
        <v>0.2</v>
      </c>
      <c r="N517" s="72">
        <v>0.4</v>
      </c>
      <c r="O517" s="72">
        <v>50.0</v>
      </c>
      <c r="P517" s="72">
        <v>0.2</v>
      </c>
      <c r="Q517" s="72">
        <v>1.1</v>
      </c>
      <c r="R517" s="72">
        <v>20.0</v>
      </c>
      <c r="S517" s="72">
        <v>1.1</v>
      </c>
      <c r="T517" s="72">
        <v>3.0</v>
      </c>
      <c r="U517" s="72">
        <v>36.4</v>
      </c>
      <c r="V517" s="73">
        <f t="shared" ref="V517:W517" si="516">(D517+G517+J517+M517+P517+S517)</f>
        <v>4.3</v>
      </c>
      <c r="W517" s="73">
        <f t="shared" si="516"/>
        <v>9.2</v>
      </c>
      <c r="X517" s="74">
        <f t="shared" si="3"/>
        <v>0.4673913043</v>
      </c>
    </row>
    <row r="518">
      <c r="A518" s="70" t="s">
        <v>527</v>
      </c>
      <c r="B518" s="71" t="s">
        <v>88</v>
      </c>
      <c r="C518" s="72">
        <v>23.0</v>
      </c>
      <c r="D518" s="72">
        <v>1.3</v>
      </c>
      <c r="E518" s="72">
        <v>2.6</v>
      </c>
      <c r="F518" s="72">
        <v>52.2</v>
      </c>
      <c r="G518" s="72">
        <v>0.5</v>
      </c>
      <c r="H518" s="72">
        <v>1.1</v>
      </c>
      <c r="I518" s="72">
        <v>44.4</v>
      </c>
      <c r="J518" s="72">
        <v>0.4</v>
      </c>
      <c r="K518" s="72">
        <v>0.9</v>
      </c>
      <c r="L518" s="72">
        <v>50.0</v>
      </c>
      <c r="M518" s="72">
        <v>0.0</v>
      </c>
      <c r="N518" s="72">
        <v>0.4</v>
      </c>
      <c r="O518" s="72">
        <v>0.0</v>
      </c>
      <c r="P518" s="72">
        <v>0.9</v>
      </c>
      <c r="Q518" s="72">
        <v>1.6</v>
      </c>
      <c r="R518" s="72">
        <v>53.8</v>
      </c>
      <c r="S518" s="72">
        <v>0.9</v>
      </c>
      <c r="T518" s="72">
        <v>2.3</v>
      </c>
      <c r="U518" s="72">
        <v>38.1</v>
      </c>
      <c r="V518" s="73">
        <f t="shared" ref="V518:W518" si="517">(D518+G518+J518+M518+P518+S518)</f>
        <v>4</v>
      </c>
      <c r="W518" s="73">
        <f t="shared" si="517"/>
        <v>8.9</v>
      </c>
      <c r="X518" s="74">
        <f t="shared" si="3"/>
        <v>0.4494382022</v>
      </c>
    </row>
    <row r="519">
      <c r="A519" s="70" t="s">
        <v>393</v>
      </c>
      <c r="B519" s="71" t="s">
        <v>86</v>
      </c>
      <c r="C519" s="72">
        <v>23.0</v>
      </c>
      <c r="D519" s="72">
        <v>1.7</v>
      </c>
      <c r="E519" s="72">
        <v>2.7</v>
      </c>
      <c r="F519" s="72">
        <v>65.0</v>
      </c>
      <c r="G519" s="72">
        <v>0.5</v>
      </c>
      <c r="H519" s="72">
        <v>1.3</v>
      </c>
      <c r="I519" s="72">
        <v>35.7</v>
      </c>
      <c r="J519" s="72">
        <v>0.2</v>
      </c>
      <c r="K519" s="72">
        <v>0.4</v>
      </c>
      <c r="L519" s="72">
        <v>50.0</v>
      </c>
      <c r="M519" s="72">
        <v>0.1</v>
      </c>
      <c r="N519" s="72">
        <v>0.5</v>
      </c>
      <c r="O519" s="72">
        <v>16.7</v>
      </c>
      <c r="P519" s="72">
        <v>0.8</v>
      </c>
      <c r="Q519" s="72">
        <v>1.8</v>
      </c>
      <c r="R519" s="72">
        <v>41.7</v>
      </c>
      <c r="S519" s="72">
        <v>0.9</v>
      </c>
      <c r="T519" s="72">
        <v>1.9</v>
      </c>
      <c r="U519" s="72">
        <v>50.0</v>
      </c>
      <c r="V519" s="73">
        <f t="shared" ref="V519:W519" si="518">(D519+G519+J519+M519+P519+S519)</f>
        <v>4.2</v>
      </c>
      <c r="W519" s="73">
        <f t="shared" si="518"/>
        <v>8.6</v>
      </c>
      <c r="X519" s="74">
        <f t="shared" si="3"/>
        <v>0.488372093</v>
      </c>
    </row>
    <row r="520">
      <c r="A520" s="70" t="s">
        <v>137</v>
      </c>
      <c r="B520" s="71" t="s">
        <v>86</v>
      </c>
      <c r="C520" s="72">
        <v>27.0</v>
      </c>
      <c r="D520" s="72">
        <v>1.5</v>
      </c>
      <c r="E520" s="72">
        <v>1.5</v>
      </c>
      <c r="F520" s="72">
        <v>100.0</v>
      </c>
      <c r="G520" s="72">
        <v>0.5</v>
      </c>
      <c r="H520" s="72">
        <v>0.5</v>
      </c>
      <c r="I520" s="72">
        <v>100.0</v>
      </c>
      <c r="J520" s="72">
        <v>0.0</v>
      </c>
      <c r="K520" s="72">
        <v>0.0</v>
      </c>
      <c r="L520" s="72">
        <v>0.0</v>
      </c>
      <c r="M520" s="72">
        <v>0.0</v>
      </c>
      <c r="N520" s="72">
        <v>0.0</v>
      </c>
      <c r="O520" s="72">
        <v>0.0</v>
      </c>
      <c r="P520" s="72">
        <v>0.5</v>
      </c>
      <c r="Q520" s="72">
        <v>1.5</v>
      </c>
      <c r="R520" s="72">
        <v>33.3</v>
      </c>
      <c r="S520" s="72">
        <v>2.0</v>
      </c>
      <c r="T520" s="72">
        <v>5.0</v>
      </c>
      <c r="U520" s="72">
        <v>40.0</v>
      </c>
      <c r="V520" s="73">
        <f t="shared" ref="V520:W520" si="519">(D520+G520+J520+M520+P520+S520)</f>
        <v>4.5</v>
      </c>
      <c r="W520" s="73">
        <f t="shared" si="519"/>
        <v>8.5</v>
      </c>
      <c r="X520" s="74">
        <f t="shared" si="3"/>
        <v>0.5294117647</v>
      </c>
    </row>
    <row r="521">
      <c r="A521" s="70" t="s">
        <v>578</v>
      </c>
      <c r="B521" s="71" t="s">
        <v>93</v>
      </c>
      <c r="C521" s="72">
        <v>24.0</v>
      </c>
      <c r="D521" s="72">
        <v>1.6</v>
      </c>
      <c r="E521" s="72">
        <v>2.4</v>
      </c>
      <c r="F521" s="72">
        <v>66.7</v>
      </c>
      <c r="G521" s="72">
        <v>0.5</v>
      </c>
      <c r="H521" s="72">
        <v>1.0</v>
      </c>
      <c r="I521" s="72">
        <v>50.0</v>
      </c>
      <c r="J521" s="72">
        <v>0.5</v>
      </c>
      <c r="K521" s="72">
        <v>0.5</v>
      </c>
      <c r="L521" s="72">
        <v>100.0</v>
      </c>
      <c r="M521" s="72">
        <v>0.2</v>
      </c>
      <c r="N521" s="72">
        <v>0.4</v>
      </c>
      <c r="O521" s="72">
        <v>50.0</v>
      </c>
      <c r="P521" s="72">
        <v>0.5</v>
      </c>
      <c r="Q521" s="72">
        <v>0.8</v>
      </c>
      <c r="R521" s="72">
        <v>66.7</v>
      </c>
      <c r="S521" s="72">
        <v>0.8</v>
      </c>
      <c r="T521" s="72">
        <v>3.4</v>
      </c>
      <c r="U521" s="72">
        <v>23.5</v>
      </c>
      <c r="V521" s="73">
        <f t="shared" ref="V521:W521" si="520">(D521+G521+J521+M521+P521+S521)</f>
        <v>4.1</v>
      </c>
      <c r="W521" s="73">
        <f t="shared" si="520"/>
        <v>8.5</v>
      </c>
      <c r="X521" s="74">
        <f t="shared" si="3"/>
        <v>0.4823529412</v>
      </c>
    </row>
    <row r="522">
      <c r="A522" s="70" t="s">
        <v>143</v>
      </c>
      <c r="B522" s="71" t="s">
        <v>38</v>
      </c>
      <c r="C522" s="72">
        <v>26.0</v>
      </c>
      <c r="D522" s="72">
        <v>1.0</v>
      </c>
      <c r="E522" s="72">
        <v>1.0</v>
      </c>
      <c r="F522" s="72">
        <v>100.0</v>
      </c>
      <c r="G522" s="72">
        <v>0.0</v>
      </c>
      <c r="H522" s="72">
        <v>0.0</v>
      </c>
      <c r="I522" s="72">
        <v>0.0</v>
      </c>
      <c r="J522" s="72">
        <v>1.0</v>
      </c>
      <c r="K522" s="72">
        <v>2.0</v>
      </c>
      <c r="L522" s="72">
        <v>50.0</v>
      </c>
      <c r="M522" s="72">
        <v>0.0</v>
      </c>
      <c r="N522" s="72">
        <v>0.0</v>
      </c>
      <c r="O522" s="72">
        <v>0.0</v>
      </c>
      <c r="P522" s="72">
        <v>0.0</v>
      </c>
      <c r="Q522" s="72">
        <v>1.0</v>
      </c>
      <c r="R522" s="72">
        <v>0.0</v>
      </c>
      <c r="S522" s="72">
        <v>0.0</v>
      </c>
      <c r="T522" s="72">
        <v>4.0</v>
      </c>
      <c r="U522" s="72">
        <v>0.0</v>
      </c>
      <c r="V522" s="73">
        <f t="shared" ref="V522:W522" si="521">(D522+G522+J522+M522+P522+S522)</f>
        <v>2</v>
      </c>
      <c r="W522" s="73">
        <f t="shared" si="521"/>
        <v>8</v>
      </c>
      <c r="X522" s="74">
        <f t="shared" si="3"/>
        <v>0.25</v>
      </c>
    </row>
    <row r="523">
      <c r="A523" s="70" t="s">
        <v>109</v>
      </c>
      <c r="B523" s="71" t="s">
        <v>100</v>
      </c>
      <c r="C523" s="72">
        <v>26.0</v>
      </c>
      <c r="D523" s="72">
        <v>1.3</v>
      </c>
      <c r="E523" s="72">
        <v>1.3</v>
      </c>
      <c r="F523" s="72">
        <v>100.0</v>
      </c>
      <c r="G523" s="72">
        <v>0.5</v>
      </c>
      <c r="H523" s="72">
        <v>0.5</v>
      </c>
      <c r="I523" s="72">
        <v>100.0</v>
      </c>
      <c r="J523" s="72">
        <v>0.0</v>
      </c>
      <c r="K523" s="72">
        <v>1.0</v>
      </c>
      <c r="L523" s="72">
        <v>0.0</v>
      </c>
      <c r="M523" s="72">
        <v>0.0</v>
      </c>
      <c r="N523" s="72">
        <v>0.0</v>
      </c>
      <c r="O523" s="72">
        <v>0.0</v>
      </c>
      <c r="P523" s="72">
        <v>0.7</v>
      </c>
      <c r="Q523" s="72">
        <v>1.3</v>
      </c>
      <c r="R523" s="72">
        <v>50.0</v>
      </c>
      <c r="S523" s="72">
        <v>0.7</v>
      </c>
      <c r="T523" s="72">
        <v>3.3</v>
      </c>
      <c r="U523" s="72">
        <v>20.0</v>
      </c>
      <c r="V523" s="73">
        <f t="shared" ref="V523:W523" si="522">(D523+G523+J523+M523+P523+S523)</f>
        <v>3.2</v>
      </c>
      <c r="W523" s="73">
        <f t="shared" si="522"/>
        <v>7.4</v>
      </c>
      <c r="X523" s="74">
        <f t="shared" si="3"/>
        <v>0.4324324324</v>
      </c>
    </row>
    <row r="524">
      <c r="A524" s="70" t="s">
        <v>281</v>
      </c>
      <c r="B524" s="71" t="s">
        <v>81</v>
      </c>
      <c r="C524" s="72">
        <v>25.0</v>
      </c>
      <c r="D524" s="72">
        <v>1.4</v>
      </c>
      <c r="E524" s="72">
        <v>2.2</v>
      </c>
      <c r="F524" s="72">
        <v>63.6</v>
      </c>
      <c r="G524" s="72">
        <v>0.4</v>
      </c>
      <c r="H524" s="72">
        <v>0.8</v>
      </c>
      <c r="I524" s="72">
        <v>45.5</v>
      </c>
      <c r="J524" s="72">
        <v>0.4</v>
      </c>
      <c r="K524" s="72">
        <v>0.6</v>
      </c>
      <c r="L524" s="72">
        <v>66.7</v>
      </c>
      <c r="M524" s="72">
        <v>0.2</v>
      </c>
      <c r="N524" s="72">
        <v>0.3</v>
      </c>
      <c r="O524" s="72">
        <v>50.0</v>
      </c>
      <c r="P524" s="72">
        <v>0.4</v>
      </c>
      <c r="Q524" s="72">
        <v>1.1</v>
      </c>
      <c r="R524" s="72">
        <v>38.5</v>
      </c>
      <c r="S524" s="72">
        <v>0.5</v>
      </c>
      <c r="T524" s="72">
        <v>2.3</v>
      </c>
      <c r="U524" s="72">
        <v>23.5</v>
      </c>
      <c r="V524" s="73">
        <f t="shared" ref="V524:W524" si="523">(D524+G524+J524+M524+P524+S524)</f>
        <v>3.3</v>
      </c>
      <c r="W524" s="73">
        <f t="shared" si="523"/>
        <v>7.3</v>
      </c>
      <c r="X524" s="74">
        <f t="shared" si="3"/>
        <v>0.4520547945</v>
      </c>
    </row>
    <row r="525">
      <c r="A525" s="70" t="s">
        <v>234</v>
      </c>
      <c r="B525" s="71" t="s">
        <v>48</v>
      </c>
      <c r="C525" s="72">
        <v>25.0</v>
      </c>
      <c r="D525" s="72">
        <v>2.0</v>
      </c>
      <c r="E525" s="72">
        <v>3.0</v>
      </c>
      <c r="F525" s="72">
        <v>66.7</v>
      </c>
      <c r="G525" s="72">
        <v>3.0</v>
      </c>
      <c r="H525" s="72">
        <v>4.0</v>
      </c>
      <c r="I525" s="72">
        <v>75.0</v>
      </c>
      <c r="J525" s="72">
        <v>0.0</v>
      </c>
      <c r="K525" s="72">
        <v>0.0</v>
      </c>
      <c r="L525" s="72">
        <v>0.0</v>
      </c>
      <c r="M525" s="72">
        <v>0.0</v>
      </c>
      <c r="N525" s="72">
        <v>0.0</v>
      </c>
      <c r="O525" s="72">
        <v>0.0</v>
      </c>
      <c r="P525" s="72">
        <v>0.0</v>
      </c>
      <c r="Q525" s="72">
        <v>0.0</v>
      </c>
      <c r="R525" s="72">
        <v>0.0</v>
      </c>
      <c r="S525" s="72">
        <v>0.0</v>
      </c>
      <c r="T525" s="72">
        <v>0.0</v>
      </c>
      <c r="U525" s="72">
        <v>0.0</v>
      </c>
      <c r="V525" s="73">
        <f t="shared" ref="V525:W525" si="524">(D525+G525+J525+M525+P525+S525)</f>
        <v>5</v>
      </c>
      <c r="W525" s="73">
        <f t="shared" si="524"/>
        <v>7</v>
      </c>
      <c r="X525" s="74">
        <f t="shared" si="3"/>
        <v>0.7142857143</v>
      </c>
    </row>
    <row r="526">
      <c r="A526" s="70" t="s">
        <v>302</v>
      </c>
      <c r="B526" s="71" t="s">
        <v>83</v>
      </c>
      <c r="C526" s="72">
        <v>19.0</v>
      </c>
      <c r="D526" s="72">
        <v>1.7</v>
      </c>
      <c r="E526" s="72">
        <v>2.0</v>
      </c>
      <c r="F526" s="72">
        <v>83.3</v>
      </c>
      <c r="G526" s="72">
        <v>1.0</v>
      </c>
      <c r="H526" s="72">
        <v>1.0</v>
      </c>
      <c r="I526" s="72">
        <v>100.0</v>
      </c>
      <c r="J526" s="72">
        <v>1.0</v>
      </c>
      <c r="K526" s="72">
        <v>1.5</v>
      </c>
      <c r="L526" s="72">
        <v>66.7</v>
      </c>
      <c r="M526" s="72">
        <v>0.0</v>
      </c>
      <c r="N526" s="72">
        <v>0.0</v>
      </c>
      <c r="O526" s="72">
        <v>0.0</v>
      </c>
      <c r="P526" s="72">
        <v>0.3</v>
      </c>
      <c r="Q526" s="72">
        <v>0.7</v>
      </c>
      <c r="R526" s="72">
        <v>50.0</v>
      </c>
      <c r="S526" s="72">
        <v>0.3</v>
      </c>
      <c r="T526" s="72">
        <v>1.7</v>
      </c>
      <c r="U526" s="72">
        <v>20.0</v>
      </c>
      <c r="V526" s="73">
        <f t="shared" ref="V526:W526" si="525">(D526+G526+J526+M526+P526+S526)</f>
        <v>4.3</v>
      </c>
      <c r="W526" s="73">
        <f t="shared" si="525"/>
        <v>6.9</v>
      </c>
      <c r="X526" s="74">
        <f t="shared" si="3"/>
        <v>0.6231884058</v>
      </c>
    </row>
    <row r="527">
      <c r="A527" s="70" t="s">
        <v>197</v>
      </c>
      <c r="B527" s="71" t="s">
        <v>116</v>
      </c>
      <c r="C527" s="72">
        <v>23.0</v>
      </c>
      <c r="D527" s="72">
        <v>0.6</v>
      </c>
      <c r="E527" s="72">
        <v>1.0</v>
      </c>
      <c r="F527" s="72">
        <v>60.0</v>
      </c>
      <c r="G527" s="72">
        <v>0.0</v>
      </c>
      <c r="H527" s="72">
        <v>0.3</v>
      </c>
      <c r="I527" s="72">
        <v>0.0</v>
      </c>
      <c r="J527" s="72">
        <v>0.5</v>
      </c>
      <c r="K527" s="72">
        <v>1.0</v>
      </c>
      <c r="L527" s="72">
        <v>50.0</v>
      </c>
      <c r="M527" s="72">
        <v>0.5</v>
      </c>
      <c r="N527" s="72">
        <v>0.5</v>
      </c>
      <c r="O527" s="72">
        <v>100.0</v>
      </c>
      <c r="P527" s="72">
        <v>0.3</v>
      </c>
      <c r="Q527" s="72">
        <v>1.0</v>
      </c>
      <c r="R527" s="72">
        <v>25.0</v>
      </c>
      <c r="S527" s="72">
        <v>0.5</v>
      </c>
      <c r="T527" s="72">
        <v>3.0</v>
      </c>
      <c r="U527" s="72">
        <v>16.7</v>
      </c>
      <c r="V527" s="73">
        <f t="shared" ref="V527:W527" si="526">(D527+G527+J527+M527+P527+S527)</f>
        <v>2.4</v>
      </c>
      <c r="W527" s="73">
        <f t="shared" si="526"/>
        <v>6.8</v>
      </c>
      <c r="X527" s="74">
        <f t="shared" si="3"/>
        <v>0.3529411765</v>
      </c>
    </row>
    <row r="528">
      <c r="A528" s="70" t="s">
        <v>196</v>
      </c>
      <c r="B528" s="71" t="s">
        <v>86</v>
      </c>
      <c r="C528" s="72">
        <v>29.0</v>
      </c>
      <c r="D528" s="72">
        <v>1.5</v>
      </c>
      <c r="E528" s="72">
        <v>1.5</v>
      </c>
      <c r="F528" s="72">
        <v>100.0</v>
      </c>
      <c r="G528" s="72">
        <v>0.0</v>
      </c>
      <c r="H528" s="72">
        <v>1.0</v>
      </c>
      <c r="I528" s="72">
        <v>0.0</v>
      </c>
      <c r="J528" s="72">
        <v>0.0</v>
      </c>
      <c r="K528" s="72">
        <v>0.0</v>
      </c>
      <c r="L528" s="72">
        <v>0.0</v>
      </c>
      <c r="M528" s="72">
        <v>0.0</v>
      </c>
      <c r="N528" s="72">
        <v>1.0</v>
      </c>
      <c r="O528" s="72">
        <v>0.0</v>
      </c>
      <c r="P528" s="72">
        <v>1.5</v>
      </c>
      <c r="Q528" s="72">
        <v>1.5</v>
      </c>
      <c r="R528" s="72">
        <v>100.0</v>
      </c>
      <c r="S528" s="72">
        <v>0.0</v>
      </c>
      <c r="T528" s="72">
        <v>1.5</v>
      </c>
      <c r="U528" s="72">
        <v>0.0</v>
      </c>
      <c r="V528" s="73">
        <f t="shared" ref="V528:W528" si="527">(D528+G528+J528+M528+P528+S528)</f>
        <v>3</v>
      </c>
      <c r="W528" s="73">
        <f t="shared" si="527"/>
        <v>6.5</v>
      </c>
      <c r="X528" s="74">
        <f t="shared" si="3"/>
        <v>0.4615384615</v>
      </c>
    </row>
    <row r="529">
      <c r="A529" s="70" t="s">
        <v>584</v>
      </c>
      <c r="B529" s="71" t="s">
        <v>38</v>
      </c>
      <c r="C529" s="72">
        <v>27.0</v>
      </c>
      <c r="D529" s="72">
        <v>0.7</v>
      </c>
      <c r="E529" s="72">
        <v>1.0</v>
      </c>
      <c r="F529" s="72">
        <v>66.7</v>
      </c>
      <c r="G529" s="72">
        <v>0.0</v>
      </c>
      <c r="H529" s="72">
        <v>1.0</v>
      </c>
      <c r="I529" s="72">
        <v>0.0</v>
      </c>
      <c r="J529" s="72">
        <v>0.5</v>
      </c>
      <c r="K529" s="72">
        <v>1.5</v>
      </c>
      <c r="L529" s="72">
        <v>33.3</v>
      </c>
      <c r="M529" s="72">
        <v>0.0</v>
      </c>
      <c r="N529" s="72">
        <v>0.5</v>
      </c>
      <c r="O529" s="72">
        <v>0.0</v>
      </c>
      <c r="P529" s="72">
        <v>0.5</v>
      </c>
      <c r="Q529" s="72">
        <v>1.5</v>
      </c>
      <c r="R529" s="72">
        <v>33.3</v>
      </c>
      <c r="S529" s="72">
        <v>0.0</v>
      </c>
      <c r="T529" s="72">
        <v>1.0</v>
      </c>
      <c r="U529" s="72">
        <v>0.0</v>
      </c>
      <c r="V529" s="73">
        <f t="shared" ref="V529:W529" si="528">(D529+G529+J529+M529+P529+S529)</f>
        <v>1.7</v>
      </c>
      <c r="W529" s="73">
        <f t="shared" si="528"/>
        <v>6.5</v>
      </c>
      <c r="X529" s="74">
        <f t="shared" si="3"/>
        <v>0.2615384615</v>
      </c>
    </row>
    <row r="530">
      <c r="A530" s="70" t="s">
        <v>570</v>
      </c>
      <c r="B530" s="71" t="s">
        <v>107</v>
      </c>
      <c r="C530" s="72">
        <v>25.0</v>
      </c>
      <c r="D530" s="72">
        <v>0.9</v>
      </c>
      <c r="E530" s="72">
        <v>1.7</v>
      </c>
      <c r="F530" s="72">
        <v>52.9</v>
      </c>
      <c r="G530" s="72">
        <v>0.7</v>
      </c>
      <c r="H530" s="72">
        <v>1.1</v>
      </c>
      <c r="I530" s="72">
        <v>62.5</v>
      </c>
      <c r="J530" s="72">
        <v>0.1</v>
      </c>
      <c r="K530" s="72">
        <v>0.4</v>
      </c>
      <c r="L530" s="72">
        <v>33.3</v>
      </c>
      <c r="M530" s="72">
        <v>0.2</v>
      </c>
      <c r="N530" s="72">
        <v>0.5</v>
      </c>
      <c r="O530" s="72">
        <v>33.3</v>
      </c>
      <c r="P530" s="72">
        <v>0.4</v>
      </c>
      <c r="Q530" s="72">
        <v>1.0</v>
      </c>
      <c r="R530" s="72">
        <v>40.0</v>
      </c>
      <c r="S530" s="72">
        <v>0.4</v>
      </c>
      <c r="T530" s="72">
        <v>1.7</v>
      </c>
      <c r="U530" s="72">
        <v>25.0</v>
      </c>
      <c r="V530" s="73">
        <f t="shared" ref="V530:W530" si="529">(D530+G530+J530+M530+P530+S530)</f>
        <v>2.7</v>
      </c>
      <c r="W530" s="73">
        <f t="shared" si="529"/>
        <v>6.4</v>
      </c>
      <c r="X530" s="74">
        <f t="shared" si="3"/>
        <v>0.421875</v>
      </c>
    </row>
    <row r="531">
      <c r="A531" s="70" t="s">
        <v>445</v>
      </c>
      <c r="B531" s="71" t="s">
        <v>107</v>
      </c>
      <c r="C531" s="72">
        <v>23.0</v>
      </c>
      <c r="D531" s="72">
        <v>1.2</v>
      </c>
      <c r="E531" s="72">
        <v>1.8</v>
      </c>
      <c r="F531" s="72">
        <v>66.7</v>
      </c>
      <c r="G531" s="72">
        <v>0.3</v>
      </c>
      <c r="H531" s="72">
        <v>0.8</v>
      </c>
      <c r="I531" s="72">
        <v>33.3</v>
      </c>
      <c r="J531" s="72">
        <v>0.0</v>
      </c>
      <c r="K531" s="72">
        <v>0.2</v>
      </c>
      <c r="L531" s="72">
        <v>0.0</v>
      </c>
      <c r="M531" s="72">
        <v>0.3</v>
      </c>
      <c r="N531" s="72">
        <v>0.7</v>
      </c>
      <c r="O531" s="72">
        <v>50.0</v>
      </c>
      <c r="P531" s="72">
        <v>0.4</v>
      </c>
      <c r="Q531" s="72">
        <v>1.6</v>
      </c>
      <c r="R531" s="72">
        <v>25.0</v>
      </c>
      <c r="S531" s="72">
        <v>0.3</v>
      </c>
      <c r="T531" s="72">
        <v>0.9</v>
      </c>
      <c r="U531" s="72">
        <v>33.3</v>
      </c>
      <c r="V531" s="73">
        <f t="shared" ref="V531:W531" si="530">(D531+G531+J531+M531+P531+S531)</f>
        <v>2.5</v>
      </c>
      <c r="W531" s="73">
        <f t="shared" si="530"/>
        <v>6</v>
      </c>
      <c r="X531" s="74">
        <f t="shared" si="3"/>
        <v>0.4166666667</v>
      </c>
    </row>
    <row r="532">
      <c r="A532" s="70" t="s">
        <v>435</v>
      </c>
      <c r="B532" s="71" t="s">
        <v>107</v>
      </c>
      <c r="C532" s="72">
        <v>27.0</v>
      </c>
      <c r="D532" s="72">
        <v>0.3</v>
      </c>
      <c r="E532" s="72">
        <v>1.7</v>
      </c>
      <c r="F532" s="72">
        <v>20.0</v>
      </c>
      <c r="G532" s="72">
        <v>0.0</v>
      </c>
      <c r="H532" s="72">
        <v>0.0</v>
      </c>
      <c r="I532" s="72">
        <v>0.0</v>
      </c>
      <c r="J532" s="72">
        <v>0.0</v>
      </c>
      <c r="K532" s="72">
        <v>0.0</v>
      </c>
      <c r="L532" s="72">
        <v>0.0</v>
      </c>
      <c r="M532" s="72">
        <v>0.0</v>
      </c>
      <c r="N532" s="72">
        <v>0.0</v>
      </c>
      <c r="O532" s="72">
        <v>0.0</v>
      </c>
      <c r="P532" s="72">
        <v>0.0</v>
      </c>
      <c r="Q532" s="72">
        <v>1.0</v>
      </c>
      <c r="R532" s="72">
        <v>0.0</v>
      </c>
      <c r="S532" s="72">
        <v>0.3</v>
      </c>
      <c r="T532" s="72">
        <v>2.7</v>
      </c>
      <c r="U532" s="72">
        <v>12.5</v>
      </c>
      <c r="V532" s="73">
        <f t="shared" ref="V532:W532" si="531">(D532+G532+J532+M532+P532+S532)</f>
        <v>0.6</v>
      </c>
      <c r="W532" s="73">
        <f t="shared" si="531"/>
        <v>5.4</v>
      </c>
      <c r="X532" s="74">
        <f t="shared" si="3"/>
        <v>0.1111111111</v>
      </c>
    </row>
    <row r="533">
      <c r="A533" s="70" t="s">
        <v>356</v>
      </c>
      <c r="B533" s="71" t="s">
        <v>45</v>
      </c>
      <c r="C533" s="72">
        <v>25.0</v>
      </c>
      <c r="D533" s="72">
        <v>3.0</v>
      </c>
      <c r="E533" s="72">
        <v>3.0</v>
      </c>
      <c r="F533" s="72">
        <v>100.0</v>
      </c>
      <c r="G533" s="72">
        <v>0.0</v>
      </c>
      <c r="H533" s="72">
        <v>0.0</v>
      </c>
      <c r="I533" s="72">
        <v>0.0</v>
      </c>
      <c r="J533" s="72">
        <v>0.0</v>
      </c>
      <c r="K533" s="72">
        <v>0.0</v>
      </c>
      <c r="L533" s="72">
        <v>0.0</v>
      </c>
      <c r="M533" s="72">
        <v>0.0</v>
      </c>
      <c r="N533" s="72">
        <v>0.0</v>
      </c>
      <c r="O533" s="72">
        <v>0.0</v>
      </c>
      <c r="P533" s="72">
        <v>0.0</v>
      </c>
      <c r="Q533" s="72">
        <v>0.0</v>
      </c>
      <c r="R533" s="72">
        <v>0.0</v>
      </c>
      <c r="S533" s="72">
        <v>1.0</v>
      </c>
      <c r="T533" s="72">
        <v>2.0</v>
      </c>
      <c r="U533" s="72">
        <v>50.0</v>
      </c>
      <c r="V533" s="73">
        <f t="shared" ref="V533:W533" si="532">(D533+G533+J533+M533+P533+S533)</f>
        <v>4</v>
      </c>
      <c r="W533" s="73">
        <f t="shared" si="532"/>
        <v>5</v>
      </c>
      <c r="X533" s="74">
        <f t="shared" si="3"/>
        <v>0.8</v>
      </c>
    </row>
    <row r="534">
      <c r="A534" s="70" t="s">
        <v>551</v>
      </c>
      <c r="B534" s="71" t="s">
        <v>100</v>
      </c>
      <c r="C534" s="72">
        <v>24.0</v>
      </c>
      <c r="D534" s="72">
        <v>1.0</v>
      </c>
      <c r="E534" s="72">
        <v>2.0</v>
      </c>
      <c r="F534" s="72">
        <v>50.0</v>
      </c>
      <c r="G534" s="72">
        <v>0.0</v>
      </c>
      <c r="H534" s="72">
        <v>1.0</v>
      </c>
      <c r="I534" s="72">
        <v>0.0</v>
      </c>
      <c r="J534" s="72">
        <v>0.0</v>
      </c>
      <c r="K534" s="72">
        <v>0.0</v>
      </c>
      <c r="L534" s="72">
        <v>0.0</v>
      </c>
      <c r="M534" s="72">
        <v>1.0</v>
      </c>
      <c r="N534" s="72">
        <v>1.0</v>
      </c>
      <c r="O534" s="72">
        <v>100.0</v>
      </c>
      <c r="P534" s="72">
        <v>0.0</v>
      </c>
      <c r="Q534" s="72">
        <v>0.0</v>
      </c>
      <c r="R534" s="72">
        <v>0.0</v>
      </c>
      <c r="S534" s="72">
        <v>0.0</v>
      </c>
      <c r="T534" s="72">
        <v>1.0</v>
      </c>
      <c r="U534" s="72">
        <v>0.0</v>
      </c>
      <c r="V534" s="73">
        <f t="shared" ref="V534:W534" si="533">(D534+G534+J534+M534+P534+S534)</f>
        <v>2</v>
      </c>
      <c r="W534" s="73">
        <f t="shared" si="533"/>
        <v>5</v>
      </c>
      <c r="X534" s="74">
        <f t="shared" si="3"/>
        <v>0.4</v>
      </c>
    </row>
    <row r="535">
      <c r="A535" s="70" t="s">
        <v>213</v>
      </c>
      <c r="B535" s="71" t="s">
        <v>114</v>
      </c>
      <c r="C535" s="72">
        <v>21.0</v>
      </c>
      <c r="D535" s="72">
        <v>0.5</v>
      </c>
      <c r="E535" s="72">
        <v>0.5</v>
      </c>
      <c r="F535" s="72">
        <v>100.0</v>
      </c>
      <c r="G535" s="72">
        <v>0.5</v>
      </c>
      <c r="H535" s="72">
        <v>1.0</v>
      </c>
      <c r="I535" s="72">
        <v>50.0</v>
      </c>
      <c r="J535" s="72">
        <v>0.0</v>
      </c>
      <c r="K535" s="72">
        <v>1.0</v>
      </c>
      <c r="L535" s="72">
        <v>0.0</v>
      </c>
      <c r="M535" s="72">
        <v>0.0</v>
      </c>
      <c r="N535" s="72">
        <v>0.0</v>
      </c>
      <c r="O535" s="72">
        <v>0.0</v>
      </c>
      <c r="P535" s="72">
        <v>0.0</v>
      </c>
      <c r="Q535" s="72">
        <v>0.5</v>
      </c>
      <c r="R535" s="72">
        <v>0.0</v>
      </c>
      <c r="S535" s="72">
        <v>0.0</v>
      </c>
      <c r="T535" s="72">
        <v>2.0</v>
      </c>
      <c r="U535" s="72">
        <v>0.0</v>
      </c>
      <c r="V535" s="73">
        <f t="shared" ref="V535:W535" si="534">(D535+G535+J535+M535+P535+S535)</f>
        <v>1</v>
      </c>
      <c r="W535" s="73">
        <f t="shared" si="534"/>
        <v>5</v>
      </c>
      <c r="X535" s="74">
        <f t="shared" si="3"/>
        <v>0.2</v>
      </c>
    </row>
    <row r="536">
      <c r="A536" s="70" t="s">
        <v>277</v>
      </c>
      <c r="B536" s="71" t="s">
        <v>48</v>
      </c>
      <c r="C536" s="72">
        <v>22.0</v>
      </c>
      <c r="D536" s="72">
        <v>1.0</v>
      </c>
      <c r="E536" s="72">
        <v>2.0</v>
      </c>
      <c r="F536" s="72">
        <v>50.0</v>
      </c>
      <c r="G536" s="72">
        <v>0.0</v>
      </c>
      <c r="H536" s="72">
        <v>0.9</v>
      </c>
      <c r="I536" s="72">
        <v>0.0</v>
      </c>
      <c r="J536" s="72">
        <v>0.0</v>
      </c>
      <c r="K536" s="72">
        <v>0.2</v>
      </c>
      <c r="L536" s="72">
        <v>0.0</v>
      </c>
      <c r="M536" s="72">
        <v>0.2</v>
      </c>
      <c r="N536" s="72">
        <v>0.2</v>
      </c>
      <c r="O536" s="72">
        <v>100.0</v>
      </c>
      <c r="P536" s="72">
        <v>0.3</v>
      </c>
      <c r="Q536" s="72">
        <v>0.5</v>
      </c>
      <c r="R536" s="72">
        <v>66.7</v>
      </c>
      <c r="S536" s="72">
        <v>0.2</v>
      </c>
      <c r="T536" s="72">
        <v>1.0</v>
      </c>
      <c r="U536" s="72">
        <v>20.0</v>
      </c>
      <c r="V536" s="73">
        <f t="shared" ref="V536:W536" si="535">(D536+G536+J536+M536+P536+S536)</f>
        <v>1.7</v>
      </c>
      <c r="W536" s="73">
        <f t="shared" si="535"/>
        <v>4.8</v>
      </c>
      <c r="X536" s="74">
        <f t="shared" si="3"/>
        <v>0.3541666667</v>
      </c>
    </row>
    <row r="537">
      <c r="A537" s="70" t="s">
        <v>275</v>
      </c>
      <c r="B537" s="71" t="s">
        <v>77</v>
      </c>
      <c r="C537" s="72">
        <v>26.0</v>
      </c>
      <c r="D537" s="72">
        <v>0.7</v>
      </c>
      <c r="E537" s="72">
        <v>1.3</v>
      </c>
      <c r="F537" s="72">
        <v>50.0</v>
      </c>
      <c r="G537" s="72">
        <v>0.3</v>
      </c>
      <c r="H537" s="72">
        <v>0.7</v>
      </c>
      <c r="I537" s="72">
        <v>50.0</v>
      </c>
      <c r="J537" s="72">
        <v>0.5</v>
      </c>
      <c r="K537" s="72">
        <v>0.5</v>
      </c>
      <c r="L537" s="72">
        <v>100.0</v>
      </c>
      <c r="M537" s="72">
        <v>0.0</v>
      </c>
      <c r="N537" s="72">
        <v>0.0</v>
      </c>
      <c r="O537" s="72">
        <v>0.0</v>
      </c>
      <c r="P537" s="72">
        <v>0.3</v>
      </c>
      <c r="Q537" s="72">
        <v>1.0</v>
      </c>
      <c r="R537" s="72">
        <v>33.3</v>
      </c>
      <c r="S537" s="72">
        <v>0.3</v>
      </c>
      <c r="T537" s="72">
        <v>1.0</v>
      </c>
      <c r="U537" s="72">
        <v>33.3</v>
      </c>
      <c r="V537" s="73">
        <f t="shared" ref="V537:W537" si="536">(D537+G537+J537+M537+P537+S537)</f>
        <v>2.1</v>
      </c>
      <c r="W537" s="73">
        <f t="shared" si="536"/>
        <v>4.5</v>
      </c>
      <c r="X537" s="74">
        <f t="shared" si="3"/>
        <v>0.4666666667</v>
      </c>
    </row>
    <row r="538">
      <c r="A538" s="70" t="s">
        <v>460</v>
      </c>
      <c r="B538" s="71" t="s">
        <v>129</v>
      </c>
      <c r="C538" s="72">
        <v>20.0</v>
      </c>
      <c r="D538" s="72">
        <v>1.0</v>
      </c>
      <c r="E538" s="72">
        <v>1.0</v>
      </c>
      <c r="F538" s="72">
        <v>100.0</v>
      </c>
      <c r="G538" s="72">
        <v>0.0</v>
      </c>
      <c r="H538" s="72">
        <v>0.0</v>
      </c>
      <c r="I538" s="72">
        <v>0.0</v>
      </c>
      <c r="J538" s="72">
        <v>0.0</v>
      </c>
      <c r="K538" s="72">
        <v>0.0</v>
      </c>
      <c r="L538" s="72">
        <v>0.0</v>
      </c>
      <c r="M538" s="72">
        <v>0.0</v>
      </c>
      <c r="N538" s="72">
        <v>0.0</v>
      </c>
      <c r="O538" s="72">
        <v>0.0</v>
      </c>
      <c r="P538" s="72">
        <v>0.0</v>
      </c>
      <c r="Q538" s="72">
        <v>0.0</v>
      </c>
      <c r="R538" s="72">
        <v>0.0</v>
      </c>
      <c r="S538" s="72">
        <v>0.0</v>
      </c>
      <c r="T538" s="72">
        <v>0.0</v>
      </c>
      <c r="U538" s="72">
        <v>0.0</v>
      </c>
      <c r="V538" s="79">
        <f t="shared" ref="V538:W538" si="537">(D538+G538+J538+M538+P538+S538)</f>
        <v>1</v>
      </c>
      <c r="W538" s="79">
        <f t="shared" si="537"/>
        <v>1</v>
      </c>
      <c r="X538" s="80">
        <f t="shared" si="3"/>
        <v>1</v>
      </c>
    </row>
    <row r="539">
      <c r="V539" s="81"/>
      <c r="W539" s="81"/>
      <c r="X539" s="82"/>
    </row>
    <row r="540">
      <c r="V540" s="81"/>
      <c r="W540" s="81"/>
      <c r="X540" s="82"/>
    </row>
    <row r="541">
      <c r="V541" s="81"/>
      <c r="W541" s="81"/>
      <c r="X541" s="82"/>
    </row>
    <row r="542">
      <c r="V542" s="81"/>
      <c r="W542" s="81"/>
      <c r="X542" s="82"/>
    </row>
    <row r="543">
      <c r="V543" s="81"/>
      <c r="W543" s="81"/>
      <c r="X543" s="82"/>
    </row>
    <row r="544">
      <c r="V544" s="81"/>
      <c r="W544" s="81"/>
      <c r="X544" s="82"/>
    </row>
    <row r="545">
      <c r="V545" s="81"/>
      <c r="W545" s="81"/>
      <c r="X545" s="82"/>
    </row>
    <row r="546">
      <c r="V546" s="81"/>
      <c r="W546" s="81"/>
      <c r="X546" s="82"/>
    </row>
    <row r="547">
      <c r="V547" s="81"/>
      <c r="W547" s="81"/>
      <c r="X547" s="82"/>
    </row>
    <row r="548">
      <c r="V548" s="81"/>
      <c r="W548" s="81"/>
      <c r="X548" s="82"/>
    </row>
    <row r="549">
      <c r="V549" s="81"/>
      <c r="W549" s="81"/>
      <c r="X549" s="82"/>
    </row>
    <row r="550">
      <c r="V550" s="81"/>
      <c r="W550" s="81"/>
      <c r="X550" s="82"/>
    </row>
    <row r="551">
      <c r="V551" s="81"/>
      <c r="W551" s="81"/>
      <c r="X551" s="82"/>
    </row>
    <row r="552">
      <c r="V552" s="81"/>
      <c r="W552" s="81"/>
      <c r="X552" s="82"/>
    </row>
    <row r="553">
      <c r="V553" s="81"/>
      <c r="W553" s="81"/>
      <c r="X553" s="82"/>
    </row>
    <row r="554">
      <c r="V554" s="81"/>
      <c r="W554" s="81"/>
      <c r="X554" s="82"/>
    </row>
    <row r="555">
      <c r="V555" s="81"/>
      <c r="W555" s="81"/>
      <c r="X555" s="82"/>
    </row>
    <row r="556">
      <c r="V556" s="81"/>
      <c r="W556" s="81"/>
      <c r="X556" s="82"/>
    </row>
    <row r="557">
      <c r="V557" s="81"/>
      <c r="W557" s="81"/>
      <c r="X557" s="82"/>
    </row>
    <row r="558">
      <c r="V558" s="81"/>
      <c r="W558" s="81"/>
      <c r="X558" s="82"/>
    </row>
    <row r="559">
      <c r="V559" s="81"/>
      <c r="W559" s="81"/>
      <c r="X559" s="82"/>
    </row>
    <row r="560">
      <c r="V560" s="81"/>
      <c r="W560" s="81"/>
      <c r="X560" s="82"/>
    </row>
    <row r="561">
      <c r="V561" s="81"/>
      <c r="W561" s="81"/>
      <c r="X561" s="82"/>
    </row>
    <row r="562">
      <c r="V562" s="81"/>
      <c r="W562" s="81"/>
      <c r="X562" s="82"/>
    </row>
    <row r="563">
      <c r="V563" s="81"/>
      <c r="W563" s="81"/>
      <c r="X563" s="82"/>
    </row>
    <row r="564">
      <c r="V564" s="81"/>
      <c r="W564" s="81"/>
      <c r="X564" s="82"/>
    </row>
    <row r="565">
      <c r="V565" s="81"/>
      <c r="W565" s="81"/>
      <c r="X565" s="82"/>
    </row>
    <row r="566">
      <c r="V566" s="81"/>
      <c r="W566" s="81"/>
      <c r="X566" s="82"/>
    </row>
    <row r="567">
      <c r="V567" s="81"/>
      <c r="W567" s="81"/>
      <c r="X567" s="82"/>
    </row>
    <row r="568">
      <c r="V568" s="81"/>
      <c r="W568" s="81"/>
      <c r="X568" s="82"/>
    </row>
    <row r="569">
      <c r="V569" s="81"/>
      <c r="W569" s="81"/>
      <c r="X569" s="82"/>
    </row>
    <row r="570">
      <c r="V570" s="81"/>
      <c r="W570" s="81"/>
      <c r="X570" s="82"/>
    </row>
    <row r="571">
      <c r="V571" s="81"/>
      <c r="W571" s="81"/>
      <c r="X571" s="82"/>
    </row>
    <row r="572">
      <c r="V572" s="81"/>
      <c r="W572" s="81"/>
      <c r="X572" s="82"/>
    </row>
    <row r="573">
      <c r="V573" s="81"/>
      <c r="W573" s="81"/>
      <c r="X573" s="82"/>
    </row>
    <row r="574">
      <c r="V574" s="81"/>
      <c r="W574" s="81"/>
      <c r="X574" s="82"/>
    </row>
    <row r="575">
      <c r="V575" s="81"/>
      <c r="W575" s="81"/>
      <c r="X575" s="82"/>
    </row>
    <row r="576">
      <c r="V576" s="81"/>
      <c r="W576" s="81"/>
      <c r="X576" s="82"/>
    </row>
    <row r="577">
      <c r="V577" s="81"/>
      <c r="W577" s="81"/>
      <c r="X577" s="82"/>
    </row>
    <row r="578">
      <c r="V578" s="81"/>
      <c r="W578" s="81"/>
      <c r="X578" s="82"/>
    </row>
    <row r="579">
      <c r="V579" s="81"/>
      <c r="W579" s="81"/>
      <c r="X579" s="82"/>
    </row>
    <row r="580">
      <c r="V580" s="81"/>
      <c r="W580" s="81"/>
      <c r="X580" s="82"/>
    </row>
    <row r="581">
      <c r="V581" s="81"/>
      <c r="W581" s="81"/>
      <c r="X581" s="82"/>
    </row>
    <row r="582">
      <c r="V582" s="81"/>
      <c r="W582" s="81"/>
      <c r="X582" s="82"/>
    </row>
    <row r="583">
      <c r="V583" s="81"/>
      <c r="W583" s="81"/>
      <c r="X583" s="82"/>
    </row>
    <row r="584">
      <c r="V584" s="81"/>
      <c r="W584" s="81"/>
      <c r="X584" s="82"/>
    </row>
    <row r="585">
      <c r="V585" s="81"/>
      <c r="W585" s="81"/>
      <c r="X585" s="82"/>
    </row>
    <row r="586">
      <c r="V586" s="81"/>
      <c r="W586" s="81"/>
      <c r="X586" s="82"/>
    </row>
    <row r="587">
      <c r="V587" s="81"/>
      <c r="W587" s="81"/>
      <c r="X587" s="82"/>
    </row>
    <row r="588">
      <c r="V588" s="81"/>
      <c r="W588" s="81"/>
      <c r="X588" s="82"/>
    </row>
    <row r="589">
      <c r="V589" s="81"/>
      <c r="W589" s="81"/>
      <c r="X589" s="82"/>
    </row>
    <row r="590">
      <c r="V590" s="81"/>
      <c r="W590" s="81"/>
      <c r="X590" s="82"/>
    </row>
    <row r="591">
      <c r="V591" s="81"/>
      <c r="W591" s="81"/>
      <c r="X591" s="82"/>
    </row>
    <row r="592">
      <c r="V592" s="81"/>
      <c r="W592" s="81"/>
      <c r="X592" s="82"/>
    </row>
    <row r="593">
      <c r="V593" s="81"/>
      <c r="W593" s="81"/>
      <c r="X593" s="82"/>
    </row>
    <row r="594">
      <c r="V594" s="81"/>
      <c r="W594" s="81"/>
      <c r="X594" s="82"/>
    </row>
    <row r="595">
      <c r="V595" s="81"/>
      <c r="W595" s="81"/>
      <c r="X595" s="82"/>
    </row>
    <row r="596">
      <c r="V596" s="81"/>
      <c r="W596" s="81"/>
      <c r="X596" s="82"/>
    </row>
    <row r="597">
      <c r="V597" s="81"/>
      <c r="W597" s="81"/>
      <c r="X597" s="82"/>
    </row>
    <row r="598">
      <c r="V598" s="81"/>
      <c r="W598" s="81"/>
      <c r="X598" s="82"/>
    </row>
    <row r="599">
      <c r="V599" s="81"/>
      <c r="W599" s="81"/>
      <c r="X599" s="82"/>
    </row>
    <row r="600">
      <c r="V600" s="81"/>
      <c r="W600" s="81"/>
      <c r="X600" s="82"/>
    </row>
    <row r="601">
      <c r="V601" s="81"/>
      <c r="W601" s="81"/>
      <c r="X601" s="82"/>
    </row>
    <row r="602">
      <c r="V602" s="81"/>
      <c r="W602" s="81"/>
      <c r="X602" s="82"/>
    </row>
    <row r="603">
      <c r="V603" s="81"/>
      <c r="W603" s="81"/>
      <c r="X603" s="82"/>
    </row>
    <row r="604">
      <c r="V604" s="81"/>
      <c r="W604" s="81"/>
      <c r="X604" s="82"/>
    </row>
    <row r="605">
      <c r="V605" s="81"/>
      <c r="W605" s="81"/>
      <c r="X605" s="82"/>
    </row>
    <row r="606">
      <c r="V606" s="81"/>
      <c r="W606" s="81"/>
      <c r="X606" s="82"/>
    </row>
    <row r="607">
      <c r="V607" s="81"/>
      <c r="W607" s="81"/>
      <c r="X607" s="82"/>
    </row>
    <row r="608">
      <c r="V608" s="81"/>
      <c r="W608" s="81"/>
      <c r="X608" s="82"/>
    </row>
    <row r="609">
      <c r="V609" s="81"/>
      <c r="W609" s="81"/>
      <c r="X609" s="82"/>
    </row>
    <row r="610">
      <c r="V610" s="81"/>
      <c r="W610" s="81"/>
      <c r="X610" s="82"/>
    </row>
    <row r="611">
      <c r="V611" s="81"/>
      <c r="W611" s="81"/>
      <c r="X611" s="82"/>
    </row>
    <row r="612">
      <c r="V612" s="81"/>
      <c r="W612" s="81"/>
      <c r="X612" s="82"/>
    </row>
    <row r="613">
      <c r="V613" s="81"/>
      <c r="W613" s="81"/>
      <c r="X613" s="82"/>
    </row>
    <row r="614">
      <c r="V614" s="81"/>
      <c r="W614" s="81"/>
      <c r="X614" s="82"/>
    </row>
    <row r="615">
      <c r="V615" s="81"/>
      <c r="W615" s="81"/>
      <c r="X615" s="82"/>
    </row>
    <row r="616">
      <c r="V616" s="81"/>
      <c r="W616" s="81"/>
      <c r="X616" s="82"/>
    </row>
    <row r="617">
      <c r="V617" s="81"/>
      <c r="W617" s="81"/>
      <c r="X617" s="82"/>
    </row>
    <row r="618">
      <c r="V618" s="81"/>
      <c r="W618" s="81"/>
      <c r="X618" s="82"/>
    </row>
    <row r="619">
      <c r="V619" s="81"/>
      <c r="W619" s="81"/>
      <c r="X619" s="82"/>
    </row>
    <row r="620">
      <c r="V620" s="81"/>
      <c r="W620" s="81"/>
      <c r="X620" s="82"/>
    </row>
    <row r="621">
      <c r="V621" s="81"/>
      <c r="W621" s="81"/>
      <c r="X621" s="82"/>
    </row>
    <row r="622">
      <c r="V622" s="81"/>
      <c r="W622" s="81"/>
      <c r="X622" s="82"/>
    </row>
    <row r="623">
      <c r="V623" s="81"/>
      <c r="W623" s="81"/>
      <c r="X623" s="82"/>
    </row>
    <row r="624">
      <c r="V624" s="81"/>
      <c r="W624" s="81"/>
      <c r="X624" s="82"/>
    </row>
    <row r="625">
      <c r="V625" s="81"/>
      <c r="W625" s="81"/>
      <c r="X625" s="82"/>
    </row>
    <row r="626">
      <c r="V626" s="81"/>
      <c r="W626" s="81"/>
      <c r="X626" s="82"/>
    </row>
    <row r="627">
      <c r="V627" s="81"/>
      <c r="W627" s="81"/>
      <c r="X627" s="82"/>
    </row>
    <row r="628">
      <c r="V628" s="81"/>
      <c r="W628" s="81"/>
      <c r="X628" s="82"/>
    </row>
    <row r="629">
      <c r="V629" s="81"/>
      <c r="W629" s="81"/>
      <c r="X629" s="82"/>
    </row>
    <row r="630">
      <c r="V630" s="81"/>
      <c r="W630" s="81"/>
      <c r="X630" s="82"/>
    </row>
    <row r="631">
      <c r="V631" s="81"/>
      <c r="W631" s="81"/>
      <c r="X631" s="82"/>
    </row>
    <row r="632">
      <c r="V632" s="81"/>
      <c r="W632" s="81"/>
      <c r="X632" s="82"/>
    </row>
    <row r="633">
      <c r="V633" s="81"/>
      <c r="W633" s="81"/>
      <c r="X633" s="82"/>
    </row>
    <row r="634">
      <c r="V634" s="81"/>
      <c r="W634" s="81"/>
      <c r="X634" s="82"/>
    </row>
    <row r="635">
      <c r="V635" s="81"/>
      <c r="W635" s="81"/>
      <c r="X635" s="82"/>
    </row>
    <row r="636">
      <c r="V636" s="81"/>
      <c r="W636" s="81"/>
      <c r="X636" s="82"/>
    </row>
    <row r="637">
      <c r="V637" s="81"/>
      <c r="W637" s="81"/>
      <c r="X637" s="82"/>
    </row>
    <row r="638">
      <c r="V638" s="81"/>
      <c r="W638" s="81"/>
      <c r="X638" s="82"/>
    </row>
    <row r="639">
      <c r="V639" s="81"/>
      <c r="W639" s="81"/>
      <c r="X639" s="82"/>
    </row>
    <row r="640">
      <c r="V640" s="81"/>
      <c r="W640" s="81"/>
      <c r="X640" s="82"/>
    </row>
    <row r="641">
      <c r="V641" s="81"/>
      <c r="W641" s="81"/>
      <c r="X641" s="82"/>
    </row>
    <row r="642">
      <c r="V642" s="81"/>
      <c r="W642" s="81"/>
      <c r="X642" s="82"/>
    </row>
    <row r="643">
      <c r="V643" s="81"/>
      <c r="W643" s="81"/>
      <c r="X643" s="82"/>
    </row>
    <row r="644">
      <c r="V644" s="81"/>
      <c r="W644" s="81"/>
      <c r="X644" s="82"/>
    </row>
    <row r="645">
      <c r="V645" s="81"/>
      <c r="W645" s="81"/>
      <c r="X645" s="82"/>
    </row>
    <row r="646">
      <c r="V646" s="81"/>
      <c r="W646" s="81"/>
      <c r="X646" s="82"/>
    </row>
    <row r="647">
      <c r="V647" s="81"/>
      <c r="W647" s="81"/>
      <c r="X647" s="82"/>
    </row>
    <row r="648">
      <c r="V648" s="81"/>
      <c r="W648" s="81"/>
      <c r="X648" s="82"/>
    </row>
    <row r="649">
      <c r="V649" s="81"/>
      <c r="W649" s="81"/>
      <c r="X649" s="82"/>
    </row>
    <row r="650">
      <c r="V650" s="81"/>
      <c r="W650" s="81"/>
      <c r="X650" s="82"/>
    </row>
    <row r="651">
      <c r="V651" s="81"/>
      <c r="W651" s="81"/>
      <c r="X651" s="82"/>
    </row>
    <row r="652">
      <c r="V652" s="81"/>
      <c r="W652" s="81"/>
      <c r="X652" s="82"/>
    </row>
    <row r="653">
      <c r="V653" s="81"/>
      <c r="W653" s="81"/>
      <c r="X653" s="82"/>
    </row>
    <row r="654">
      <c r="V654" s="81"/>
      <c r="W654" s="81"/>
      <c r="X654" s="82"/>
    </row>
    <row r="655">
      <c r="V655" s="81"/>
      <c r="W655" s="81"/>
      <c r="X655" s="82"/>
    </row>
    <row r="656">
      <c r="V656" s="81"/>
      <c r="W656" s="81"/>
      <c r="X656" s="82"/>
    </row>
    <row r="657">
      <c r="V657" s="81"/>
      <c r="W657" s="81"/>
      <c r="X657" s="82"/>
    </row>
    <row r="658">
      <c r="V658" s="81"/>
      <c r="W658" s="81"/>
      <c r="X658" s="82"/>
    </row>
    <row r="659">
      <c r="V659" s="81"/>
      <c r="W659" s="81"/>
      <c r="X659" s="82"/>
    </row>
    <row r="660">
      <c r="V660" s="81"/>
      <c r="W660" s="81"/>
      <c r="X660" s="82"/>
    </row>
    <row r="661">
      <c r="V661" s="81"/>
      <c r="W661" s="81"/>
      <c r="X661" s="82"/>
    </row>
    <row r="662">
      <c r="V662" s="81"/>
      <c r="W662" s="81"/>
      <c r="X662" s="82"/>
    </row>
    <row r="663">
      <c r="V663" s="81"/>
      <c r="W663" s="81"/>
      <c r="X663" s="82"/>
    </row>
    <row r="664">
      <c r="V664" s="81"/>
      <c r="W664" s="81"/>
      <c r="X664" s="82"/>
    </row>
    <row r="665">
      <c r="V665" s="81"/>
      <c r="W665" s="81"/>
      <c r="X665" s="82"/>
    </row>
    <row r="666">
      <c r="V666" s="81"/>
      <c r="W666" s="81"/>
      <c r="X666" s="82"/>
    </row>
    <row r="667">
      <c r="V667" s="81"/>
      <c r="W667" s="81"/>
      <c r="X667" s="82"/>
    </row>
    <row r="668">
      <c r="V668" s="81"/>
      <c r="W668" s="81"/>
      <c r="X668" s="82"/>
    </row>
    <row r="669">
      <c r="V669" s="81"/>
      <c r="W669" s="81"/>
      <c r="X669" s="82"/>
    </row>
    <row r="670">
      <c r="V670" s="81"/>
      <c r="W670" s="81"/>
      <c r="X670" s="82"/>
    </row>
    <row r="671">
      <c r="V671" s="81"/>
      <c r="W671" s="81"/>
      <c r="X671" s="82"/>
    </row>
    <row r="672">
      <c r="V672" s="81"/>
      <c r="W672" s="81"/>
      <c r="X672" s="82"/>
    </row>
    <row r="673">
      <c r="V673" s="81"/>
      <c r="W673" s="81"/>
      <c r="X673" s="82"/>
    </row>
    <row r="674">
      <c r="V674" s="81"/>
      <c r="W674" s="81"/>
      <c r="X674" s="82"/>
    </row>
    <row r="675">
      <c r="V675" s="81"/>
      <c r="W675" s="81"/>
      <c r="X675" s="82"/>
    </row>
    <row r="676">
      <c r="V676" s="81"/>
      <c r="W676" s="81"/>
      <c r="X676" s="82"/>
    </row>
    <row r="677">
      <c r="V677" s="81"/>
      <c r="W677" s="81"/>
      <c r="X677" s="82"/>
    </row>
    <row r="678">
      <c r="V678" s="81"/>
      <c r="W678" s="81"/>
      <c r="X678" s="82"/>
    </row>
    <row r="679">
      <c r="V679" s="81"/>
      <c r="W679" s="81"/>
      <c r="X679" s="82"/>
    </row>
    <row r="680">
      <c r="V680" s="81"/>
      <c r="W680" s="81"/>
      <c r="X680" s="82"/>
    </row>
    <row r="681">
      <c r="V681" s="81"/>
      <c r="W681" s="81"/>
      <c r="X681" s="82"/>
    </row>
    <row r="682">
      <c r="V682" s="81"/>
      <c r="W682" s="81"/>
      <c r="X682" s="82"/>
    </row>
    <row r="683">
      <c r="V683" s="81"/>
      <c r="W683" s="81"/>
      <c r="X683" s="82"/>
    </row>
    <row r="684">
      <c r="V684" s="81"/>
      <c r="W684" s="81"/>
      <c r="X684" s="82"/>
    </row>
    <row r="685">
      <c r="V685" s="81"/>
      <c r="W685" s="81"/>
      <c r="X685" s="82"/>
    </row>
    <row r="686">
      <c r="V686" s="81"/>
      <c r="W686" s="81"/>
      <c r="X686" s="82"/>
    </row>
    <row r="687">
      <c r="V687" s="81"/>
      <c r="W687" s="81"/>
      <c r="X687" s="82"/>
    </row>
    <row r="688">
      <c r="V688" s="81"/>
      <c r="W688" s="81"/>
      <c r="X688" s="82"/>
    </row>
    <row r="689">
      <c r="V689" s="81"/>
      <c r="W689" s="81"/>
      <c r="X689" s="82"/>
    </row>
    <row r="690">
      <c r="V690" s="81"/>
      <c r="W690" s="81"/>
      <c r="X690" s="82"/>
    </row>
    <row r="691">
      <c r="V691" s="81"/>
      <c r="W691" s="81"/>
      <c r="X691" s="82"/>
    </row>
    <row r="692">
      <c r="V692" s="81"/>
      <c r="W692" s="81"/>
      <c r="X692" s="82"/>
    </row>
    <row r="693">
      <c r="V693" s="81"/>
      <c r="W693" s="81"/>
      <c r="X693" s="82"/>
    </row>
    <row r="694">
      <c r="V694" s="81"/>
      <c r="W694" s="81"/>
      <c r="X694" s="82"/>
    </row>
    <row r="695">
      <c r="V695" s="81"/>
      <c r="W695" s="81"/>
      <c r="X695" s="82"/>
    </row>
    <row r="696">
      <c r="V696" s="81"/>
      <c r="W696" s="81"/>
      <c r="X696" s="82"/>
    </row>
    <row r="697">
      <c r="V697" s="81"/>
      <c r="W697" s="81"/>
      <c r="X697" s="82"/>
    </row>
    <row r="698">
      <c r="V698" s="81"/>
      <c r="W698" s="81"/>
      <c r="X698" s="82"/>
    </row>
    <row r="699">
      <c r="V699" s="81"/>
      <c r="W699" s="81"/>
      <c r="X699" s="82"/>
    </row>
    <row r="700">
      <c r="V700" s="81"/>
      <c r="W700" s="81"/>
      <c r="X700" s="82"/>
    </row>
    <row r="701">
      <c r="V701" s="81"/>
      <c r="W701" s="81"/>
      <c r="X701" s="82"/>
    </row>
    <row r="702">
      <c r="V702" s="81"/>
      <c r="W702" s="81"/>
      <c r="X702" s="82"/>
    </row>
    <row r="703">
      <c r="V703" s="81"/>
      <c r="W703" s="81"/>
      <c r="X703" s="82"/>
    </row>
    <row r="704">
      <c r="V704" s="81"/>
      <c r="W704" s="81"/>
      <c r="X704" s="82"/>
    </row>
    <row r="705">
      <c r="V705" s="81"/>
      <c r="W705" s="81"/>
      <c r="X705" s="82"/>
    </row>
    <row r="706">
      <c r="V706" s="81"/>
      <c r="W706" s="81"/>
      <c r="X706" s="82"/>
    </row>
    <row r="707">
      <c r="V707" s="81"/>
      <c r="W707" s="81"/>
      <c r="X707" s="82"/>
    </row>
    <row r="708">
      <c r="V708" s="81"/>
      <c r="W708" s="81"/>
      <c r="X708" s="82"/>
    </row>
    <row r="709">
      <c r="V709" s="81"/>
      <c r="W709" s="81"/>
      <c r="X709" s="82"/>
    </row>
    <row r="710">
      <c r="V710" s="81"/>
      <c r="W710" s="81"/>
      <c r="X710" s="82"/>
    </row>
    <row r="711">
      <c r="V711" s="81"/>
      <c r="W711" s="81"/>
      <c r="X711" s="82"/>
    </row>
    <row r="712">
      <c r="V712" s="81"/>
      <c r="W712" s="81"/>
      <c r="X712" s="82"/>
    </row>
    <row r="713">
      <c r="V713" s="81"/>
      <c r="W713" s="81"/>
      <c r="X713" s="82"/>
    </row>
    <row r="714">
      <c r="V714" s="81"/>
      <c r="W714" s="81"/>
      <c r="X714" s="82"/>
    </row>
    <row r="715">
      <c r="V715" s="81"/>
      <c r="W715" s="81"/>
      <c r="X715" s="82"/>
    </row>
    <row r="716">
      <c r="V716" s="81"/>
      <c r="W716" s="81"/>
      <c r="X716" s="82"/>
    </row>
    <row r="717">
      <c r="V717" s="81"/>
      <c r="W717" s="81"/>
      <c r="X717" s="82"/>
    </row>
    <row r="718">
      <c r="V718" s="81"/>
      <c r="W718" s="81"/>
      <c r="X718" s="82"/>
    </row>
    <row r="719">
      <c r="V719" s="81"/>
      <c r="W719" s="81"/>
      <c r="X719" s="82"/>
    </row>
    <row r="720">
      <c r="V720" s="81"/>
      <c r="W720" s="81"/>
      <c r="X720" s="82"/>
    </row>
    <row r="721">
      <c r="V721" s="81"/>
      <c r="W721" s="81"/>
      <c r="X721" s="82"/>
    </row>
    <row r="722">
      <c r="V722" s="81"/>
      <c r="W722" s="81"/>
      <c r="X722" s="82"/>
    </row>
    <row r="723">
      <c r="V723" s="81"/>
      <c r="W723" s="81"/>
      <c r="X723" s="82"/>
    </row>
    <row r="724">
      <c r="V724" s="81"/>
      <c r="W724" s="81"/>
      <c r="X724" s="82"/>
    </row>
    <row r="725">
      <c r="V725" s="81"/>
      <c r="W725" s="81"/>
      <c r="X725" s="82"/>
    </row>
    <row r="726">
      <c r="V726" s="81"/>
      <c r="W726" s="81"/>
      <c r="X726" s="82"/>
    </row>
    <row r="727">
      <c r="V727" s="81"/>
      <c r="W727" s="81"/>
      <c r="X727" s="82"/>
    </row>
    <row r="728">
      <c r="V728" s="81"/>
      <c r="W728" s="81"/>
      <c r="X728" s="82"/>
    </row>
    <row r="729">
      <c r="V729" s="81"/>
      <c r="W729" s="81"/>
      <c r="X729" s="82"/>
    </row>
    <row r="730">
      <c r="V730" s="81"/>
      <c r="W730" s="81"/>
      <c r="X730" s="82"/>
    </row>
    <row r="731">
      <c r="V731" s="81"/>
      <c r="W731" s="81"/>
      <c r="X731" s="82"/>
    </row>
    <row r="732">
      <c r="V732" s="81"/>
      <c r="W732" s="81"/>
      <c r="X732" s="82"/>
    </row>
    <row r="733">
      <c r="V733" s="81"/>
      <c r="W733" s="81"/>
      <c r="X733" s="82"/>
    </row>
    <row r="734">
      <c r="V734" s="81"/>
      <c r="W734" s="81"/>
      <c r="X734" s="82"/>
    </row>
    <row r="735">
      <c r="V735" s="81"/>
      <c r="W735" s="81"/>
      <c r="X735" s="82"/>
    </row>
    <row r="736">
      <c r="V736" s="81"/>
      <c r="W736" s="81"/>
      <c r="X736" s="82"/>
    </row>
    <row r="737">
      <c r="V737" s="81"/>
      <c r="W737" s="81"/>
      <c r="X737" s="82"/>
    </row>
    <row r="738">
      <c r="V738" s="81"/>
      <c r="W738" s="81"/>
      <c r="X738" s="82"/>
    </row>
    <row r="739">
      <c r="V739" s="81"/>
      <c r="W739" s="81"/>
      <c r="X739" s="82"/>
    </row>
    <row r="740">
      <c r="V740" s="81"/>
      <c r="W740" s="81"/>
      <c r="X740" s="82"/>
    </row>
    <row r="741">
      <c r="V741" s="81"/>
      <c r="W741" s="81"/>
      <c r="X741" s="82"/>
    </row>
    <row r="742">
      <c r="V742" s="81"/>
      <c r="W742" s="81"/>
      <c r="X742" s="82"/>
    </row>
    <row r="743">
      <c r="V743" s="81"/>
      <c r="W743" s="81"/>
      <c r="X743" s="82"/>
    </row>
    <row r="744">
      <c r="V744" s="81"/>
      <c r="W744" s="81"/>
      <c r="X744" s="82"/>
    </row>
    <row r="745">
      <c r="V745" s="81"/>
      <c r="W745" s="81"/>
      <c r="X745" s="82"/>
    </row>
    <row r="746">
      <c r="V746" s="81"/>
      <c r="W746" s="81"/>
      <c r="X746" s="82"/>
    </row>
    <row r="747">
      <c r="V747" s="81"/>
      <c r="W747" s="81"/>
      <c r="X747" s="82"/>
    </row>
    <row r="748">
      <c r="V748" s="81"/>
      <c r="W748" s="81"/>
      <c r="X748" s="82"/>
    </row>
    <row r="749">
      <c r="V749" s="81"/>
      <c r="W749" s="81"/>
      <c r="X749" s="82"/>
    </row>
    <row r="750">
      <c r="V750" s="81"/>
      <c r="W750" s="81"/>
      <c r="X750" s="82"/>
    </row>
    <row r="751">
      <c r="V751" s="81"/>
      <c r="W751" s="81"/>
      <c r="X751" s="82"/>
    </row>
    <row r="752">
      <c r="V752" s="81"/>
      <c r="W752" s="81"/>
      <c r="X752" s="82"/>
    </row>
    <row r="753">
      <c r="V753" s="81"/>
      <c r="W753" s="81"/>
      <c r="X753" s="82"/>
    </row>
    <row r="754">
      <c r="V754" s="81"/>
      <c r="W754" s="81"/>
      <c r="X754" s="82"/>
    </row>
    <row r="755">
      <c r="V755" s="81"/>
      <c r="W755" s="81"/>
      <c r="X755" s="82"/>
    </row>
    <row r="756">
      <c r="V756" s="81"/>
      <c r="W756" s="81"/>
      <c r="X756" s="82"/>
    </row>
    <row r="757">
      <c r="V757" s="81"/>
      <c r="W757" s="81"/>
      <c r="X757" s="82"/>
    </row>
    <row r="758">
      <c r="V758" s="81"/>
      <c r="W758" s="81"/>
      <c r="X758" s="82"/>
    </row>
    <row r="759">
      <c r="V759" s="81"/>
      <c r="W759" s="81"/>
      <c r="X759" s="82"/>
    </row>
    <row r="760">
      <c r="V760" s="81"/>
      <c r="W760" s="81"/>
      <c r="X760" s="82"/>
    </row>
    <row r="761">
      <c r="V761" s="81"/>
      <c r="W761" s="81"/>
      <c r="X761" s="82"/>
    </row>
    <row r="762">
      <c r="V762" s="81"/>
      <c r="W762" s="81"/>
      <c r="X762" s="82"/>
    </row>
    <row r="763">
      <c r="V763" s="81"/>
      <c r="W763" s="81"/>
      <c r="X763" s="82"/>
    </row>
    <row r="764">
      <c r="V764" s="81"/>
      <c r="W764" s="81"/>
      <c r="X764" s="82"/>
    </row>
    <row r="765">
      <c r="V765" s="81"/>
      <c r="W765" s="81"/>
      <c r="X765" s="82"/>
    </row>
    <row r="766">
      <c r="V766" s="81"/>
      <c r="W766" s="81"/>
      <c r="X766" s="82"/>
    </row>
    <row r="767">
      <c r="V767" s="81"/>
      <c r="W767" s="81"/>
      <c r="X767" s="82"/>
    </row>
    <row r="768">
      <c r="V768" s="81"/>
      <c r="W768" s="81"/>
      <c r="X768" s="82"/>
    </row>
    <row r="769">
      <c r="V769" s="81"/>
      <c r="W769" s="81"/>
      <c r="X769" s="82"/>
    </row>
    <row r="770">
      <c r="V770" s="81"/>
      <c r="W770" s="81"/>
      <c r="X770" s="82"/>
    </row>
    <row r="771">
      <c r="V771" s="81"/>
      <c r="W771" s="81"/>
      <c r="X771" s="82"/>
    </row>
    <row r="772">
      <c r="V772" s="81"/>
      <c r="W772" s="81"/>
      <c r="X772" s="82"/>
    </row>
    <row r="773">
      <c r="V773" s="81"/>
      <c r="W773" s="81"/>
      <c r="X773" s="82"/>
    </row>
    <row r="774">
      <c r="V774" s="81"/>
      <c r="W774" s="81"/>
      <c r="X774" s="82"/>
    </row>
    <row r="775">
      <c r="V775" s="81"/>
      <c r="W775" s="81"/>
      <c r="X775" s="82"/>
    </row>
    <row r="776">
      <c r="V776" s="81"/>
      <c r="W776" s="81"/>
      <c r="X776" s="82"/>
    </row>
    <row r="777">
      <c r="V777" s="81"/>
      <c r="W777" s="81"/>
      <c r="X777" s="82"/>
    </row>
    <row r="778">
      <c r="V778" s="81"/>
      <c r="W778" s="81"/>
      <c r="X778" s="82"/>
    </row>
    <row r="779">
      <c r="V779" s="81"/>
      <c r="W779" s="81"/>
      <c r="X779" s="82"/>
    </row>
    <row r="780">
      <c r="V780" s="81"/>
      <c r="W780" s="81"/>
      <c r="X780" s="82"/>
    </row>
    <row r="781">
      <c r="V781" s="81"/>
      <c r="W781" s="81"/>
      <c r="X781" s="82"/>
    </row>
    <row r="782">
      <c r="V782" s="81"/>
      <c r="W782" s="81"/>
      <c r="X782" s="82"/>
    </row>
    <row r="783">
      <c r="V783" s="81"/>
      <c r="W783" s="81"/>
      <c r="X783" s="82"/>
    </row>
    <row r="784">
      <c r="V784" s="81"/>
      <c r="W784" s="81"/>
      <c r="X784" s="82"/>
    </row>
    <row r="785">
      <c r="V785" s="81"/>
      <c r="W785" s="81"/>
      <c r="X785" s="82"/>
    </row>
    <row r="786">
      <c r="V786" s="81"/>
      <c r="W786" s="81"/>
      <c r="X786" s="82"/>
    </row>
    <row r="787">
      <c r="V787" s="81"/>
      <c r="W787" s="81"/>
      <c r="X787" s="82"/>
    </row>
    <row r="788">
      <c r="V788" s="81"/>
      <c r="W788" s="81"/>
      <c r="X788" s="82"/>
    </row>
    <row r="789">
      <c r="V789" s="81"/>
      <c r="W789" s="81"/>
      <c r="X789" s="82"/>
    </row>
    <row r="790">
      <c r="V790" s="81"/>
      <c r="W790" s="81"/>
      <c r="X790" s="82"/>
    </row>
    <row r="791">
      <c r="V791" s="81"/>
      <c r="W791" s="81"/>
      <c r="X791" s="82"/>
    </row>
    <row r="792">
      <c r="V792" s="81"/>
      <c r="W792" s="81"/>
      <c r="X792" s="82"/>
    </row>
    <row r="793">
      <c r="V793" s="81"/>
      <c r="W793" s="81"/>
      <c r="X793" s="82"/>
    </row>
    <row r="794">
      <c r="V794" s="81"/>
      <c r="W794" s="81"/>
      <c r="X794" s="82"/>
    </row>
    <row r="795">
      <c r="V795" s="81"/>
      <c r="W795" s="81"/>
      <c r="X795" s="82"/>
    </row>
    <row r="796">
      <c r="V796" s="81"/>
      <c r="W796" s="81"/>
      <c r="X796" s="82"/>
    </row>
    <row r="797">
      <c r="V797" s="81"/>
      <c r="W797" s="81"/>
      <c r="X797" s="82"/>
    </row>
    <row r="798">
      <c r="V798" s="81"/>
      <c r="W798" s="81"/>
      <c r="X798" s="82"/>
    </row>
    <row r="799">
      <c r="V799" s="81"/>
      <c r="W799" s="81"/>
      <c r="X799" s="82"/>
    </row>
    <row r="800">
      <c r="V800" s="81"/>
      <c r="W800" s="81"/>
      <c r="X800" s="82"/>
    </row>
    <row r="801">
      <c r="V801" s="81"/>
      <c r="W801" s="81"/>
      <c r="X801" s="82"/>
    </row>
    <row r="802">
      <c r="V802" s="81"/>
      <c r="W802" s="81"/>
      <c r="X802" s="82"/>
    </row>
    <row r="803">
      <c r="V803" s="81"/>
      <c r="W803" s="81"/>
      <c r="X803" s="82"/>
    </row>
    <row r="804">
      <c r="V804" s="81"/>
      <c r="W804" s="81"/>
      <c r="X804" s="82"/>
    </row>
    <row r="805">
      <c r="V805" s="81"/>
      <c r="W805" s="81"/>
      <c r="X805" s="82"/>
    </row>
    <row r="806">
      <c r="V806" s="81"/>
      <c r="W806" s="81"/>
      <c r="X806" s="82"/>
    </row>
    <row r="807">
      <c r="V807" s="81"/>
      <c r="W807" s="81"/>
      <c r="X807" s="82"/>
    </row>
    <row r="808">
      <c r="V808" s="81"/>
      <c r="W808" s="81"/>
      <c r="X808" s="82"/>
    </row>
    <row r="809">
      <c r="V809" s="81"/>
      <c r="W809" s="81"/>
      <c r="X809" s="82"/>
    </row>
    <row r="810">
      <c r="V810" s="81"/>
      <c r="W810" s="81"/>
      <c r="X810" s="82"/>
    </row>
    <row r="811">
      <c r="V811" s="81"/>
      <c r="W811" s="81"/>
      <c r="X811" s="82"/>
    </row>
    <row r="812">
      <c r="V812" s="81"/>
      <c r="W812" s="81"/>
      <c r="X812" s="82"/>
    </row>
    <row r="813">
      <c r="V813" s="81"/>
      <c r="W813" s="81"/>
      <c r="X813" s="82"/>
    </row>
    <row r="814">
      <c r="V814" s="81"/>
      <c r="W814" s="81"/>
      <c r="X814" s="82"/>
    </row>
    <row r="815">
      <c r="V815" s="81"/>
      <c r="W815" s="81"/>
      <c r="X815" s="82"/>
    </row>
    <row r="816">
      <c r="V816" s="81"/>
      <c r="W816" s="81"/>
      <c r="X816" s="82"/>
    </row>
    <row r="817">
      <c r="V817" s="81"/>
      <c r="W817" s="81"/>
      <c r="X817" s="82"/>
    </row>
    <row r="818">
      <c r="V818" s="81"/>
      <c r="W818" s="81"/>
      <c r="X818" s="82"/>
    </row>
    <row r="819">
      <c r="V819" s="81"/>
      <c r="W819" s="81"/>
      <c r="X819" s="82"/>
    </row>
    <row r="820">
      <c r="V820" s="81"/>
      <c r="W820" s="81"/>
      <c r="X820" s="82"/>
    </row>
    <row r="821">
      <c r="V821" s="81"/>
      <c r="W821" s="81"/>
      <c r="X821" s="82"/>
    </row>
    <row r="822">
      <c r="V822" s="81"/>
      <c r="W822" s="81"/>
      <c r="X822" s="82"/>
    </row>
    <row r="823">
      <c r="V823" s="81"/>
      <c r="W823" s="81"/>
      <c r="X823" s="82"/>
    </row>
    <row r="824">
      <c r="V824" s="81"/>
      <c r="W824" s="81"/>
      <c r="X824" s="82"/>
    </row>
    <row r="825">
      <c r="V825" s="81"/>
      <c r="W825" s="81"/>
      <c r="X825" s="82"/>
    </row>
    <row r="826">
      <c r="V826" s="81"/>
      <c r="W826" s="81"/>
      <c r="X826" s="82"/>
    </row>
    <row r="827">
      <c r="V827" s="81"/>
      <c r="W827" s="81"/>
      <c r="X827" s="82"/>
    </row>
    <row r="828">
      <c r="V828" s="81"/>
      <c r="W828" s="81"/>
      <c r="X828" s="82"/>
    </row>
    <row r="829">
      <c r="V829" s="81"/>
      <c r="W829" s="81"/>
      <c r="X829" s="82"/>
    </row>
    <row r="830">
      <c r="V830" s="81"/>
      <c r="W830" s="81"/>
      <c r="X830" s="82"/>
    </row>
    <row r="831">
      <c r="V831" s="81"/>
      <c r="W831" s="81"/>
      <c r="X831" s="82"/>
    </row>
    <row r="832">
      <c r="V832" s="81"/>
      <c r="W832" s="81"/>
      <c r="X832" s="82"/>
    </row>
    <row r="833">
      <c r="V833" s="81"/>
      <c r="W833" s="81"/>
      <c r="X833" s="82"/>
    </row>
    <row r="834">
      <c r="V834" s="81"/>
      <c r="W834" s="81"/>
      <c r="X834" s="82"/>
    </row>
    <row r="835">
      <c r="V835" s="81"/>
      <c r="W835" s="81"/>
      <c r="X835" s="82"/>
    </row>
    <row r="836">
      <c r="V836" s="81"/>
      <c r="W836" s="81"/>
      <c r="X836" s="82"/>
    </row>
    <row r="837">
      <c r="V837" s="81"/>
      <c r="W837" s="81"/>
      <c r="X837" s="82"/>
    </row>
    <row r="838">
      <c r="V838" s="81"/>
      <c r="W838" s="81"/>
      <c r="X838" s="82"/>
    </row>
    <row r="839">
      <c r="V839" s="81"/>
      <c r="W839" s="81"/>
      <c r="X839" s="82"/>
    </row>
    <row r="840">
      <c r="V840" s="81"/>
      <c r="W840" s="81"/>
      <c r="X840" s="82"/>
    </row>
    <row r="841">
      <c r="V841" s="81"/>
      <c r="W841" s="81"/>
      <c r="X841" s="82"/>
    </row>
    <row r="842">
      <c r="V842" s="81"/>
      <c r="W842" s="81"/>
      <c r="X842" s="82"/>
    </row>
    <row r="843">
      <c r="V843" s="81"/>
      <c r="W843" s="81"/>
      <c r="X843" s="82"/>
    </row>
    <row r="844">
      <c r="V844" s="81"/>
      <c r="W844" s="81"/>
      <c r="X844" s="82"/>
    </row>
    <row r="845">
      <c r="V845" s="81"/>
      <c r="W845" s="81"/>
      <c r="X845" s="82"/>
    </row>
    <row r="846">
      <c r="V846" s="81"/>
      <c r="W846" s="81"/>
      <c r="X846" s="82"/>
    </row>
    <row r="847">
      <c r="V847" s="81"/>
      <c r="W847" s="81"/>
      <c r="X847" s="82"/>
    </row>
    <row r="848">
      <c r="V848" s="81"/>
      <c r="W848" s="81"/>
      <c r="X848" s="82"/>
    </row>
    <row r="849">
      <c r="V849" s="81"/>
      <c r="W849" s="81"/>
      <c r="X849" s="82"/>
    </row>
    <row r="850">
      <c r="V850" s="81"/>
      <c r="W850" s="81"/>
      <c r="X850" s="82"/>
    </row>
    <row r="851">
      <c r="V851" s="81"/>
      <c r="W851" s="81"/>
      <c r="X851" s="82"/>
    </row>
    <row r="852">
      <c r="V852" s="81"/>
      <c r="W852" s="81"/>
      <c r="X852" s="82"/>
    </row>
    <row r="853">
      <c r="V853" s="81"/>
      <c r="W853" s="81"/>
      <c r="X853" s="82"/>
    </row>
    <row r="854">
      <c r="V854" s="81"/>
      <c r="W854" s="81"/>
      <c r="X854" s="82"/>
    </row>
    <row r="855">
      <c r="V855" s="81"/>
      <c r="W855" s="81"/>
      <c r="X855" s="82"/>
    </row>
    <row r="856">
      <c r="V856" s="81"/>
      <c r="W856" s="81"/>
      <c r="X856" s="82"/>
    </row>
    <row r="857">
      <c r="V857" s="81"/>
      <c r="W857" s="81"/>
      <c r="X857" s="82"/>
    </row>
    <row r="858">
      <c r="V858" s="81"/>
      <c r="W858" s="81"/>
      <c r="X858" s="82"/>
    </row>
    <row r="859">
      <c r="V859" s="81"/>
      <c r="W859" s="81"/>
      <c r="X859" s="82"/>
    </row>
    <row r="860">
      <c r="V860" s="81"/>
      <c r="W860" s="81"/>
      <c r="X860" s="82"/>
    </row>
    <row r="861">
      <c r="V861" s="81"/>
      <c r="W861" s="81"/>
      <c r="X861" s="82"/>
    </row>
    <row r="862">
      <c r="V862" s="81"/>
      <c r="W862" s="81"/>
      <c r="X862" s="82"/>
    </row>
    <row r="863">
      <c r="V863" s="81"/>
      <c r="W863" s="81"/>
      <c r="X863" s="82"/>
    </row>
    <row r="864">
      <c r="V864" s="81"/>
      <c r="W864" s="81"/>
      <c r="X864" s="82"/>
    </row>
    <row r="865">
      <c r="V865" s="81"/>
      <c r="W865" s="81"/>
      <c r="X865" s="82"/>
    </row>
    <row r="866">
      <c r="V866" s="81"/>
      <c r="W866" s="81"/>
      <c r="X866" s="82"/>
    </row>
    <row r="867">
      <c r="V867" s="81"/>
      <c r="W867" s="81"/>
      <c r="X867" s="82"/>
    </row>
    <row r="868">
      <c r="V868" s="81"/>
      <c r="W868" s="81"/>
      <c r="X868" s="82"/>
    </row>
    <row r="869">
      <c r="V869" s="81"/>
      <c r="W869" s="81"/>
      <c r="X869" s="82"/>
    </row>
    <row r="870">
      <c r="V870" s="81"/>
      <c r="W870" s="81"/>
      <c r="X870" s="82"/>
    </row>
    <row r="871">
      <c r="V871" s="81"/>
      <c r="W871" s="81"/>
      <c r="X871" s="82"/>
    </row>
    <row r="872">
      <c r="V872" s="81"/>
      <c r="W872" s="81"/>
      <c r="X872" s="82"/>
    </row>
    <row r="873">
      <c r="V873" s="81"/>
      <c r="W873" s="81"/>
      <c r="X873" s="82"/>
    </row>
    <row r="874">
      <c r="V874" s="81"/>
      <c r="W874" s="81"/>
      <c r="X874" s="82"/>
    </row>
    <row r="875">
      <c r="V875" s="81"/>
      <c r="W875" s="81"/>
      <c r="X875" s="82"/>
    </row>
    <row r="876">
      <c r="V876" s="81"/>
      <c r="W876" s="81"/>
      <c r="X876" s="82"/>
    </row>
    <row r="877">
      <c r="V877" s="81"/>
      <c r="W877" s="81"/>
      <c r="X877" s="82"/>
    </row>
    <row r="878">
      <c r="V878" s="81"/>
      <c r="W878" s="81"/>
      <c r="X878" s="82"/>
    </row>
    <row r="879">
      <c r="V879" s="81"/>
      <c r="W879" s="81"/>
      <c r="X879" s="82"/>
    </row>
    <row r="880">
      <c r="V880" s="81"/>
      <c r="W880" s="81"/>
      <c r="X880" s="82"/>
    </row>
    <row r="881">
      <c r="V881" s="81"/>
      <c r="W881" s="81"/>
      <c r="X881" s="82"/>
    </row>
    <row r="882">
      <c r="V882" s="81"/>
      <c r="W882" s="81"/>
      <c r="X882" s="82"/>
    </row>
    <row r="883">
      <c r="V883" s="81"/>
      <c r="W883" s="81"/>
      <c r="X883" s="82"/>
    </row>
    <row r="884">
      <c r="V884" s="81"/>
      <c r="W884" s="81"/>
      <c r="X884" s="82"/>
    </row>
    <row r="885">
      <c r="V885" s="81"/>
      <c r="W885" s="81"/>
      <c r="X885" s="82"/>
    </row>
    <row r="886">
      <c r="V886" s="81"/>
      <c r="W886" s="81"/>
      <c r="X886" s="82"/>
    </row>
    <row r="887">
      <c r="V887" s="81"/>
      <c r="W887" s="81"/>
      <c r="X887" s="82"/>
    </row>
    <row r="888">
      <c r="V888" s="81"/>
      <c r="W888" s="81"/>
      <c r="X888" s="82"/>
    </row>
    <row r="889">
      <c r="V889" s="81"/>
      <c r="W889" s="81"/>
      <c r="X889" s="82"/>
    </row>
    <row r="890">
      <c r="V890" s="81"/>
      <c r="W890" s="81"/>
      <c r="X890" s="82"/>
    </row>
    <row r="891">
      <c r="V891" s="81"/>
      <c r="W891" s="81"/>
      <c r="X891" s="82"/>
    </row>
    <row r="892">
      <c r="V892" s="81"/>
      <c r="W892" s="81"/>
      <c r="X892" s="82"/>
    </row>
    <row r="893">
      <c r="V893" s="81"/>
      <c r="W893" s="81"/>
      <c r="X893" s="82"/>
    </row>
    <row r="894">
      <c r="V894" s="81"/>
      <c r="W894" s="81"/>
      <c r="X894" s="82"/>
    </row>
    <row r="895">
      <c r="V895" s="81"/>
      <c r="W895" s="81"/>
      <c r="X895" s="82"/>
    </row>
    <row r="896">
      <c r="V896" s="81"/>
      <c r="W896" s="81"/>
      <c r="X896" s="82"/>
    </row>
    <row r="897">
      <c r="V897" s="81"/>
      <c r="W897" s="81"/>
      <c r="X897" s="82"/>
    </row>
    <row r="898">
      <c r="V898" s="81"/>
      <c r="W898" s="81"/>
      <c r="X898" s="82"/>
    </row>
    <row r="899">
      <c r="V899" s="81"/>
      <c r="W899" s="81"/>
      <c r="X899" s="82"/>
    </row>
    <row r="900">
      <c r="V900" s="81"/>
      <c r="W900" s="81"/>
      <c r="X900" s="82"/>
    </row>
    <row r="901">
      <c r="V901" s="81"/>
      <c r="W901" s="81"/>
      <c r="X901" s="82"/>
    </row>
    <row r="902">
      <c r="V902" s="81"/>
      <c r="W902" s="81"/>
      <c r="X902" s="82"/>
    </row>
    <row r="903">
      <c r="V903" s="81"/>
      <c r="W903" s="81"/>
      <c r="X903" s="82"/>
    </row>
    <row r="904">
      <c r="V904" s="81"/>
      <c r="W904" s="81"/>
      <c r="X904" s="82"/>
    </row>
    <row r="905">
      <c r="V905" s="81"/>
      <c r="W905" s="81"/>
      <c r="X905" s="82"/>
    </row>
    <row r="906">
      <c r="V906" s="81"/>
      <c r="W906" s="81"/>
      <c r="X906" s="82"/>
    </row>
    <row r="907">
      <c r="V907" s="81"/>
      <c r="W907" s="81"/>
      <c r="X907" s="82"/>
    </row>
    <row r="908">
      <c r="V908" s="81"/>
      <c r="W908" s="81"/>
      <c r="X908" s="82"/>
    </row>
    <row r="909">
      <c r="V909" s="81"/>
      <c r="W909" s="81"/>
      <c r="X909" s="82"/>
    </row>
    <row r="910">
      <c r="V910" s="81"/>
      <c r="W910" s="81"/>
      <c r="X910" s="82"/>
    </row>
    <row r="911">
      <c r="V911" s="81"/>
      <c r="W911" s="81"/>
      <c r="X911" s="82"/>
    </row>
    <row r="912">
      <c r="V912" s="81"/>
      <c r="W912" s="81"/>
      <c r="X912" s="82"/>
    </row>
    <row r="913">
      <c r="V913" s="81"/>
      <c r="W913" s="81"/>
      <c r="X913" s="82"/>
    </row>
    <row r="914">
      <c r="V914" s="81"/>
      <c r="W914" s="81"/>
      <c r="X914" s="82"/>
    </row>
    <row r="915">
      <c r="V915" s="81"/>
      <c r="W915" s="81"/>
      <c r="X915" s="82"/>
    </row>
    <row r="916">
      <c r="V916" s="81"/>
      <c r="W916" s="81"/>
      <c r="X916" s="82"/>
    </row>
    <row r="917">
      <c r="V917" s="81"/>
      <c r="W917" s="81"/>
      <c r="X917" s="82"/>
    </row>
    <row r="918">
      <c r="V918" s="81"/>
      <c r="W918" s="81"/>
      <c r="X918" s="82"/>
    </row>
    <row r="919">
      <c r="V919" s="81"/>
      <c r="W919" s="81"/>
      <c r="X919" s="82"/>
    </row>
    <row r="920">
      <c r="V920" s="81"/>
      <c r="W920" s="81"/>
      <c r="X920" s="82"/>
    </row>
    <row r="921">
      <c r="V921" s="81"/>
      <c r="W921" s="81"/>
      <c r="X921" s="82"/>
    </row>
    <row r="922">
      <c r="V922" s="81"/>
      <c r="W922" s="81"/>
      <c r="X922" s="82"/>
    </row>
    <row r="923">
      <c r="V923" s="81"/>
      <c r="W923" s="81"/>
      <c r="X923" s="82"/>
    </row>
    <row r="924">
      <c r="V924" s="81"/>
      <c r="W924" s="81"/>
      <c r="X924" s="82"/>
    </row>
    <row r="925">
      <c r="V925" s="81"/>
      <c r="W925" s="81"/>
      <c r="X925" s="82"/>
    </row>
    <row r="926">
      <c r="V926" s="81"/>
      <c r="W926" s="81"/>
      <c r="X926" s="82"/>
    </row>
    <row r="927">
      <c r="V927" s="81"/>
      <c r="W927" s="81"/>
      <c r="X927" s="82"/>
    </row>
    <row r="928">
      <c r="V928" s="81"/>
      <c r="W928" s="81"/>
      <c r="X928" s="82"/>
    </row>
    <row r="929">
      <c r="V929" s="81"/>
      <c r="W929" s="81"/>
      <c r="X929" s="82"/>
    </row>
    <row r="930">
      <c r="V930" s="81"/>
      <c r="W930" s="81"/>
      <c r="X930" s="82"/>
    </row>
    <row r="931">
      <c r="V931" s="81"/>
      <c r="W931" s="81"/>
      <c r="X931" s="82"/>
    </row>
    <row r="932">
      <c r="V932" s="81"/>
      <c r="W932" s="81"/>
      <c r="X932" s="82"/>
    </row>
    <row r="933">
      <c r="V933" s="81"/>
      <c r="W933" s="81"/>
      <c r="X933" s="82"/>
    </row>
    <row r="934">
      <c r="V934" s="81"/>
      <c r="W934" s="81"/>
      <c r="X934" s="82"/>
    </row>
    <row r="935">
      <c r="V935" s="81"/>
      <c r="W935" s="81"/>
      <c r="X935" s="82"/>
    </row>
    <row r="936">
      <c r="V936" s="81"/>
      <c r="W936" s="81"/>
      <c r="X936" s="82"/>
    </row>
    <row r="937">
      <c r="V937" s="81"/>
      <c r="W937" s="81"/>
      <c r="X937" s="82"/>
    </row>
    <row r="938">
      <c r="V938" s="81"/>
      <c r="W938" s="81"/>
      <c r="X938" s="82"/>
    </row>
    <row r="939">
      <c r="V939" s="81"/>
      <c r="W939" s="81"/>
      <c r="X939" s="82"/>
    </row>
    <row r="940">
      <c r="V940" s="81"/>
      <c r="W940" s="81"/>
      <c r="X940" s="82"/>
    </row>
    <row r="941">
      <c r="V941" s="81"/>
      <c r="W941" s="81"/>
      <c r="X941" s="82"/>
    </row>
    <row r="942">
      <c r="V942" s="81"/>
      <c r="W942" s="81"/>
      <c r="X942" s="82"/>
    </row>
    <row r="943">
      <c r="V943" s="81"/>
      <c r="W943" s="81"/>
      <c r="X943" s="82"/>
    </row>
    <row r="944">
      <c r="V944" s="81"/>
      <c r="W944" s="81"/>
      <c r="X944" s="82"/>
    </row>
    <row r="945">
      <c r="V945" s="81"/>
      <c r="W945" s="81"/>
      <c r="X945" s="82"/>
    </row>
    <row r="946">
      <c r="V946" s="81"/>
      <c r="W946" s="81"/>
      <c r="X946" s="82"/>
    </row>
    <row r="947">
      <c r="V947" s="81"/>
      <c r="W947" s="81"/>
      <c r="X947" s="82"/>
    </row>
    <row r="948">
      <c r="V948" s="81"/>
      <c r="W948" s="81"/>
      <c r="X948" s="82"/>
    </row>
    <row r="949">
      <c r="V949" s="81"/>
      <c r="W949" s="81"/>
      <c r="X949" s="82"/>
    </row>
    <row r="950">
      <c r="V950" s="81"/>
      <c r="W950" s="81"/>
      <c r="X950" s="82"/>
    </row>
    <row r="951">
      <c r="V951" s="81"/>
      <c r="W951" s="81"/>
      <c r="X951" s="82"/>
    </row>
    <row r="952">
      <c r="V952" s="81"/>
      <c r="W952" s="81"/>
      <c r="X952" s="82"/>
    </row>
    <row r="953">
      <c r="V953" s="81"/>
      <c r="W953" s="81"/>
      <c r="X953" s="82"/>
    </row>
    <row r="954">
      <c r="V954" s="81"/>
      <c r="W954" s="81"/>
      <c r="X954" s="82"/>
    </row>
    <row r="955">
      <c r="V955" s="81"/>
      <c r="W955" s="81"/>
      <c r="X955" s="82"/>
    </row>
    <row r="956">
      <c r="V956" s="81"/>
      <c r="W956" s="81"/>
      <c r="X956" s="82"/>
    </row>
    <row r="957">
      <c r="V957" s="81"/>
      <c r="W957" s="81"/>
      <c r="X957" s="82"/>
    </row>
    <row r="958">
      <c r="V958" s="81"/>
      <c r="W958" s="81"/>
      <c r="X958" s="82"/>
    </row>
    <row r="959">
      <c r="V959" s="81"/>
      <c r="W959" s="81"/>
      <c r="X959" s="82"/>
    </row>
    <row r="960">
      <c r="V960" s="81"/>
      <c r="W960" s="81"/>
      <c r="X960" s="82"/>
    </row>
    <row r="961">
      <c r="V961" s="81"/>
      <c r="W961" s="81"/>
      <c r="X961" s="82"/>
    </row>
    <row r="962">
      <c r="V962" s="81"/>
      <c r="W962" s="81"/>
      <c r="X962" s="82"/>
    </row>
    <row r="963">
      <c r="V963" s="81"/>
      <c r="W963" s="81"/>
      <c r="X963" s="82"/>
    </row>
    <row r="964">
      <c r="V964" s="81"/>
      <c r="W964" s="81"/>
      <c r="X964" s="82"/>
    </row>
    <row r="965">
      <c r="V965" s="81"/>
      <c r="W965" s="81"/>
      <c r="X965" s="82"/>
    </row>
    <row r="966">
      <c r="V966" s="81"/>
      <c r="W966" s="81"/>
      <c r="X966" s="82"/>
    </row>
    <row r="967">
      <c r="V967" s="81"/>
      <c r="W967" s="81"/>
      <c r="X967" s="82"/>
    </row>
    <row r="968">
      <c r="V968" s="81"/>
      <c r="W968" s="81"/>
      <c r="X968" s="82"/>
    </row>
    <row r="969">
      <c r="V969" s="81"/>
      <c r="W969" s="81"/>
      <c r="X969" s="82"/>
    </row>
    <row r="970">
      <c r="V970" s="81"/>
      <c r="W970" s="81"/>
      <c r="X970" s="82"/>
    </row>
    <row r="971">
      <c r="V971" s="81"/>
      <c r="W971" s="81"/>
      <c r="X971" s="82"/>
    </row>
    <row r="972">
      <c r="V972" s="81"/>
      <c r="W972" s="81"/>
      <c r="X972" s="82"/>
    </row>
    <row r="973">
      <c r="V973" s="81"/>
      <c r="W973" s="81"/>
      <c r="X973" s="82"/>
    </row>
    <row r="974">
      <c r="V974" s="81"/>
      <c r="W974" s="81"/>
      <c r="X974" s="82"/>
    </row>
    <row r="975">
      <c r="V975" s="81"/>
      <c r="W975" s="81"/>
      <c r="X975" s="82"/>
    </row>
    <row r="976">
      <c r="V976" s="81"/>
      <c r="W976" s="81"/>
      <c r="X976" s="82"/>
    </row>
    <row r="977">
      <c r="V977" s="81"/>
      <c r="W977" s="81"/>
      <c r="X977" s="82"/>
    </row>
  </sheetData>
  <autoFilter ref="$A$1:$X$538">
    <sortState ref="A1:X538">
      <sortCondition descending="1" ref="X1:X538"/>
    </sortState>
  </autoFilter>
  <mergeCells count="8">
    <mergeCell ref="A1:C1"/>
    <mergeCell ref="D1:F1"/>
    <mergeCell ref="G1:I1"/>
    <mergeCell ref="J1:L1"/>
    <mergeCell ref="M1:O1"/>
    <mergeCell ref="P1:R1"/>
    <mergeCell ref="S1:U1"/>
    <mergeCell ref="V1:X1"/>
  </mergeCells>
  <hyperlinks>
    <hyperlink r:id="rId1" ref="A3"/>
    <hyperlink r:id="rId2" ref="B3"/>
    <hyperlink r:id="rId3" ref="A4"/>
    <hyperlink r:id="rId4" ref="B4"/>
    <hyperlink r:id="rId5" ref="A5"/>
    <hyperlink r:id="rId6" ref="B5"/>
    <hyperlink r:id="rId7" ref="A6"/>
    <hyperlink r:id="rId8" ref="B6"/>
    <hyperlink r:id="rId9" ref="A7"/>
    <hyperlink r:id="rId10" ref="B7"/>
    <hyperlink r:id="rId11" ref="A8"/>
    <hyperlink r:id="rId12" ref="B8"/>
    <hyperlink r:id="rId13" ref="A9"/>
    <hyperlink r:id="rId14" ref="B9"/>
    <hyperlink r:id="rId15" ref="A10"/>
    <hyperlink r:id="rId16" ref="B10"/>
    <hyperlink r:id="rId17" ref="A11"/>
    <hyperlink r:id="rId18" ref="B11"/>
    <hyperlink r:id="rId19" ref="A12"/>
    <hyperlink r:id="rId20" ref="B12"/>
    <hyperlink r:id="rId21" ref="A13"/>
    <hyperlink r:id="rId22" ref="B13"/>
    <hyperlink r:id="rId23" ref="A14"/>
    <hyperlink r:id="rId24" ref="B14"/>
    <hyperlink r:id="rId25" ref="A15"/>
    <hyperlink r:id="rId26" ref="B15"/>
    <hyperlink r:id="rId27" ref="A16"/>
    <hyperlink r:id="rId28" ref="B16"/>
    <hyperlink r:id="rId29" ref="A17"/>
    <hyperlink r:id="rId30" ref="B17"/>
    <hyperlink r:id="rId31" ref="A18"/>
    <hyperlink r:id="rId32" ref="B18"/>
    <hyperlink r:id="rId33" ref="A19"/>
    <hyperlink r:id="rId34" ref="B19"/>
    <hyperlink r:id="rId35" ref="A20"/>
    <hyperlink r:id="rId36" ref="B20"/>
    <hyperlink r:id="rId37" ref="A21"/>
    <hyperlink r:id="rId38" ref="B21"/>
    <hyperlink r:id="rId39" ref="A22"/>
    <hyperlink r:id="rId40" ref="B22"/>
    <hyperlink r:id="rId41" ref="A23"/>
    <hyperlink r:id="rId42" ref="B23"/>
    <hyperlink r:id="rId43" ref="A24"/>
    <hyperlink r:id="rId44" ref="B24"/>
    <hyperlink r:id="rId45" ref="A25"/>
    <hyperlink r:id="rId46" ref="B25"/>
    <hyperlink r:id="rId47" ref="A26"/>
    <hyperlink r:id="rId48" ref="B26"/>
    <hyperlink r:id="rId49" ref="A27"/>
    <hyperlink r:id="rId50" ref="B27"/>
    <hyperlink r:id="rId51" ref="A28"/>
    <hyperlink r:id="rId52" ref="B28"/>
    <hyperlink r:id="rId53" ref="A29"/>
    <hyperlink r:id="rId54" ref="B29"/>
    <hyperlink r:id="rId55" ref="A30"/>
    <hyperlink r:id="rId56" ref="B30"/>
    <hyperlink r:id="rId57" ref="A31"/>
    <hyperlink r:id="rId58" ref="B31"/>
    <hyperlink r:id="rId59" ref="A32"/>
    <hyperlink r:id="rId60" ref="B32"/>
    <hyperlink r:id="rId61" ref="A33"/>
    <hyperlink r:id="rId62" ref="B33"/>
    <hyperlink r:id="rId63" ref="A34"/>
    <hyperlink r:id="rId64" ref="B34"/>
    <hyperlink r:id="rId65" ref="A35"/>
    <hyperlink r:id="rId66" ref="B35"/>
    <hyperlink r:id="rId67" ref="A36"/>
    <hyperlink r:id="rId68" ref="B36"/>
    <hyperlink r:id="rId69" ref="A37"/>
    <hyperlink r:id="rId70" ref="B37"/>
    <hyperlink r:id="rId71" ref="A38"/>
    <hyperlink r:id="rId72" ref="B38"/>
    <hyperlink r:id="rId73" ref="A39"/>
    <hyperlink r:id="rId74" ref="B39"/>
    <hyperlink r:id="rId75" ref="A40"/>
    <hyperlink r:id="rId76" ref="B40"/>
    <hyperlink r:id="rId77" ref="A41"/>
    <hyperlink r:id="rId78" ref="B41"/>
    <hyperlink r:id="rId79" ref="A42"/>
    <hyperlink r:id="rId80" ref="B42"/>
    <hyperlink r:id="rId81" ref="A43"/>
    <hyperlink r:id="rId82" ref="B43"/>
    <hyperlink r:id="rId83" ref="A44"/>
    <hyperlink r:id="rId84" ref="B44"/>
    <hyperlink r:id="rId85" ref="A45"/>
    <hyperlink r:id="rId86" ref="B45"/>
    <hyperlink r:id="rId87" ref="A46"/>
    <hyperlink r:id="rId88" ref="B46"/>
    <hyperlink r:id="rId89" ref="A47"/>
    <hyperlink r:id="rId90" ref="B47"/>
    <hyperlink r:id="rId91" ref="A48"/>
    <hyperlink r:id="rId92" ref="B48"/>
    <hyperlink r:id="rId93" ref="A49"/>
    <hyperlink r:id="rId94" ref="B49"/>
    <hyperlink r:id="rId95" ref="A50"/>
    <hyperlink r:id="rId96" ref="B50"/>
    <hyperlink r:id="rId97" ref="A51"/>
    <hyperlink r:id="rId98" ref="B51"/>
    <hyperlink r:id="rId99" ref="A52"/>
    <hyperlink r:id="rId100" ref="B52"/>
    <hyperlink r:id="rId101" ref="A53"/>
    <hyperlink r:id="rId102" ref="B53"/>
    <hyperlink r:id="rId103" ref="A54"/>
    <hyperlink r:id="rId104" ref="B54"/>
    <hyperlink r:id="rId105" ref="A55"/>
    <hyperlink r:id="rId106" ref="B55"/>
    <hyperlink r:id="rId107" ref="A56"/>
    <hyperlink r:id="rId108" ref="B56"/>
    <hyperlink r:id="rId109" ref="A57"/>
    <hyperlink r:id="rId110" ref="B57"/>
    <hyperlink r:id="rId111" ref="A58"/>
    <hyperlink r:id="rId112" ref="B58"/>
    <hyperlink r:id="rId113" ref="A59"/>
    <hyperlink r:id="rId114" ref="B59"/>
    <hyperlink r:id="rId115" ref="A60"/>
    <hyperlink r:id="rId116" ref="B60"/>
    <hyperlink r:id="rId117" ref="A61"/>
    <hyperlink r:id="rId118" ref="B61"/>
    <hyperlink r:id="rId119" ref="A62"/>
    <hyperlink r:id="rId120" ref="B62"/>
    <hyperlink r:id="rId121" ref="A63"/>
    <hyperlink r:id="rId122" ref="B63"/>
    <hyperlink r:id="rId123" ref="A64"/>
    <hyperlink r:id="rId124" ref="B64"/>
    <hyperlink r:id="rId125" ref="A65"/>
    <hyperlink r:id="rId126" ref="B65"/>
    <hyperlink r:id="rId127" ref="A66"/>
    <hyperlink r:id="rId128" ref="B66"/>
    <hyperlink r:id="rId129" ref="A67"/>
    <hyperlink r:id="rId130" ref="B67"/>
    <hyperlink r:id="rId131" ref="A68"/>
    <hyperlink r:id="rId132" ref="B68"/>
    <hyperlink r:id="rId133" ref="A69"/>
    <hyperlink r:id="rId134" ref="B69"/>
    <hyperlink r:id="rId135" ref="A70"/>
    <hyperlink r:id="rId136" ref="B70"/>
    <hyperlink r:id="rId137" ref="A71"/>
    <hyperlink r:id="rId138" ref="B71"/>
    <hyperlink r:id="rId139" ref="A72"/>
    <hyperlink r:id="rId140" ref="B72"/>
    <hyperlink r:id="rId141" ref="A73"/>
    <hyperlink r:id="rId142" ref="B73"/>
    <hyperlink r:id="rId143" ref="A74"/>
    <hyperlink r:id="rId144" ref="B74"/>
    <hyperlink r:id="rId145" ref="A75"/>
    <hyperlink r:id="rId146" ref="B75"/>
    <hyperlink r:id="rId147" ref="A76"/>
    <hyperlink r:id="rId148" ref="B76"/>
    <hyperlink r:id="rId149" ref="A77"/>
    <hyperlink r:id="rId150" ref="B77"/>
    <hyperlink r:id="rId151" ref="A78"/>
    <hyperlink r:id="rId152" ref="B78"/>
    <hyperlink r:id="rId153" ref="A79"/>
    <hyperlink r:id="rId154" ref="B79"/>
    <hyperlink r:id="rId155" ref="A80"/>
    <hyperlink r:id="rId156" ref="B80"/>
    <hyperlink r:id="rId157" ref="A81"/>
    <hyperlink r:id="rId158" ref="B81"/>
    <hyperlink r:id="rId159" ref="A82"/>
    <hyperlink r:id="rId160" ref="B82"/>
    <hyperlink r:id="rId161" ref="A83"/>
    <hyperlink r:id="rId162" ref="B83"/>
    <hyperlink r:id="rId163" ref="A84"/>
    <hyperlink r:id="rId164" ref="B84"/>
    <hyperlink r:id="rId165" ref="A85"/>
    <hyperlink r:id="rId166" ref="B85"/>
    <hyperlink r:id="rId167" ref="A86"/>
    <hyperlink r:id="rId168" ref="B86"/>
    <hyperlink r:id="rId169" ref="A87"/>
    <hyperlink r:id="rId170" ref="B87"/>
    <hyperlink r:id="rId171" ref="A88"/>
    <hyperlink r:id="rId172" ref="B88"/>
    <hyperlink r:id="rId173" ref="A89"/>
    <hyperlink r:id="rId174" ref="B89"/>
    <hyperlink r:id="rId175" ref="A90"/>
    <hyperlink r:id="rId176" ref="B90"/>
    <hyperlink r:id="rId177" ref="A91"/>
    <hyperlink r:id="rId178" ref="B91"/>
    <hyperlink r:id="rId179" ref="A92"/>
    <hyperlink r:id="rId180" ref="B92"/>
    <hyperlink r:id="rId181" ref="A93"/>
    <hyperlink r:id="rId182" ref="B93"/>
    <hyperlink r:id="rId183" ref="A94"/>
    <hyperlink r:id="rId184" ref="B94"/>
    <hyperlink r:id="rId185" ref="A95"/>
    <hyperlink r:id="rId186" ref="B95"/>
    <hyperlink r:id="rId187" ref="A96"/>
    <hyperlink r:id="rId188" ref="B96"/>
    <hyperlink r:id="rId189" ref="A97"/>
    <hyperlink r:id="rId190" ref="B97"/>
    <hyperlink r:id="rId191" ref="A98"/>
    <hyperlink r:id="rId192" ref="B98"/>
    <hyperlink r:id="rId193" ref="A99"/>
    <hyperlink r:id="rId194" ref="B99"/>
    <hyperlink r:id="rId195" ref="A100"/>
    <hyperlink r:id="rId196" ref="B100"/>
    <hyperlink r:id="rId197" ref="A101"/>
    <hyperlink r:id="rId198" ref="B101"/>
    <hyperlink r:id="rId199" ref="A102"/>
    <hyperlink r:id="rId200" ref="B102"/>
    <hyperlink r:id="rId201" ref="A103"/>
    <hyperlink r:id="rId202" ref="B103"/>
    <hyperlink r:id="rId203" ref="A104"/>
    <hyperlink r:id="rId204" ref="B104"/>
    <hyperlink r:id="rId205" ref="A105"/>
    <hyperlink r:id="rId206" ref="B105"/>
    <hyperlink r:id="rId207" ref="A106"/>
    <hyperlink r:id="rId208" ref="B106"/>
    <hyperlink r:id="rId209" ref="A107"/>
    <hyperlink r:id="rId210" ref="B107"/>
    <hyperlink r:id="rId211" ref="A108"/>
    <hyperlink r:id="rId212" ref="B108"/>
    <hyperlink r:id="rId213" ref="A109"/>
    <hyperlink r:id="rId214" ref="B109"/>
    <hyperlink r:id="rId215" ref="A110"/>
    <hyperlink r:id="rId216" ref="B110"/>
    <hyperlink r:id="rId217" ref="A111"/>
    <hyperlink r:id="rId218" ref="B111"/>
    <hyperlink r:id="rId219" ref="A112"/>
    <hyperlink r:id="rId220" ref="B112"/>
    <hyperlink r:id="rId221" ref="A113"/>
    <hyperlink r:id="rId222" ref="B113"/>
    <hyperlink r:id="rId223" ref="A114"/>
    <hyperlink r:id="rId224" ref="B114"/>
    <hyperlink r:id="rId225" ref="A115"/>
    <hyperlink r:id="rId226" ref="B115"/>
    <hyperlink r:id="rId227" ref="A116"/>
    <hyperlink r:id="rId228" ref="B116"/>
    <hyperlink r:id="rId229" ref="A117"/>
    <hyperlink r:id="rId230" ref="B117"/>
    <hyperlink r:id="rId231" ref="A118"/>
    <hyperlink r:id="rId232" ref="B118"/>
    <hyperlink r:id="rId233" ref="A119"/>
    <hyperlink r:id="rId234" ref="B119"/>
    <hyperlink r:id="rId235" ref="A120"/>
    <hyperlink r:id="rId236" ref="B120"/>
    <hyperlink r:id="rId237" ref="A121"/>
    <hyperlink r:id="rId238" ref="B121"/>
    <hyperlink r:id="rId239" ref="A122"/>
    <hyperlink r:id="rId240" ref="B122"/>
    <hyperlink r:id="rId241" ref="A123"/>
    <hyperlink r:id="rId242" ref="B123"/>
    <hyperlink r:id="rId243" ref="A124"/>
    <hyperlink r:id="rId244" ref="B124"/>
    <hyperlink r:id="rId245" ref="A125"/>
    <hyperlink r:id="rId246" ref="B125"/>
    <hyperlink r:id="rId247" ref="A126"/>
    <hyperlink r:id="rId248" ref="B126"/>
    <hyperlink r:id="rId249" ref="A127"/>
    <hyperlink r:id="rId250" ref="B127"/>
    <hyperlink r:id="rId251" ref="A128"/>
    <hyperlink r:id="rId252" ref="B128"/>
    <hyperlink r:id="rId253" ref="A129"/>
    <hyperlink r:id="rId254" ref="B129"/>
    <hyperlink r:id="rId255" ref="A130"/>
    <hyperlink r:id="rId256" ref="B130"/>
    <hyperlink r:id="rId257" ref="A131"/>
    <hyperlink r:id="rId258" ref="B131"/>
    <hyperlink r:id="rId259" ref="A132"/>
    <hyperlink r:id="rId260" ref="B132"/>
    <hyperlink r:id="rId261" ref="A133"/>
    <hyperlink r:id="rId262" ref="B133"/>
    <hyperlink r:id="rId263" ref="A134"/>
    <hyperlink r:id="rId264" ref="B134"/>
    <hyperlink r:id="rId265" ref="A135"/>
    <hyperlink r:id="rId266" ref="B135"/>
    <hyperlink r:id="rId267" ref="A136"/>
    <hyperlink r:id="rId268" ref="B136"/>
    <hyperlink r:id="rId269" ref="A137"/>
    <hyperlink r:id="rId270" ref="B137"/>
    <hyperlink r:id="rId271" ref="A138"/>
    <hyperlink r:id="rId272" ref="B138"/>
    <hyperlink r:id="rId273" ref="A139"/>
    <hyperlink r:id="rId274" ref="B139"/>
    <hyperlink r:id="rId275" ref="A140"/>
    <hyperlink r:id="rId276" ref="B140"/>
    <hyperlink r:id="rId277" ref="A141"/>
    <hyperlink r:id="rId278" ref="B141"/>
    <hyperlink r:id="rId279" ref="A142"/>
    <hyperlink r:id="rId280" ref="B142"/>
    <hyperlink r:id="rId281" ref="A143"/>
    <hyperlink r:id="rId282" ref="B143"/>
    <hyperlink r:id="rId283" ref="A144"/>
    <hyperlink r:id="rId284" ref="B144"/>
    <hyperlink r:id="rId285" ref="A145"/>
    <hyperlink r:id="rId286" ref="B145"/>
    <hyperlink r:id="rId287" ref="A146"/>
    <hyperlink r:id="rId288" ref="B146"/>
    <hyperlink r:id="rId289" ref="A147"/>
    <hyperlink r:id="rId290" ref="B147"/>
    <hyperlink r:id="rId291" ref="A148"/>
    <hyperlink r:id="rId292" ref="B148"/>
    <hyperlink r:id="rId293" ref="A149"/>
    <hyperlink r:id="rId294" ref="B149"/>
    <hyperlink r:id="rId295" ref="A150"/>
    <hyperlink r:id="rId296" ref="B150"/>
    <hyperlink r:id="rId297" ref="A151"/>
    <hyperlink r:id="rId298" ref="B151"/>
    <hyperlink r:id="rId299" ref="A152"/>
    <hyperlink r:id="rId300" ref="B152"/>
    <hyperlink r:id="rId301" ref="A153"/>
    <hyperlink r:id="rId302" ref="B153"/>
    <hyperlink r:id="rId303" ref="A154"/>
    <hyperlink r:id="rId304" ref="B154"/>
    <hyperlink r:id="rId305" ref="A155"/>
    <hyperlink r:id="rId306" ref="B155"/>
    <hyperlink r:id="rId307" ref="A156"/>
    <hyperlink r:id="rId308" ref="B156"/>
    <hyperlink r:id="rId309" ref="A157"/>
    <hyperlink r:id="rId310" ref="B157"/>
    <hyperlink r:id="rId311" ref="A158"/>
    <hyperlink r:id="rId312" ref="B158"/>
    <hyperlink r:id="rId313" ref="A159"/>
    <hyperlink r:id="rId314" ref="B159"/>
    <hyperlink r:id="rId315" ref="A160"/>
    <hyperlink r:id="rId316" ref="B160"/>
    <hyperlink r:id="rId317" ref="A161"/>
    <hyperlink r:id="rId318" ref="B161"/>
    <hyperlink r:id="rId319" ref="A162"/>
    <hyperlink r:id="rId320" ref="B162"/>
    <hyperlink r:id="rId321" ref="A163"/>
    <hyperlink r:id="rId322" ref="B163"/>
    <hyperlink r:id="rId323" ref="A164"/>
    <hyperlink r:id="rId324" ref="B164"/>
    <hyperlink r:id="rId325" ref="A165"/>
    <hyperlink r:id="rId326" ref="B165"/>
    <hyperlink r:id="rId327" ref="A166"/>
    <hyperlink r:id="rId328" ref="B166"/>
    <hyperlink r:id="rId329" ref="A167"/>
    <hyperlink r:id="rId330" ref="B167"/>
    <hyperlink r:id="rId331" ref="A168"/>
    <hyperlink r:id="rId332" ref="B168"/>
    <hyperlink r:id="rId333" ref="A169"/>
    <hyperlink r:id="rId334" ref="B169"/>
    <hyperlink r:id="rId335" ref="A170"/>
    <hyperlink r:id="rId336" ref="B170"/>
    <hyperlink r:id="rId337" ref="A171"/>
    <hyperlink r:id="rId338" ref="B171"/>
    <hyperlink r:id="rId339" ref="A172"/>
    <hyperlink r:id="rId340" ref="B172"/>
    <hyperlink r:id="rId341" ref="A173"/>
    <hyperlink r:id="rId342" ref="B173"/>
    <hyperlink r:id="rId343" ref="A174"/>
    <hyperlink r:id="rId344" ref="B174"/>
    <hyperlink r:id="rId345" ref="A175"/>
    <hyperlink r:id="rId346" ref="B175"/>
    <hyperlink r:id="rId347" ref="A176"/>
    <hyperlink r:id="rId348" ref="B176"/>
    <hyperlink r:id="rId349" ref="A177"/>
    <hyperlink r:id="rId350" ref="B177"/>
    <hyperlink r:id="rId351" ref="A178"/>
    <hyperlink r:id="rId352" ref="B178"/>
    <hyperlink r:id="rId353" ref="A179"/>
    <hyperlink r:id="rId354" ref="B179"/>
    <hyperlink r:id="rId355" ref="A180"/>
    <hyperlink r:id="rId356" ref="B180"/>
    <hyperlink r:id="rId357" ref="A181"/>
    <hyperlink r:id="rId358" ref="B181"/>
    <hyperlink r:id="rId359" ref="A182"/>
    <hyperlink r:id="rId360" ref="B182"/>
    <hyperlink r:id="rId361" ref="A183"/>
    <hyperlink r:id="rId362" ref="B183"/>
    <hyperlink r:id="rId363" ref="A184"/>
    <hyperlink r:id="rId364" ref="B184"/>
    <hyperlink r:id="rId365" ref="A185"/>
    <hyperlink r:id="rId366" ref="B185"/>
    <hyperlink r:id="rId367" ref="A186"/>
    <hyperlink r:id="rId368" ref="B186"/>
    <hyperlink r:id="rId369" ref="A187"/>
    <hyperlink r:id="rId370" ref="B187"/>
    <hyperlink r:id="rId371" ref="A188"/>
    <hyperlink r:id="rId372" ref="B188"/>
    <hyperlink r:id="rId373" ref="A189"/>
    <hyperlink r:id="rId374" ref="B189"/>
    <hyperlink r:id="rId375" ref="A190"/>
    <hyperlink r:id="rId376" ref="B190"/>
    <hyperlink r:id="rId377" ref="A191"/>
    <hyperlink r:id="rId378" ref="B191"/>
    <hyperlink r:id="rId379" ref="A192"/>
    <hyperlink r:id="rId380" ref="B192"/>
    <hyperlink r:id="rId381" ref="A193"/>
    <hyperlink r:id="rId382" ref="B193"/>
    <hyperlink r:id="rId383" ref="A194"/>
    <hyperlink r:id="rId384" ref="B194"/>
    <hyperlink r:id="rId385" ref="A195"/>
    <hyperlink r:id="rId386" ref="B195"/>
    <hyperlink r:id="rId387" ref="A196"/>
    <hyperlink r:id="rId388" ref="B196"/>
    <hyperlink r:id="rId389" ref="A197"/>
    <hyperlink r:id="rId390" ref="B197"/>
    <hyperlink r:id="rId391" ref="A198"/>
    <hyperlink r:id="rId392" ref="B198"/>
    <hyperlink r:id="rId393" ref="A199"/>
    <hyperlink r:id="rId394" ref="B199"/>
    <hyperlink r:id="rId395" ref="A200"/>
    <hyperlink r:id="rId396" ref="B200"/>
    <hyperlink r:id="rId397" ref="A201"/>
    <hyperlink r:id="rId398" ref="B201"/>
    <hyperlink r:id="rId399" ref="A202"/>
    <hyperlink r:id="rId400" ref="B202"/>
    <hyperlink r:id="rId401" ref="A203"/>
    <hyperlink r:id="rId402" ref="B203"/>
    <hyperlink r:id="rId403" ref="A204"/>
    <hyperlink r:id="rId404" ref="B204"/>
    <hyperlink r:id="rId405" ref="A205"/>
    <hyperlink r:id="rId406" ref="B205"/>
    <hyperlink r:id="rId407" ref="A206"/>
    <hyperlink r:id="rId408" ref="B206"/>
    <hyperlink r:id="rId409" ref="A207"/>
    <hyperlink r:id="rId410" ref="B207"/>
    <hyperlink r:id="rId411" ref="A208"/>
    <hyperlink r:id="rId412" ref="B208"/>
    <hyperlink r:id="rId413" ref="A209"/>
    <hyperlink r:id="rId414" ref="B209"/>
    <hyperlink r:id="rId415" ref="A210"/>
    <hyperlink r:id="rId416" ref="B210"/>
    <hyperlink r:id="rId417" ref="A211"/>
    <hyperlink r:id="rId418" ref="B211"/>
    <hyperlink r:id="rId419" ref="A212"/>
    <hyperlink r:id="rId420" ref="B212"/>
    <hyperlink r:id="rId421" ref="A213"/>
    <hyperlink r:id="rId422" ref="B213"/>
    <hyperlink r:id="rId423" ref="A214"/>
    <hyperlink r:id="rId424" ref="B214"/>
    <hyperlink r:id="rId425" ref="A215"/>
    <hyperlink r:id="rId426" ref="B215"/>
    <hyperlink r:id="rId427" ref="A216"/>
    <hyperlink r:id="rId428" ref="B216"/>
    <hyperlink r:id="rId429" ref="A217"/>
    <hyperlink r:id="rId430" ref="B217"/>
    <hyperlink r:id="rId431" ref="A218"/>
    <hyperlink r:id="rId432" ref="B218"/>
    <hyperlink r:id="rId433" ref="A219"/>
    <hyperlink r:id="rId434" ref="B219"/>
    <hyperlink r:id="rId435" ref="A220"/>
    <hyperlink r:id="rId436" ref="B220"/>
    <hyperlink r:id="rId437" ref="A221"/>
    <hyperlink r:id="rId438" ref="B221"/>
    <hyperlink r:id="rId439" ref="A222"/>
    <hyperlink r:id="rId440" ref="B222"/>
    <hyperlink r:id="rId441" ref="A223"/>
    <hyperlink r:id="rId442" ref="B223"/>
    <hyperlink r:id="rId443" ref="A224"/>
    <hyperlink r:id="rId444" ref="B224"/>
    <hyperlink r:id="rId445" ref="A225"/>
    <hyperlink r:id="rId446" ref="B225"/>
    <hyperlink r:id="rId447" ref="A226"/>
    <hyperlink r:id="rId448" ref="B226"/>
    <hyperlink r:id="rId449" ref="A227"/>
    <hyperlink r:id="rId450" ref="B227"/>
    <hyperlink r:id="rId451" ref="A228"/>
    <hyperlink r:id="rId452" ref="B228"/>
    <hyperlink r:id="rId453" ref="A229"/>
    <hyperlink r:id="rId454" ref="B229"/>
    <hyperlink r:id="rId455" ref="A230"/>
    <hyperlink r:id="rId456" ref="B230"/>
    <hyperlink r:id="rId457" ref="A231"/>
    <hyperlink r:id="rId458" ref="B231"/>
    <hyperlink r:id="rId459" ref="A232"/>
    <hyperlink r:id="rId460" ref="B232"/>
    <hyperlink r:id="rId461" ref="A233"/>
    <hyperlink r:id="rId462" ref="B233"/>
    <hyperlink r:id="rId463" ref="A234"/>
    <hyperlink r:id="rId464" ref="B234"/>
    <hyperlink r:id="rId465" ref="A235"/>
    <hyperlink r:id="rId466" ref="B235"/>
    <hyperlink r:id="rId467" ref="A236"/>
    <hyperlink r:id="rId468" ref="B236"/>
    <hyperlink r:id="rId469" ref="A237"/>
    <hyperlink r:id="rId470" ref="B237"/>
    <hyperlink r:id="rId471" ref="A238"/>
    <hyperlink r:id="rId472" ref="B238"/>
    <hyperlink r:id="rId473" ref="A239"/>
    <hyperlink r:id="rId474" ref="B239"/>
    <hyperlink r:id="rId475" ref="A240"/>
    <hyperlink r:id="rId476" ref="B240"/>
    <hyperlink r:id="rId477" ref="A241"/>
    <hyperlink r:id="rId478" ref="B241"/>
    <hyperlink r:id="rId479" ref="A242"/>
    <hyperlink r:id="rId480" ref="B242"/>
    <hyperlink r:id="rId481" ref="A243"/>
    <hyperlink r:id="rId482" ref="B243"/>
    <hyperlink r:id="rId483" ref="A244"/>
    <hyperlink r:id="rId484" ref="B244"/>
    <hyperlink r:id="rId485" ref="A245"/>
    <hyperlink r:id="rId486" ref="B245"/>
    <hyperlink r:id="rId487" ref="A246"/>
    <hyperlink r:id="rId488" ref="B246"/>
    <hyperlink r:id="rId489" ref="A247"/>
    <hyperlink r:id="rId490" ref="B247"/>
    <hyperlink r:id="rId491" ref="A248"/>
    <hyperlink r:id="rId492" ref="B248"/>
    <hyperlink r:id="rId493" ref="A249"/>
    <hyperlink r:id="rId494" ref="B249"/>
    <hyperlink r:id="rId495" ref="A250"/>
    <hyperlink r:id="rId496" ref="B250"/>
    <hyperlink r:id="rId497" ref="A251"/>
    <hyperlink r:id="rId498" ref="B251"/>
    <hyperlink r:id="rId499" ref="A252"/>
    <hyperlink r:id="rId500" ref="B252"/>
    <hyperlink r:id="rId501" ref="A253"/>
    <hyperlink r:id="rId502" ref="B253"/>
    <hyperlink r:id="rId503" ref="A254"/>
    <hyperlink r:id="rId504" ref="B254"/>
    <hyperlink r:id="rId505" ref="A255"/>
    <hyperlink r:id="rId506" ref="B255"/>
    <hyperlink r:id="rId507" ref="A256"/>
    <hyperlink r:id="rId508" ref="B256"/>
    <hyperlink r:id="rId509" ref="A257"/>
    <hyperlink r:id="rId510" ref="B257"/>
    <hyperlink r:id="rId511" ref="A258"/>
    <hyperlink r:id="rId512" ref="B258"/>
    <hyperlink r:id="rId513" ref="A259"/>
    <hyperlink r:id="rId514" ref="B259"/>
    <hyperlink r:id="rId515" ref="A260"/>
    <hyperlink r:id="rId516" ref="B260"/>
    <hyperlink r:id="rId517" ref="A261"/>
    <hyperlink r:id="rId518" ref="B261"/>
    <hyperlink r:id="rId519" ref="A262"/>
    <hyperlink r:id="rId520" ref="B262"/>
    <hyperlink r:id="rId521" ref="A263"/>
    <hyperlink r:id="rId522" ref="B263"/>
    <hyperlink r:id="rId523" ref="A264"/>
    <hyperlink r:id="rId524" ref="B264"/>
    <hyperlink r:id="rId525" ref="A265"/>
    <hyperlink r:id="rId526" ref="B265"/>
    <hyperlink r:id="rId527" ref="A266"/>
    <hyperlink r:id="rId528" ref="B266"/>
    <hyperlink r:id="rId529" ref="A267"/>
    <hyperlink r:id="rId530" ref="B267"/>
    <hyperlink r:id="rId531" ref="A268"/>
    <hyperlink r:id="rId532" ref="B268"/>
    <hyperlink r:id="rId533" ref="A269"/>
    <hyperlink r:id="rId534" ref="B269"/>
    <hyperlink r:id="rId535" ref="A270"/>
    <hyperlink r:id="rId536" ref="B270"/>
    <hyperlink r:id="rId537" ref="A271"/>
    <hyperlink r:id="rId538" ref="B271"/>
    <hyperlink r:id="rId539" ref="A272"/>
    <hyperlink r:id="rId540" ref="B272"/>
    <hyperlink r:id="rId541" ref="A273"/>
    <hyperlink r:id="rId542" ref="B273"/>
    <hyperlink r:id="rId543" ref="A274"/>
    <hyperlink r:id="rId544" ref="B274"/>
    <hyperlink r:id="rId545" ref="A275"/>
    <hyperlink r:id="rId546" ref="B275"/>
    <hyperlink r:id="rId547" ref="A276"/>
    <hyperlink r:id="rId548" ref="B276"/>
    <hyperlink r:id="rId549" ref="A277"/>
    <hyperlink r:id="rId550" ref="B277"/>
    <hyperlink r:id="rId551" ref="A278"/>
    <hyperlink r:id="rId552" ref="B278"/>
    <hyperlink r:id="rId553" ref="A279"/>
    <hyperlink r:id="rId554" ref="B279"/>
    <hyperlink r:id="rId555" ref="A280"/>
    <hyperlink r:id="rId556" ref="B280"/>
    <hyperlink r:id="rId557" ref="A281"/>
    <hyperlink r:id="rId558" ref="B281"/>
    <hyperlink r:id="rId559" ref="A282"/>
    <hyperlink r:id="rId560" ref="B282"/>
    <hyperlink r:id="rId561" ref="A283"/>
    <hyperlink r:id="rId562" ref="B283"/>
    <hyperlink r:id="rId563" ref="A284"/>
    <hyperlink r:id="rId564" ref="B284"/>
    <hyperlink r:id="rId565" ref="A285"/>
    <hyperlink r:id="rId566" ref="B285"/>
    <hyperlink r:id="rId567" ref="A286"/>
    <hyperlink r:id="rId568" ref="B286"/>
    <hyperlink r:id="rId569" ref="A287"/>
    <hyperlink r:id="rId570" ref="B287"/>
    <hyperlink r:id="rId571" ref="A288"/>
    <hyperlink r:id="rId572" ref="B288"/>
    <hyperlink r:id="rId573" ref="A289"/>
    <hyperlink r:id="rId574" ref="B289"/>
    <hyperlink r:id="rId575" ref="A290"/>
    <hyperlink r:id="rId576" ref="B290"/>
    <hyperlink r:id="rId577" ref="A291"/>
    <hyperlink r:id="rId578" ref="B291"/>
    <hyperlink r:id="rId579" ref="A292"/>
    <hyperlink r:id="rId580" ref="B292"/>
    <hyperlink r:id="rId581" ref="A293"/>
    <hyperlink r:id="rId582" ref="B293"/>
    <hyperlink r:id="rId583" ref="A294"/>
    <hyperlink r:id="rId584" ref="B294"/>
    <hyperlink r:id="rId585" ref="A295"/>
    <hyperlink r:id="rId586" ref="B295"/>
    <hyperlink r:id="rId587" ref="A296"/>
    <hyperlink r:id="rId588" ref="B296"/>
    <hyperlink r:id="rId589" ref="A297"/>
    <hyperlink r:id="rId590" ref="B297"/>
    <hyperlink r:id="rId591" ref="A298"/>
    <hyperlink r:id="rId592" ref="B298"/>
    <hyperlink r:id="rId593" ref="A299"/>
    <hyperlink r:id="rId594" ref="B299"/>
    <hyperlink r:id="rId595" ref="A300"/>
    <hyperlink r:id="rId596" ref="B300"/>
    <hyperlink r:id="rId597" ref="A301"/>
    <hyperlink r:id="rId598" ref="B301"/>
    <hyperlink r:id="rId599" ref="A302"/>
    <hyperlink r:id="rId600" ref="B302"/>
    <hyperlink r:id="rId601" ref="A303"/>
    <hyperlink r:id="rId602" ref="B303"/>
    <hyperlink r:id="rId603" ref="A304"/>
    <hyperlink r:id="rId604" ref="B304"/>
    <hyperlink r:id="rId605" ref="A305"/>
    <hyperlink r:id="rId606" ref="B305"/>
    <hyperlink r:id="rId607" ref="A306"/>
    <hyperlink r:id="rId608" ref="B306"/>
    <hyperlink r:id="rId609" ref="A307"/>
    <hyperlink r:id="rId610" ref="B307"/>
    <hyperlink r:id="rId611" ref="A308"/>
    <hyperlink r:id="rId612" ref="B308"/>
    <hyperlink r:id="rId613" ref="A309"/>
    <hyperlink r:id="rId614" ref="B309"/>
    <hyperlink r:id="rId615" ref="A310"/>
    <hyperlink r:id="rId616" ref="B310"/>
    <hyperlink r:id="rId617" ref="A311"/>
    <hyperlink r:id="rId618" ref="B311"/>
    <hyperlink r:id="rId619" ref="A312"/>
    <hyperlink r:id="rId620" ref="B312"/>
    <hyperlink r:id="rId621" ref="A313"/>
    <hyperlink r:id="rId622" ref="B313"/>
    <hyperlink r:id="rId623" ref="A314"/>
    <hyperlink r:id="rId624" ref="B314"/>
    <hyperlink r:id="rId625" ref="A315"/>
    <hyperlink r:id="rId626" ref="B315"/>
    <hyperlink r:id="rId627" ref="A316"/>
    <hyperlink r:id="rId628" ref="B316"/>
    <hyperlink r:id="rId629" ref="A317"/>
    <hyperlink r:id="rId630" ref="B317"/>
    <hyperlink r:id="rId631" ref="A318"/>
    <hyperlink r:id="rId632" ref="B318"/>
    <hyperlink r:id="rId633" ref="A319"/>
    <hyperlink r:id="rId634" ref="B319"/>
    <hyperlink r:id="rId635" ref="A320"/>
    <hyperlink r:id="rId636" ref="B320"/>
    <hyperlink r:id="rId637" ref="A321"/>
    <hyperlink r:id="rId638" ref="B321"/>
    <hyperlink r:id="rId639" ref="A322"/>
    <hyperlink r:id="rId640" ref="B322"/>
    <hyperlink r:id="rId641" ref="A323"/>
    <hyperlink r:id="rId642" ref="B323"/>
    <hyperlink r:id="rId643" ref="A324"/>
    <hyperlink r:id="rId644" ref="B324"/>
    <hyperlink r:id="rId645" ref="A325"/>
    <hyperlink r:id="rId646" ref="B325"/>
    <hyperlink r:id="rId647" ref="A326"/>
    <hyperlink r:id="rId648" ref="B326"/>
    <hyperlink r:id="rId649" ref="A327"/>
    <hyperlink r:id="rId650" ref="B327"/>
    <hyperlink r:id="rId651" ref="A328"/>
    <hyperlink r:id="rId652" ref="B328"/>
    <hyperlink r:id="rId653" ref="A329"/>
    <hyperlink r:id="rId654" ref="B329"/>
    <hyperlink r:id="rId655" ref="A330"/>
    <hyperlink r:id="rId656" ref="B330"/>
    <hyperlink r:id="rId657" ref="A331"/>
    <hyperlink r:id="rId658" ref="B331"/>
    <hyperlink r:id="rId659" ref="A332"/>
    <hyperlink r:id="rId660" ref="B332"/>
    <hyperlink r:id="rId661" ref="A333"/>
    <hyperlink r:id="rId662" ref="B333"/>
    <hyperlink r:id="rId663" ref="A334"/>
    <hyperlink r:id="rId664" ref="B334"/>
    <hyperlink r:id="rId665" ref="A335"/>
    <hyperlink r:id="rId666" ref="B335"/>
    <hyperlink r:id="rId667" ref="A336"/>
    <hyperlink r:id="rId668" ref="B336"/>
    <hyperlink r:id="rId669" ref="A337"/>
    <hyperlink r:id="rId670" ref="B337"/>
    <hyperlink r:id="rId671" ref="A338"/>
    <hyperlink r:id="rId672" ref="B338"/>
    <hyperlink r:id="rId673" ref="A339"/>
    <hyperlink r:id="rId674" ref="B339"/>
    <hyperlink r:id="rId675" ref="A340"/>
    <hyperlink r:id="rId676" ref="B340"/>
    <hyperlink r:id="rId677" ref="A341"/>
    <hyperlink r:id="rId678" ref="B341"/>
    <hyperlink r:id="rId679" ref="A342"/>
    <hyperlink r:id="rId680" ref="B342"/>
    <hyperlink r:id="rId681" ref="A343"/>
    <hyperlink r:id="rId682" ref="B343"/>
    <hyperlink r:id="rId683" ref="A344"/>
    <hyperlink r:id="rId684" ref="B344"/>
    <hyperlink r:id="rId685" ref="A345"/>
    <hyperlink r:id="rId686" ref="B345"/>
    <hyperlink r:id="rId687" ref="A346"/>
    <hyperlink r:id="rId688" ref="B346"/>
    <hyperlink r:id="rId689" ref="A347"/>
    <hyperlink r:id="rId690" ref="B347"/>
    <hyperlink r:id="rId691" ref="A348"/>
    <hyperlink r:id="rId692" ref="B348"/>
    <hyperlink r:id="rId693" ref="A349"/>
    <hyperlink r:id="rId694" ref="B349"/>
    <hyperlink r:id="rId695" ref="A350"/>
    <hyperlink r:id="rId696" ref="B350"/>
    <hyperlink r:id="rId697" ref="A351"/>
    <hyperlink r:id="rId698" ref="B351"/>
    <hyperlink r:id="rId699" ref="A352"/>
    <hyperlink r:id="rId700" ref="B352"/>
    <hyperlink r:id="rId701" ref="A353"/>
    <hyperlink r:id="rId702" ref="B353"/>
    <hyperlink r:id="rId703" ref="A354"/>
    <hyperlink r:id="rId704" ref="B354"/>
    <hyperlink r:id="rId705" ref="A355"/>
    <hyperlink r:id="rId706" ref="B355"/>
    <hyperlink r:id="rId707" ref="A356"/>
    <hyperlink r:id="rId708" ref="B356"/>
    <hyperlink r:id="rId709" ref="A357"/>
    <hyperlink r:id="rId710" ref="B357"/>
    <hyperlink r:id="rId711" ref="A358"/>
    <hyperlink r:id="rId712" ref="B358"/>
    <hyperlink r:id="rId713" ref="A359"/>
    <hyperlink r:id="rId714" ref="B359"/>
    <hyperlink r:id="rId715" ref="A360"/>
    <hyperlink r:id="rId716" ref="B360"/>
    <hyperlink r:id="rId717" ref="A361"/>
    <hyperlink r:id="rId718" ref="B361"/>
    <hyperlink r:id="rId719" ref="A362"/>
    <hyperlink r:id="rId720" ref="B362"/>
    <hyperlink r:id="rId721" ref="A363"/>
    <hyperlink r:id="rId722" ref="B363"/>
    <hyperlink r:id="rId723" ref="A364"/>
    <hyperlink r:id="rId724" ref="B364"/>
    <hyperlink r:id="rId725" ref="A365"/>
    <hyperlink r:id="rId726" ref="B365"/>
    <hyperlink r:id="rId727" ref="A366"/>
    <hyperlink r:id="rId728" ref="B366"/>
    <hyperlink r:id="rId729" ref="A367"/>
    <hyperlink r:id="rId730" ref="B367"/>
    <hyperlink r:id="rId731" ref="A368"/>
    <hyperlink r:id="rId732" ref="B368"/>
    <hyperlink r:id="rId733" ref="A369"/>
    <hyperlink r:id="rId734" ref="B369"/>
    <hyperlink r:id="rId735" ref="A370"/>
    <hyperlink r:id="rId736" ref="B370"/>
    <hyperlink r:id="rId737" ref="A371"/>
    <hyperlink r:id="rId738" ref="B371"/>
    <hyperlink r:id="rId739" ref="A372"/>
    <hyperlink r:id="rId740" ref="B372"/>
    <hyperlink r:id="rId741" ref="A373"/>
    <hyperlink r:id="rId742" ref="B373"/>
    <hyperlink r:id="rId743" ref="A374"/>
    <hyperlink r:id="rId744" ref="B374"/>
    <hyperlink r:id="rId745" ref="A375"/>
    <hyperlink r:id="rId746" ref="B375"/>
    <hyperlink r:id="rId747" ref="A376"/>
    <hyperlink r:id="rId748" ref="B376"/>
    <hyperlink r:id="rId749" ref="A377"/>
    <hyperlink r:id="rId750" ref="B377"/>
    <hyperlink r:id="rId751" ref="A378"/>
    <hyperlink r:id="rId752" ref="B378"/>
    <hyperlink r:id="rId753" ref="A379"/>
    <hyperlink r:id="rId754" ref="B379"/>
    <hyperlink r:id="rId755" ref="A380"/>
    <hyperlink r:id="rId756" ref="B380"/>
    <hyperlink r:id="rId757" ref="A381"/>
    <hyperlink r:id="rId758" ref="B381"/>
    <hyperlink r:id="rId759" ref="A382"/>
    <hyperlink r:id="rId760" ref="B382"/>
    <hyperlink r:id="rId761" ref="A383"/>
    <hyperlink r:id="rId762" ref="B383"/>
    <hyperlink r:id="rId763" ref="A384"/>
    <hyperlink r:id="rId764" ref="B384"/>
    <hyperlink r:id="rId765" ref="A385"/>
    <hyperlink r:id="rId766" ref="B385"/>
    <hyperlink r:id="rId767" ref="A386"/>
    <hyperlink r:id="rId768" ref="B386"/>
    <hyperlink r:id="rId769" ref="A387"/>
    <hyperlink r:id="rId770" ref="B387"/>
    <hyperlink r:id="rId771" ref="A388"/>
    <hyperlink r:id="rId772" ref="B388"/>
    <hyperlink r:id="rId773" ref="A389"/>
    <hyperlink r:id="rId774" ref="B389"/>
    <hyperlink r:id="rId775" ref="A390"/>
    <hyperlink r:id="rId776" ref="B390"/>
    <hyperlink r:id="rId777" ref="A391"/>
    <hyperlink r:id="rId778" ref="B391"/>
    <hyperlink r:id="rId779" ref="A392"/>
    <hyperlink r:id="rId780" ref="B392"/>
    <hyperlink r:id="rId781" ref="A393"/>
    <hyperlink r:id="rId782" ref="B393"/>
    <hyperlink r:id="rId783" ref="A394"/>
    <hyperlink r:id="rId784" ref="B394"/>
    <hyperlink r:id="rId785" ref="A395"/>
    <hyperlink r:id="rId786" ref="B395"/>
    <hyperlink r:id="rId787" ref="A396"/>
    <hyperlink r:id="rId788" ref="B396"/>
    <hyperlink r:id="rId789" ref="A397"/>
    <hyperlink r:id="rId790" ref="B397"/>
    <hyperlink r:id="rId791" ref="A398"/>
    <hyperlink r:id="rId792" ref="B398"/>
    <hyperlink r:id="rId793" ref="A399"/>
    <hyperlink r:id="rId794" ref="B399"/>
    <hyperlink r:id="rId795" ref="A400"/>
    <hyperlink r:id="rId796" ref="B400"/>
    <hyperlink r:id="rId797" ref="A401"/>
    <hyperlink r:id="rId798" ref="B401"/>
    <hyperlink r:id="rId799" ref="A402"/>
    <hyperlink r:id="rId800" ref="B402"/>
    <hyperlink r:id="rId801" ref="A403"/>
    <hyperlink r:id="rId802" ref="B403"/>
    <hyperlink r:id="rId803" ref="A404"/>
    <hyperlink r:id="rId804" ref="B404"/>
    <hyperlink r:id="rId805" ref="A405"/>
    <hyperlink r:id="rId806" ref="B405"/>
    <hyperlink r:id="rId807" ref="A406"/>
    <hyperlink r:id="rId808" ref="B406"/>
    <hyperlink r:id="rId809" ref="A407"/>
    <hyperlink r:id="rId810" ref="B407"/>
    <hyperlink r:id="rId811" ref="A408"/>
    <hyperlink r:id="rId812" ref="B408"/>
    <hyperlink r:id="rId813" ref="A409"/>
    <hyperlink r:id="rId814" ref="B409"/>
    <hyperlink r:id="rId815" ref="A410"/>
    <hyperlink r:id="rId816" ref="B410"/>
    <hyperlink r:id="rId817" ref="A411"/>
    <hyperlink r:id="rId818" ref="B411"/>
    <hyperlink r:id="rId819" ref="A412"/>
    <hyperlink r:id="rId820" ref="B412"/>
    <hyperlink r:id="rId821" ref="A413"/>
    <hyperlink r:id="rId822" ref="B413"/>
    <hyperlink r:id="rId823" ref="A414"/>
    <hyperlink r:id="rId824" ref="B414"/>
    <hyperlink r:id="rId825" ref="A415"/>
    <hyperlink r:id="rId826" ref="B415"/>
    <hyperlink r:id="rId827" ref="A416"/>
    <hyperlink r:id="rId828" ref="B416"/>
    <hyperlink r:id="rId829" ref="A417"/>
    <hyperlink r:id="rId830" ref="B417"/>
    <hyperlink r:id="rId831" ref="A418"/>
    <hyperlink r:id="rId832" ref="B418"/>
    <hyperlink r:id="rId833" ref="A419"/>
    <hyperlink r:id="rId834" ref="B419"/>
    <hyperlink r:id="rId835" ref="A420"/>
    <hyperlink r:id="rId836" ref="B420"/>
    <hyperlink r:id="rId837" ref="A421"/>
    <hyperlink r:id="rId838" ref="B421"/>
    <hyperlink r:id="rId839" ref="A422"/>
    <hyperlink r:id="rId840" ref="B422"/>
    <hyperlink r:id="rId841" ref="A423"/>
    <hyperlink r:id="rId842" ref="B423"/>
    <hyperlink r:id="rId843" ref="A424"/>
    <hyperlink r:id="rId844" ref="B424"/>
    <hyperlink r:id="rId845" ref="A425"/>
    <hyperlink r:id="rId846" ref="B425"/>
    <hyperlink r:id="rId847" ref="A426"/>
    <hyperlink r:id="rId848" ref="B426"/>
    <hyperlink r:id="rId849" ref="A427"/>
    <hyperlink r:id="rId850" ref="B427"/>
    <hyperlink r:id="rId851" ref="A428"/>
    <hyperlink r:id="rId852" ref="B428"/>
    <hyperlink r:id="rId853" ref="A429"/>
    <hyperlink r:id="rId854" ref="B429"/>
    <hyperlink r:id="rId855" ref="A430"/>
    <hyperlink r:id="rId856" ref="B430"/>
    <hyperlink r:id="rId857" ref="A431"/>
    <hyperlink r:id="rId858" ref="B431"/>
    <hyperlink r:id="rId859" ref="A432"/>
    <hyperlink r:id="rId860" ref="B432"/>
    <hyperlink r:id="rId861" ref="A433"/>
    <hyperlink r:id="rId862" ref="B433"/>
    <hyperlink r:id="rId863" ref="A434"/>
    <hyperlink r:id="rId864" ref="B434"/>
    <hyperlink r:id="rId865" ref="A435"/>
    <hyperlink r:id="rId866" ref="B435"/>
    <hyperlink r:id="rId867" ref="A436"/>
    <hyperlink r:id="rId868" ref="B436"/>
    <hyperlink r:id="rId869" ref="A437"/>
    <hyperlink r:id="rId870" ref="B437"/>
    <hyperlink r:id="rId871" ref="A438"/>
    <hyperlink r:id="rId872" ref="B438"/>
    <hyperlink r:id="rId873" ref="A439"/>
    <hyperlink r:id="rId874" ref="B439"/>
    <hyperlink r:id="rId875" ref="A440"/>
    <hyperlink r:id="rId876" ref="B440"/>
    <hyperlink r:id="rId877" ref="A441"/>
    <hyperlink r:id="rId878" ref="B441"/>
    <hyperlink r:id="rId879" ref="A442"/>
    <hyperlink r:id="rId880" ref="B442"/>
    <hyperlink r:id="rId881" ref="A443"/>
    <hyperlink r:id="rId882" ref="B443"/>
    <hyperlink r:id="rId883" ref="A444"/>
    <hyperlink r:id="rId884" ref="B444"/>
    <hyperlink r:id="rId885" ref="A445"/>
    <hyperlink r:id="rId886" ref="B445"/>
    <hyperlink r:id="rId887" ref="A446"/>
    <hyperlink r:id="rId888" ref="B446"/>
    <hyperlink r:id="rId889" ref="A447"/>
    <hyperlink r:id="rId890" ref="B447"/>
    <hyperlink r:id="rId891" ref="A448"/>
    <hyperlink r:id="rId892" ref="B448"/>
    <hyperlink r:id="rId893" ref="A449"/>
    <hyperlink r:id="rId894" ref="B449"/>
    <hyperlink r:id="rId895" ref="A450"/>
    <hyperlink r:id="rId896" ref="B450"/>
    <hyperlink r:id="rId897" ref="A451"/>
    <hyperlink r:id="rId898" ref="B451"/>
    <hyperlink r:id="rId899" ref="A452"/>
    <hyperlink r:id="rId900" ref="B452"/>
    <hyperlink r:id="rId901" ref="A453"/>
    <hyperlink r:id="rId902" ref="B453"/>
    <hyperlink r:id="rId903" ref="A454"/>
    <hyperlink r:id="rId904" ref="B454"/>
    <hyperlink r:id="rId905" ref="A455"/>
    <hyperlink r:id="rId906" ref="B455"/>
    <hyperlink r:id="rId907" ref="A456"/>
    <hyperlink r:id="rId908" ref="B456"/>
    <hyperlink r:id="rId909" ref="A457"/>
    <hyperlink r:id="rId910" ref="B457"/>
    <hyperlink r:id="rId911" ref="A458"/>
    <hyperlink r:id="rId912" ref="B458"/>
    <hyperlink r:id="rId913" ref="A459"/>
    <hyperlink r:id="rId914" ref="B459"/>
    <hyperlink r:id="rId915" ref="A460"/>
    <hyperlink r:id="rId916" ref="B460"/>
    <hyperlink r:id="rId917" ref="A461"/>
    <hyperlink r:id="rId918" ref="B461"/>
    <hyperlink r:id="rId919" ref="A462"/>
    <hyperlink r:id="rId920" ref="B462"/>
    <hyperlink r:id="rId921" ref="A463"/>
    <hyperlink r:id="rId922" ref="B463"/>
    <hyperlink r:id="rId923" ref="A464"/>
    <hyperlink r:id="rId924" ref="B464"/>
    <hyperlink r:id="rId925" ref="A465"/>
    <hyperlink r:id="rId926" ref="B465"/>
    <hyperlink r:id="rId927" ref="A466"/>
    <hyperlink r:id="rId928" ref="B466"/>
    <hyperlink r:id="rId929" ref="A467"/>
    <hyperlink r:id="rId930" ref="B467"/>
    <hyperlink r:id="rId931" ref="A468"/>
    <hyperlink r:id="rId932" ref="B468"/>
    <hyperlink r:id="rId933" ref="A469"/>
    <hyperlink r:id="rId934" ref="B469"/>
    <hyperlink r:id="rId935" ref="A470"/>
    <hyperlink r:id="rId936" ref="B470"/>
    <hyperlink r:id="rId937" ref="A471"/>
    <hyperlink r:id="rId938" ref="B471"/>
    <hyperlink r:id="rId939" ref="A472"/>
    <hyperlink r:id="rId940" ref="B472"/>
    <hyperlink r:id="rId941" ref="A473"/>
    <hyperlink r:id="rId942" ref="B473"/>
    <hyperlink r:id="rId943" ref="A474"/>
    <hyperlink r:id="rId944" ref="B474"/>
    <hyperlink r:id="rId945" ref="A475"/>
    <hyperlink r:id="rId946" ref="B475"/>
    <hyperlink r:id="rId947" ref="A476"/>
    <hyperlink r:id="rId948" ref="B476"/>
    <hyperlink r:id="rId949" ref="A477"/>
    <hyperlink r:id="rId950" ref="B477"/>
    <hyperlink r:id="rId951" ref="A478"/>
    <hyperlink r:id="rId952" ref="B478"/>
    <hyperlink r:id="rId953" ref="A479"/>
    <hyperlink r:id="rId954" ref="B479"/>
    <hyperlink r:id="rId955" ref="A480"/>
    <hyperlink r:id="rId956" ref="B480"/>
    <hyperlink r:id="rId957" ref="A481"/>
    <hyperlink r:id="rId958" ref="B481"/>
    <hyperlink r:id="rId959" ref="A482"/>
    <hyperlink r:id="rId960" ref="B482"/>
    <hyperlink r:id="rId961" ref="A483"/>
    <hyperlink r:id="rId962" ref="B483"/>
    <hyperlink r:id="rId963" ref="A484"/>
    <hyperlink r:id="rId964" ref="B484"/>
    <hyperlink r:id="rId965" ref="A485"/>
    <hyperlink r:id="rId966" ref="B485"/>
    <hyperlink r:id="rId967" ref="A486"/>
    <hyperlink r:id="rId968" ref="B486"/>
    <hyperlink r:id="rId969" ref="A487"/>
    <hyperlink r:id="rId970" ref="B487"/>
    <hyperlink r:id="rId971" ref="A488"/>
    <hyperlink r:id="rId972" ref="B488"/>
    <hyperlink r:id="rId973" ref="A489"/>
    <hyperlink r:id="rId974" ref="B489"/>
    <hyperlink r:id="rId975" ref="A490"/>
    <hyperlink r:id="rId976" ref="B490"/>
    <hyperlink r:id="rId977" ref="A491"/>
    <hyperlink r:id="rId978" ref="B491"/>
    <hyperlink r:id="rId979" ref="A492"/>
    <hyperlink r:id="rId980" ref="B492"/>
    <hyperlink r:id="rId981" ref="A493"/>
    <hyperlink r:id="rId982" ref="B493"/>
    <hyperlink r:id="rId983" ref="A494"/>
    <hyperlink r:id="rId984" ref="B494"/>
    <hyperlink r:id="rId985" ref="A495"/>
    <hyperlink r:id="rId986" ref="B495"/>
    <hyperlink r:id="rId987" ref="A496"/>
    <hyperlink r:id="rId988" ref="B496"/>
    <hyperlink r:id="rId989" ref="A497"/>
    <hyperlink r:id="rId990" ref="B497"/>
    <hyperlink r:id="rId991" ref="A498"/>
    <hyperlink r:id="rId992" ref="B498"/>
    <hyperlink r:id="rId993" ref="A499"/>
    <hyperlink r:id="rId994" ref="B499"/>
    <hyperlink r:id="rId995" ref="A500"/>
    <hyperlink r:id="rId996" ref="B500"/>
    <hyperlink r:id="rId997" ref="A501"/>
    <hyperlink r:id="rId998" ref="B501"/>
    <hyperlink r:id="rId999" ref="A502"/>
    <hyperlink r:id="rId1000" ref="B502"/>
    <hyperlink r:id="rId1001" ref="A503"/>
    <hyperlink r:id="rId1002" ref="B503"/>
    <hyperlink r:id="rId1003" ref="A504"/>
    <hyperlink r:id="rId1004" ref="B504"/>
    <hyperlink r:id="rId1005" ref="A505"/>
    <hyperlink r:id="rId1006" ref="B505"/>
    <hyperlink r:id="rId1007" ref="A506"/>
    <hyperlink r:id="rId1008" ref="B506"/>
    <hyperlink r:id="rId1009" ref="A507"/>
    <hyperlink r:id="rId1010" ref="B507"/>
    <hyperlink r:id="rId1011" ref="A508"/>
    <hyperlink r:id="rId1012" ref="B508"/>
    <hyperlink r:id="rId1013" ref="A509"/>
    <hyperlink r:id="rId1014" ref="B509"/>
    <hyperlink r:id="rId1015" ref="A510"/>
    <hyperlink r:id="rId1016" ref="B510"/>
    <hyperlink r:id="rId1017" ref="A511"/>
    <hyperlink r:id="rId1018" ref="B511"/>
    <hyperlink r:id="rId1019" ref="A512"/>
    <hyperlink r:id="rId1020" ref="B512"/>
    <hyperlink r:id="rId1021" ref="A513"/>
    <hyperlink r:id="rId1022" ref="B513"/>
    <hyperlink r:id="rId1023" ref="A514"/>
    <hyperlink r:id="rId1024" ref="B514"/>
    <hyperlink r:id="rId1025" ref="A515"/>
    <hyperlink r:id="rId1026" ref="B515"/>
    <hyperlink r:id="rId1027" ref="A516"/>
    <hyperlink r:id="rId1028" ref="B516"/>
    <hyperlink r:id="rId1029" ref="A517"/>
    <hyperlink r:id="rId1030" ref="B517"/>
    <hyperlink r:id="rId1031" ref="A518"/>
    <hyperlink r:id="rId1032" ref="B518"/>
    <hyperlink r:id="rId1033" ref="A519"/>
    <hyperlink r:id="rId1034" ref="B519"/>
    <hyperlink r:id="rId1035" ref="A520"/>
    <hyperlink r:id="rId1036" ref="B520"/>
    <hyperlink r:id="rId1037" ref="A521"/>
    <hyperlink r:id="rId1038" ref="B521"/>
    <hyperlink r:id="rId1039" ref="A522"/>
    <hyperlink r:id="rId1040" ref="B522"/>
    <hyperlink r:id="rId1041" ref="A523"/>
    <hyperlink r:id="rId1042" ref="B523"/>
    <hyperlink r:id="rId1043" ref="A524"/>
    <hyperlink r:id="rId1044" ref="B524"/>
    <hyperlink r:id="rId1045" ref="A525"/>
    <hyperlink r:id="rId1046" ref="B525"/>
    <hyperlink r:id="rId1047" ref="A526"/>
    <hyperlink r:id="rId1048" ref="B526"/>
    <hyperlink r:id="rId1049" ref="A527"/>
    <hyperlink r:id="rId1050" ref="B527"/>
    <hyperlink r:id="rId1051" ref="A528"/>
    <hyperlink r:id="rId1052" ref="B528"/>
    <hyperlink r:id="rId1053" ref="A529"/>
    <hyperlink r:id="rId1054" ref="B529"/>
    <hyperlink r:id="rId1055" ref="A530"/>
    <hyperlink r:id="rId1056" ref="B530"/>
    <hyperlink r:id="rId1057" ref="A531"/>
    <hyperlink r:id="rId1058" ref="B531"/>
    <hyperlink r:id="rId1059" ref="A532"/>
    <hyperlink r:id="rId1060" ref="B532"/>
    <hyperlink r:id="rId1061" ref="A533"/>
    <hyperlink r:id="rId1062" ref="B533"/>
    <hyperlink r:id="rId1063" ref="A534"/>
    <hyperlink r:id="rId1064" ref="B534"/>
    <hyperlink r:id="rId1065" ref="A535"/>
    <hyperlink r:id="rId1066" ref="B535"/>
    <hyperlink r:id="rId1067" ref="A536"/>
    <hyperlink r:id="rId1068" ref="B536"/>
    <hyperlink r:id="rId1069" ref="A537"/>
    <hyperlink r:id="rId1070" ref="B537"/>
    <hyperlink r:id="rId1071" ref="A538"/>
    <hyperlink r:id="rId1072" ref="B538"/>
  </hyperlinks>
  <drawing r:id="rId107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6" t="s">
        <v>740</v>
      </c>
      <c r="B1" s="66" t="s">
        <v>741</v>
      </c>
      <c r="C1" s="67" t="s">
        <v>742</v>
      </c>
      <c r="D1" s="67" t="s">
        <v>774</v>
      </c>
      <c r="E1" s="67" t="s">
        <v>775</v>
      </c>
      <c r="F1" s="67" t="s">
        <v>7</v>
      </c>
      <c r="G1" s="67" t="s">
        <v>776</v>
      </c>
      <c r="H1" s="67" t="s">
        <v>777</v>
      </c>
      <c r="I1" s="67" t="s">
        <v>778</v>
      </c>
      <c r="J1" s="67" t="s">
        <v>31</v>
      </c>
      <c r="K1" s="67" t="s">
        <v>710</v>
      </c>
      <c r="L1" s="67" t="s">
        <v>779</v>
      </c>
    </row>
    <row r="2">
      <c r="A2" s="70" t="s">
        <v>143</v>
      </c>
      <c r="B2" s="70" t="s">
        <v>38</v>
      </c>
      <c r="C2" s="72">
        <v>26.0</v>
      </c>
      <c r="D2" s="72" t="s">
        <v>780</v>
      </c>
      <c r="E2" s="72">
        <v>1.0</v>
      </c>
      <c r="F2" s="72">
        <v>1.0</v>
      </c>
      <c r="G2" s="72">
        <v>100.0</v>
      </c>
      <c r="H2" s="72">
        <v>0.0</v>
      </c>
      <c r="I2" s="72">
        <v>4.0</v>
      </c>
      <c r="J2" s="72">
        <v>0.0</v>
      </c>
      <c r="K2" s="72">
        <v>45.2</v>
      </c>
      <c r="L2" s="72">
        <v>-45.2</v>
      </c>
    </row>
    <row r="3">
      <c r="A3" s="70" t="s">
        <v>213</v>
      </c>
      <c r="B3" s="70" t="s">
        <v>114</v>
      </c>
      <c r="C3" s="72">
        <v>21.0</v>
      </c>
      <c r="D3" s="72" t="s">
        <v>7</v>
      </c>
      <c r="E3" s="72">
        <v>1.0</v>
      </c>
      <c r="F3" s="72">
        <v>1.0</v>
      </c>
      <c r="G3" s="72">
        <v>100.0</v>
      </c>
      <c r="H3" s="72">
        <v>0.0</v>
      </c>
      <c r="I3" s="72">
        <v>1.0</v>
      </c>
      <c r="J3" s="72">
        <v>0.0</v>
      </c>
      <c r="K3" s="72">
        <v>67.4</v>
      </c>
      <c r="L3" s="72">
        <v>-67.4</v>
      </c>
    </row>
    <row r="4">
      <c r="A4" s="70" t="s">
        <v>551</v>
      </c>
      <c r="B4" s="70" t="s">
        <v>100</v>
      </c>
      <c r="C4" s="72">
        <v>24.0</v>
      </c>
      <c r="D4" s="72" t="s">
        <v>7</v>
      </c>
      <c r="E4" s="72">
        <v>1.0</v>
      </c>
      <c r="F4" s="72">
        <v>1.0</v>
      </c>
      <c r="G4" s="72">
        <v>100.0</v>
      </c>
      <c r="H4" s="72">
        <v>0.0</v>
      </c>
      <c r="I4" s="72">
        <v>1.0</v>
      </c>
      <c r="J4" s="72">
        <v>0.0</v>
      </c>
      <c r="K4" s="72">
        <v>42.1</v>
      </c>
      <c r="L4" s="72">
        <v>-42.1</v>
      </c>
    </row>
    <row r="5">
      <c r="A5" s="70" t="s">
        <v>60</v>
      </c>
      <c r="B5" s="70" t="s">
        <v>61</v>
      </c>
      <c r="C5" s="72">
        <v>27.0</v>
      </c>
      <c r="D5" s="72" t="s">
        <v>780</v>
      </c>
      <c r="E5" s="72">
        <v>4.0</v>
      </c>
      <c r="F5" s="72">
        <v>4.0</v>
      </c>
      <c r="G5" s="72">
        <v>100.0</v>
      </c>
      <c r="H5" s="72">
        <v>0.3</v>
      </c>
      <c r="I5" s="72">
        <v>2.8</v>
      </c>
      <c r="J5" s="72">
        <v>9.1</v>
      </c>
      <c r="K5" s="72">
        <v>46.1</v>
      </c>
      <c r="L5" s="72">
        <v>-37.0</v>
      </c>
    </row>
    <row r="6">
      <c r="A6" s="70" t="s">
        <v>313</v>
      </c>
      <c r="B6" s="70" t="s">
        <v>48</v>
      </c>
      <c r="C6" s="72">
        <v>27.0</v>
      </c>
      <c r="D6" s="72" t="s">
        <v>780</v>
      </c>
      <c r="E6" s="72">
        <v>4.0</v>
      </c>
      <c r="F6" s="72">
        <v>4.0</v>
      </c>
      <c r="G6" s="72">
        <v>100.0</v>
      </c>
      <c r="H6" s="72">
        <v>0.5</v>
      </c>
      <c r="I6" s="72">
        <v>4.0</v>
      </c>
      <c r="J6" s="72">
        <v>12.5</v>
      </c>
      <c r="K6" s="72">
        <v>46.9</v>
      </c>
      <c r="L6" s="72">
        <v>-34.4</v>
      </c>
    </row>
    <row r="7">
      <c r="A7" s="70" t="s">
        <v>277</v>
      </c>
      <c r="B7" s="70" t="s">
        <v>48</v>
      </c>
      <c r="C7" s="72">
        <v>22.0</v>
      </c>
      <c r="D7" s="72" t="s">
        <v>47</v>
      </c>
      <c r="E7" s="72">
        <v>6.0</v>
      </c>
      <c r="F7" s="72">
        <v>6.0</v>
      </c>
      <c r="G7" s="72">
        <v>100.0</v>
      </c>
      <c r="H7" s="72">
        <v>0.2</v>
      </c>
      <c r="I7" s="72">
        <v>1.3</v>
      </c>
      <c r="J7" s="72">
        <v>12.5</v>
      </c>
      <c r="K7" s="72">
        <v>44.1</v>
      </c>
      <c r="L7" s="72">
        <v>-31.6</v>
      </c>
    </row>
    <row r="8">
      <c r="A8" s="70" t="s">
        <v>400</v>
      </c>
      <c r="B8" s="70" t="s">
        <v>88</v>
      </c>
      <c r="C8" s="72">
        <v>23.0</v>
      </c>
      <c r="D8" s="72" t="s">
        <v>781</v>
      </c>
      <c r="E8" s="72">
        <v>8.0</v>
      </c>
      <c r="F8" s="72">
        <v>8.0</v>
      </c>
      <c r="G8" s="72">
        <v>100.0</v>
      </c>
      <c r="H8" s="72">
        <v>0.6</v>
      </c>
      <c r="I8" s="72">
        <v>2.4</v>
      </c>
      <c r="J8" s="72">
        <v>26.3</v>
      </c>
      <c r="K8" s="72">
        <v>42.2</v>
      </c>
      <c r="L8" s="72">
        <v>-15.9</v>
      </c>
    </row>
    <row r="9">
      <c r="A9" s="70" t="s">
        <v>259</v>
      </c>
      <c r="B9" s="70" t="s">
        <v>126</v>
      </c>
      <c r="C9" s="72">
        <v>21.0</v>
      </c>
      <c r="D9" s="72" t="s">
        <v>780</v>
      </c>
      <c r="E9" s="72">
        <v>10.0</v>
      </c>
      <c r="F9" s="72">
        <v>10.0</v>
      </c>
      <c r="G9" s="72">
        <v>100.0</v>
      </c>
      <c r="H9" s="72">
        <v>0.6</v>
      </c>
      <c r="I9" s="72">
        <v>2.2</v>
      </c>
      <c r="J9" s="72">
        <v>27.3</v>
      </c>
      <c r="K9" s="72">
        <v>46.6</v>
      </c>
      <c r="L9" s="72">
        <v>-19.3</v>
      </c>
    </row>
    <row r="10">
      <c r="A10" s="70" t="s">
        <v>233</v>
      </c>
      <c r="B10" s="70" t="s">
        <v>38</v>
      </c>
      <c r="C10" s="72">
        <v>32.0</v>
      </c>
      <c r="D10" s="72" t="s">
        <v>7</v>
      </c>
      <c r="E10" s="72">
        <v>5.0</v>
      </c>
      <c r="F10" s="72">
        <v>5.0</v>
      </c>
      <c r="G10" s="72">
        <v>100.0</v>
      </c>
      <c r="H10" s="72">
        <v>0.8</v>
      </c>
      <c r="I10" s="72">
        <v>2.8</v>
      </c>
      <c r="J10" s="72">
        <v>28.6</v>
      </c>
      <c r="K10" s="72">
        <v>41.1</v>
      </c>
      <c r="L10" s="72">
        <v>-12.6</v>
      </c>
    </row>
    <row r="11">
      <c r="A11" s="70" t="s">
        <v>421</v>
      </c>
      <c r="B11" s="70" t="s">
        <v>58</v>
      </c>
      <c r="C11" s="72">
        <v>22.0</v>
      </c>
      <c r="D11" s="72" t="s">
        <v>7</v>
      </c>
      <c r="E11" s="72">
        <v>3.0</v>
      </c>
      <c r="F11" s="72">
        <v>3.0</v>
      </c>
      <c r="G11" s="72">
        <v>100.0</v>
      </c>
      <c r="H11" s="72">
        <v>0.7</v>
      </c>
      <c r="I11" s="72">
        <v>2.3</v>
      </c>
      <c r="J11" s="72">
        <v>28.6</v>
      </c>
      <c r="K11" s="72">
        <v>43.7</v>
      </c>
      <c r="L11" s="72">
        <v>-15.1</v>
      </c>
    </row>
    <row r="12">
      <c r="A12" s="70" t="s">
        <v>425</v>
      </c>
      <c r="B12" s="70" t="s">
        <v>129</v>
      </c>
      <c r="C12" s="72">
        <v>24.0</v>
      </c>
      <c r="D12" s="72" t="s">
        <v>780</v>
      </c>
      <c r="E12" s="72">
        <v>1.0</v>
      </c>
      <c r="F12" s="72">
        <v>1.0</v>
      </c>
      <c r="G12" s="72">
        <v>100.0</v>
      </c>
      <c r="H12" s="72">
        <v>4.0</v>
      </c>
      <c r="I12" s="72">
        <v>13.0</v>
      </c>
      <c r="J12" s="72">
        <v>30.8</v>
      </c>
      <c r="K12" s="72">
        <v>46.2</v>
      </c>
      <c r="L12" s="72">
        <v>-15.4</v>
      </c>
    </row>
    <row r="13">
      <c r="A13" s="70" t="s">
        <v>537</v>
      </c>
      <c r="B13" s="70" t="s">
        <v>77</v>
      </c>
      <c r="C13" s="72">
        <v>27.0</v>
      </c>
      <c r="D13" s="72" t="s">
        <v>7</v>
      </c>
      <c r="E13" s="72">
        <v>4.0</v>
      </c>
      <c r="F13" s="72">
        <v>4.0</v>
      </c>
      <c r="G13" s="72">
        <v>100.0</v>
      </c>
      <c r="H13" s="72">
        <v>1.0</v>
      </c>
      <c r="I13" s="72">
        <v>3.3</v>
      </c>
      <c r="J13" s="72">
        <v>30.8</v>
      </c>
      <c r="K13" s="72">
        <v>46.5</v>
      </c>
      <c r="L13" s="72">
        <v>-15.7</v>
      </c>
    </row>
    <row r="14">
      <c r="A14" s="70" t="s">
        <v>541</v>
      </c>
      <c r="B14" s="70" t="s">
        <v>112</v>
      </c>
      <c r="C14" s="72">
        <v>22.0</v>
      </c>
      <c r="D14" s="72" t="s">
        <v>7</v>
      </c>
      <c r="E14" s="72">
        <v>5.0</v>
      </c>
      <c r="F14" s="72">
        <v>5.0</v>
      </c>
      <c r="G14" s="72">
        <v>100.0</v>
      </c>
      <c r="H14" s="72">
        <v>0.8</v>
      </c>
      <c r="I14" s="72">
        <v>2.4</v>
      </c>
      <c r="J14" s="72">
        <v>33.3</v>
      </c>
      <c r="K14" s="72">
        <v>40.2</v>
      </c>
      <c r="L14" s="72">
        <v>-6.9</v>
      </c>
    </row>
    <row r="15">
      <c r="A15" s="70" t="s">
        <v>176</v>
      </c>
      <c r="B15" s="70" t="s">
        <v>93</v>
      </c>
      <c r="C15" s="72">
        <v>23.0</v>
      </c>
      <c r="D15" s="72" t="s">
        <v>780</v>
      </c>
      <c r="E15" s="72">
        <v>3.0</v>
      </c>
      <c r="F15" s="72">
        <v>3.0</v>
      </c>
      <c r="G15" s="72">
        <v>100.0</v>
      </c>
      <c r="H15" s="72">
        <v>0.7</v>
      </c>
      <c r="I15" s="72">
        <v>2.0</v>
      </c>
      <c r="J15" s="72">
        <v>33.3</v>
      </c>
      <c r="K15" s="72">
        <v>45.6</v>
      </c>
      <c r="L15" s="72">
        <v>-12.3</v>
      </c>
    </row>
    <row r="16">
      <c r="A16" s="70" t="s">
        <v>109</v>
      </c>
      <c r="B16" s="70" t="s">
        <v>100</v>
      </c>
      <c r="C16" s="72">
        <v>26.0</v>
      </c>
      <c r="D16" s="72" t="s">
        <v>780</v>
      </c>
      <c r="E16" s="72">
        <v>2.0</v>
      </c>
      <c r="F16" s="72">
        <v>2.0</v>
      </c>
      <c r="G16" s="72">
        <v>100.0</v>
      </c>
      <c r="H16" s="72">
        <v>0.5</v>
      </c>
      <c r="I16" s="72">
        <v>1.5</v>
      </c>
      <c r="J16" s="72">
        <v>33.3</v>
      </c>
      <c r="K16" s="72">
        <v>45.3</v>
      </c>
      <c r="L16" s="72">
        <v>-11.9</v>
      </c>
    </row>
    <row r="17">
      <c r="A17" s="70" t="s">
        <v>435</v>
      </c>
      <c r="B17" s="70" t="s">
        <v>107</v>
      </c>
      <c r="C17" s="72">
        <v>27.0</v>
      </c>
      <c r="D17" s="72" t="s">
        <v>780</v>
      </c>
      <c r="E17" s="72">
        <v>2.0</v>
      </c>
      <c r="F17" s="72">
        <v>2.0</v>
      </c>
      <c r="G17" s="72">
        <v>100.0</v>
      </c>
      <c r="H17" s="72">
        <v>0.5</v>
      </c>
      <c r="I17" s="72">
        <v>1.5</v>
      </c>
      <c r="J17" s="72">
        <v>33.3</v>
      </c>
      <c r="K17" s="72">
        <v>42.0</v>
      </c>
      <c r="L17" s="72">
        <v>-8.7</v>
      </c>
    </row>
    <row r="18">
      <c r="A18" s="70" t="s">
        <v>606</v>
      </c>
      <c r="B18" s="70" t="s">
        <v>744</v>
      </c>
      <c r="C18" s="72">
        <v>25.0</v>
      </c>
      <c r="D18" s="72" t="s">
        <v>780</v>
      </c>
      <c r="E18" s="72">
        <v>4.0</v>
      </c>
      <c r="F18" s="72">
        <v>4.0</v>
      </c>
      <c r="G18" s="72">
        <v>100.0</v>
      </c>
      <c r="H18" s="72">
        <v>1.8</v>
      </c>
      <c r="I18" s="72">
        <v>5.0</v>
      </c>
      <c r="J18" s="72">
        <v>35.0</v>
      </c>
      <c r="K18" s="72">
        <v>45.5</v>
      </c>
      <c r="L18" s="72">
        <v>-10.5</v>
      </c>
    </row>
    <row r="19">
      <c r="A19" s="70" t="s">
        <v>303</v>
      </c>
      <c r="B19" s="70" t="s">
        <v>37</v>
      </c>
      <c r="C19" s="72">
        <v>20.0</v>
      </c>
      <c r="D19" s="72" t="s">
        <v>780</v>
      </c>
      <c r="E19" s="72">
        <v>12.0</v>
      </c>
      <c r="F19" s="72">
        <v>12.0</v>
      </c>
      <c r="G19" s="72">
        <v>100.0</v>
      </c>
      <c r="H19" s="72">
        <v>1.3</v>
      </c>
      <c r="I19" s="72">
        <v>3.7</v>
      </c>
      <c r="J19" s="72">
        <v>36.4</v>
      </c>
      <c r="K19" s="72">
        <v>44.0</v>
      </c>
      <c r="L19" s="72">
        <v>-7.6</v>
      </c>
    </row>
    <row r="20">
      <c r="A20" s="70" t="s">
        <v>329</v>
      </c>
      <c r="B20" s="70" t="s">
        <v>45</v>
      </c>
      <c r="C20" s="72">
        <v>21.0</v>
      </c>
      <c r="D20" s="72" t="s">
        <v>780</v>
      </c>
      <c r="E20" s="72">
        <v>3.0</v>
      </c>
      <c r="F20" s="72">
        <v>3.0</v>
      </c>
      <c r="G20" s="72">
        <v>100.0</v>
      </c>
      <c r="H20" s="72">
        <v>2.3</v>
      </c>
      <c r="I20" s="72">
        <v>6.0</v>
      </c>
      <c r="J20" s="72">
        <v>38.9</v>
      </c>
      <c r="K20" s="72">
        <v>47.1</v>
      </c>
      <c r="L20" s="72">
        <v>-8.3</v>
      </c>
    </row>
    <row r="21">
      <c r="A21" s="70" t="s">
        <v>577</v>
      </c>
      <c r="B21" s="70" t="s">
        <v>98</v>
      </c>
      <c r="C21" s="72">
        <v>26.0</v>
      </c>
      <c r="D21" s="72" t="s">
        <v>7</v>
      </c>
      <c r="E21" s="72">
        <v>6.0</v>
      </c>
      <c r="F21" s="72">
        <v>6.0</v>
      </c>
      <c r="G21" s="72">
        <v>100.0</v>
      </c>
      <c r="H21" s="72">
        <v>1.2</v>
      </c>
      <c r="I21" s="72">
        <v>3.0</v>
      </c>
      <c r="J21" s="72">
        <v>38.9</v>
      </c>
      <c r="K21" s="72">
        <v>47.2</v>
      </c>
      <c r="L21" s="72">
        <v>-8.3</v>
      </c>
    </row>
    <row r="22">
      <c r="A22" s="70" t="s">
        <v>463</v>
      </c>
      <c r="B22" s="70" t="s">
        <v>148</v>
      </c>
      <c r="C22" s="72">
        <v>20.0</v>
      </c>
      <c r="D22" s="72" t="s">
        <v>7</v>
      </c>
      <c r="E22" s="72">
        <v>7.0</v>
      </c>
      <c r="F22" s="72">
        <v>7.0</v>
      </c>
      <c r="G22" s="72">
        <v>100.0</v>
      </c>
      <c r="H22" s="72">
        <v>1.3</v>
      </c>
      <c r="I22" s="72">
        <v>3.3</v>
      </c>
      <c r="J22" s="72">
        <v>39.1</v>
      </c>
      <c r="K22" s="72">
        <v>43.6</v>
      </c>
      <c r="L22" s="72">
        <v>-4.5</v>
      </c>
    </row>
    <row r="23">
      <c r="A23" s="70" t="s">
        <v>309</v>
      </c>
      <c r="B23" s="70" t="s">
        <v>100</v>
      </c>
      <c r="C23" s="72">
        <v>23.0</v>
      </c>
      <c r="D23" s="72" t="s">
        <v>7</v>
      </c>
      <c r="E23" s="72">
        <v>11.0</v>
      </c>
      <c r="F23" s="72">
        <v>11.0</v>
      </c>
      <c r="G23" s="72">
        <v>100.0</v>
      </c>
      <c r="H23" s="72">
        <v>2.0</v>
      </c>
      <c r="I23" s="72">
        <v>5.1</v>
      </c>
      <c r="J23" s="72">
        <v>39.3</v>
      </c>
      <c r="K23" s="72">
        <v>45.1</v>
      </c>
      <c r="L23" s="72">
        <v>-5.8</v>
      </c>
    </row>
    <row r="24">
      <c r="A24" s="70" t="s">
        <v>511</v>
      </c>
      <c r="B24" s="70" t="s">
        <v>86</v>
      </c>
      <c r="C24" s="72">
        <v>26.0</v>
      </c>
      <c r="D24" s="72" t="s">
        <v>781</v>
      </c>
      <c r="E24" s="72">
        <v>9.0</v>
      </c>
      <c r="F24" s="72">
        <v>9.0</v>
      </c>
      <c r="G24" s="72">
        <v>100.0</v>
      </c>
      <c r="H24" s="72">
        <v>1.2</v>
      </c>
      <c r="I24" s="72">
        <v>3.1</v>
      </c>
      <c r="J24" s="72">
        <v>39.3</v>
      </c>
      <c r="K24" s="72">
        <v>47.8</v>
      </c>
      <c r="L24" s="72">
        <v>-8.6</v>
      </c>
    </row>
    <row r="25">
      <c r="A25" s="70" t="s">
        <v>204</v>
      </c>
      <c r="B25" s="70" t="s">
        <v>45</v>
      </c>
      <c r="C25" s="72">
        <v>23.0</v>
      </c>
      <c r="D25" s="72" t="s">
        <v>7</v>
      </c>
      <c r="E25" s="72">
        <v>4.0</v>
      </c>
      <c r="F25" s="72">
        <v>4.0</v>
      </c>
      <c r="G25" s="72">
        <v>100.0</v>
      </c>
      <c r="H25" s="72">
        <v>1.5</v>
      </c>
      <c r="I25" s="72">
        <v>3.8</v>
      </c>
      <c r="J25" s="72">
        <v>40.0</v>
      </c>
      <c r="K25" s="72">
        <v>46.5</v>
      </c>
      <c r="L25" s="72">
        <v>-6.5</v>
      </c>
    </row>
    <row r="26">
      <c r="A26" s="70" t="s">
        <v>374</v>
      </c>
      <c r="B26" s="70" t="s">
        <v>148</v>
      </c>
      <c r="C26" s="72">
        <v>28.0</v>
      </c>
      <c r="D26" s="72" t="s">
        <v>780</v>
      </c>
      <c r="E26" s="72">
        <v>13.0</v>
      </c>
      <c r="F26" s="72">
        <v>13.0</v>
      </c>
      <c r="G26" s="72">
        <v>100.0</v>
      </c>
      <c r="H26" s="72">
        <v>1.2</v>
      </c>
      <c r="I26" s="72">
        <v>3.1</v>
      </c>
      <c r="J26" s="72">
        <v>40.0</v>
      </c>
      <c r="K26" s="72">
        <v>43.8</v>
      </c>
      <c r="L26" s="72">
        <v>-3.8</v>
      </c>
    </row>
    <row r="27">
      <c r="A27" s="70" t="s">
        <v>535</v>
      </c>
      <c r="B27" s="70" t="s">
        <v>52</v>
      </c>
      <c r="C27" s="72">
        <v>22.0</v>
      </c>
      <c r="D27" s="72" t="s">
        <v>7</v>
      </c>
      <c r="E27" s="72">
        <v>11.0</v>
      </c>
      <c r="F27" s="72">
        <v>11.0</v>
      </c>
      <c r="G27" s="72">
        <v>100.0</v>
      </c>
      <c r="H27" s="72">
        <v>1.4</v>
      </c>
      <c r="I27" s="72">
        <v>3.4</v>
      </c>
      <c r="J27" s="72">
        <v>40.5</v>
      </c>
      <c r="K27" s="72">
        <v>44.7</v>
      </c>
      <c r="L27" s="72">
        <v>-4.2</v>
      </c>
    </row>
    <row r="28">
      <c r="A28" s="70" t="s">
        <v>488</v>
      </c>
      <c r="B28" s="70" t="s">
        <v>112</v>
      </c>
      <c r="C28" s="72">
        <v>25.0</v>
      </c>
      <c r="D28" s="72" t="s">
        <v>780</v>
      </c>
      <c r="E28" s="72">
        <v>63.0</v>
      </c>
      <c r="F28" s="72">
        <v>63.0</v>
      </c>
      <c r="G28" s="72">
        <v>100.0</v>
      </c>
      <c r="H28" s="72">
        <v>3.3</v>
      </c>
      <c r="I28" s="72">
        <v>8.2</v>
      </c>
      <c r="J28" s="72">
        <v>40.8</v>
      </c>
      <c r="K28" s="72">
        <v>47.2</v>
      </c>
      <c r="L28" s="72">
        <v>-6.4</v>
      </c>
    </row>
    <row r="29">
      <c r="A29" s="70" t="s">
        <v>465</v>
      </c>
      <c r="B29" s="70" t="s">
        <v>37</v>
      </c>
      <c r="C29" s="72">
        <v>25.0</v>
      </c>
      <c r="D29" s="72" t="s">
        <v>782</v>
      </c>
      <c r="E29" s="72">
        <v>32.0</v>
      </c>
      <c r="F29" s="72">
        <v>32.0</v>
      </c>
      <c r="G29" s="72">
        <v>100.0</v>
      </c>
      <c r="H29" s="72">
        <v>1.8</v>
      </c>
      <c r="I29" s="72">
        <v>4.3</v>
      </c>
      <c r="J29" s="72">
        <v>40.9</v>
      </c>
      <c r="K29" s="72">
        <v>46.3</v>
      </c>
      <c r="L29" s="72">
        <v>-5.4</v>
      </c>
    </row>
    <row r="30">
      <c r="A30" s="70" t="s">
        <v>278</v>
      </c>
      <c r="B30" s="70" t="s">
        <v>34</v>
      </c>
      <c r="C30" s="72">
        <v>30.0</v>
      </c>
      <c r="D30" s="72" t="s">
        <v>7</v>
      </c>
      <c r="E30" s="72">
        <v>61.0</v>
      </c>
      <c r="F30" s="72">
        <v>61.0</v>
      </c>
      <c r="G30" s="72">
        <v>100.0</v>
      </c>
      <c r="H30" s="72">
        <v>3.7</v>
      </c>
      <c r="I30" s="72">
        <v>9.0</v>
      </c>
      <c r="J30" s="72">
        <v>41.2</v>
      </c>
      <c r="K30" s="72">
        <v>47.2</v>
      </c>
      <c r="L30" s="72">
        <v>-6.0</v>
      </c>
    </row>
    <row r="31">
      <c r="A31" s="70" t="s">
        <v>317</v>
      </c>
      <c r="B31" s="70" t="s">
        <v>107</v>
      </c>
      <c r="C31" s="72">
        <v>29.0</v>
      </c>
      <c r="D31" s="72" t="s">
        <v>7</v>
      </c>
      <c r="E31" s="72">
        <v>32.0</v>
      </c>
      <c r="F31" s="72">
        <v>32.0</v>
      </c>
      <c r="G31" s="72">
        <v>100.0</v>
      </c>
      <c r="H31" s="72">
        <v>2.8</v>
      </c>
      <c r="I31" s="72">
        <v>6.8</v>
      </c>
      <c r="J31" s="72">
        <v>41.3</v>
      </c>
      <c r="K31" s="72">
        <v>46.8</v>
      </c>
      <c r="L31" s="72">
        <v>-5.5</v>
      </c>
    </row>
    <row r="32">
      <c r="A32" s="70" t="s">
        <v>702</v>
      </c>
      <c r="B32" s="70" t="s">
        <v>148</v>
      </c>
      <c r="C32" s="72">
        <v>25.0</v>
      </c>
      <c r="D32" s="72" t="s">
        <v>783</v>
      </c>
      <c r="E32" s="72">
        <v>35.0</v>
      </c>
      <c r="F32" s="72">
        <v>35.0</v>
      </c>
      <c r="G32" s="72">
        <v>100.0</v>
      </c>
      <c r="H32" s="72">
        <v>4.5</v>
      </c>
      <c r="I32" s="72">
        <v>10.9</v>
      </c>
      <c r="J32" s="72">
        <v>41.5</v>
      </c>
      <c r="K32" s="72">
        <v>47.8</v>
      </c>
      <c r="L32" s="72">
        <v>-6.3</v>
      </c>
    </row>
    <row r="33">
      <c r="A33" s="70" t="s">
        <v>519</v>
      </c>
      <c r="B33" s="70" t="s">
        <v>107</v>
      </c>
      <c r="C33" s="72">
        <v>23.0</v>
      </c>
      <c r="D33" s="72" t="s">
        <v>780</v>
      </c>
      <c r="E33" s="72">
        <v>21.0</v>
      </c>
      <c r="F33" s="72">
        <v>21.0</v>
      </c>
      <c r="G33" s="72">
        <v>100.0</v>
      </c>
      <c r="H33" s="72">
        <v>1.8</v>
      </c>
      <c r="I33" s="72">
        <v>4.2</v>
      </c>
      <c r="J33" s="72">
        <v>41.6</v>
      </c>
      <c r="K33" s="72">
        <v>47.0</v>
      </c>
      <c r="L33" s="72">
        <v>-5.4</v>
      </c>
    </row>
    <row r="34">
      <c r="A34" s="70" t="s">
        <v>248</v>
      </c>
      <c r="B34" s="70" t="s">
        <v>98</v>
      </c>
      <c r="C34" s="72">
        <v>37.0</v>
      </c>
      <c r="D34" s="72" t="s">
        <v>7</v>
      </c>
      <c r="E34" s="72">
        <v>46.0</v>
      </c>
      <c r="F34" s="72">
        <v>46.0</v>
      </c>
      <c r="G34" s="72">
        <v>100.0</v>
      </c>
      <c r="H34" s="72">
        <v>2.9</v>
      </c>
      <c r="I34" s="72">
        <v>6.9</v>
      </c>
      <c r="J34" s="72">
        <v>41.7</v>
      </c>
      <c r="K34" s="72">
        <v>45.6</v>
      </c>
      <c r="L34" s="72">
        <v>-3.9</v>
      </c>
    </row>
    <row r="35">
      <c r="A35" s="70" t="s">
        <v>407</v>
      </c>
      <c r="B35" s="70" t="s">
        <v>744</v>
      </c>
      <c r="C35" s="72">
        <v>25.0</v>
      </c>
      <c r="D35" s="72" t="s">
        <v>7</v>
      </c>
      <c r="E35" s="72">
        <v>5.0</v>
      </c>
      <c r="F35" s="72">
        <v>5.0</v>
      </c>
      <c r="G35" s="72">
        <v>100.0</v>
      </c>
      <c r="H35" s="72">
        <v>1.0</v>
      </c>
      <c r="I35" s="72">
        <v>2.4</v>
      </c>
      <c r="J35" s="72">
        <v>41.7</v>
      </c>
      <c r="K35" s="72">
        <v>43.8</v>
      </c>
      <c r="L35" s="72">
        <v>-2.1</v>
      </c>
    </row>
    <row r="36">
      <c r="A36" s="70" t="s">
        <v>281</v>
      </c>
      <c r="B36" s="70" t="s">
        <v>81</v>
      </c>
      <c r="C36" s="72">
        <v>25.0</v>
      </c>
      <c r="D36" s="72" t="s">
        <v>780</v>
      </c>
      <c r="E36" s="72">
        <v>11.0</v>
      </c>
      <c r="F36" s="72">
        <v>11.0</v>
      </c>
      <c r="G36" s="72">
        <v>100.0</v>
      </c>
      <c r="H36" s="72">
        <v>0.9</v>
      </c>
      <c r="I36" s="72">
        <v>2.2</v>
      </c>
      <c r="J36" s="72">
        <v>41.7</v>
      </c>
      <c r="K36" s="72">
        <v>50.5</v>
      </c>
      <c r="L36" s="72">
        <v>-8.8</v>
      </c>
    </row>
    <row r="37">
      <c r="A37" s="70" t="s">
        <v>466</v>
      </c>
      <c r="B37" s="70" t="s">
        <v>107</v>
      </c>
      <c r="C37" s="72">
        <v>26.0</v>
      </c>
      <c r="D37" s="72" t="s">
        <v>780</v>
      </c>
      <c r="E37" s="72">
        <v>61.0</v>
      </c>
      <c r="F37" s="72">
        <v>61.0</v>
      </c>
      <c r="G37" s="72">
        <v>100.0</v>
      </c>
      <c r="H37" s="72">
        <v>2.4</v>
      </c>
      <c r="I37" s="72">
        <v>5.8</v>
      </c>
      <c r="J37" s="72">
        <v>41.8</v>
      </c>
      <c r="K37" s="72">
        <v>47.5</v>
      </c>
      <c r="L37" s="72">
        <v>-5.7</v>
      </c>
    </row>
    <row r="38">
      <c r="A38" s="70" t="s">
        <v>279</v>
      </c>
      <c r="B38" s="70" t="s">
        <v>86</v>
      </c>
      <c r="C38" s="72">
        <v>30.0</v>
      </c>
      <c r="D38" s="72" t="s">
        <v>47</v>
      </c>
      <c r="E38" s="72">
        <v>21.0</v>
      </c>
      <c r="F38" s="72">
        <v>21.0</v>
      </c>
      <c r="G38" s="72">
        <v>100.0</v>
      </c>
      <c r="H38" s="72">
        <v>1.9</v>
      </c>
      <c r="I38" s="72">
        <v>4.7</v>
      </c>
      <c r="J38" s="72">
        <v>41.8</v>
      </c>
      <c r="K38" s="72">
        <v>50.5</v>
      </c>
      <c r="L38" s="72">
        <v>-8.7</v>
      </c>
    </row>
    <row r="39">
      <c r="A39" s="70" t="s">
        <v>280</v>
      </c>
      <c r="B39" s="70" t="s">
        <v>93</v>
      </c>
      <c r="C39" s="72">
        <v>27.0</v>
      </c>
      <c r="D39" s="72" t="s">
        <v>780</v>
      </c>
      <c r="E39" s="72">
        <v>31.0</v>
      </c>
      <c r="F39" s="72">
        <v>31.0</v>
      </c>
      <c r="G39" s="72">
        <v>100.0</v>
      </c>
      <c r="H39" s="72">
        <v>3.5</v>
      </c>
      <c r="I39" s="72">
        <v>8.4</v>
      </c>
      <c r="J39" s="72">
        <v>41.9</v>
      </c>
      <c r="K39" s="72">
        <v>46.8</v>
      </c>
      <c r="L39" s="72">
        <v>-4.9</v>
      </c>
    </row>
    <row r="40">
      <c r="A40" s="70" t="s">
        <v>283</v>
      </c>
      <c r="B40" s="70" t="s">
        <v>34</v>
      </c>
      <c r="C40" s="72">
        <v>28.0</v>
      </c>
      <c r="D40" s="72" t="s">
        <v>780</v>
      </c>
      <c r="E40" s="72">
        <v>62.0</v>
      </c>
      <c r="F40" s="72">
        <v>62.0</v>
      </c>
      <c r="G40" s="72">
        <v>100.0</v>
      </c>
      <c r="H40" s="72">
        <v>5.3</v>
      </c>
      <c r="I40" s="72">
        <v>12.7</v>
      </c>
      <c r="J40" s="72">
        <v>42.0</v>
      </c>
      <c r="K40" s="72">
        <v>48.5</v>
      </c>
      <c r="L40" s="72">
        <v>-6.6</v>
      </c>
    </row>
    <row r="41">
      <c r="A41" s="70" t="s">
        <v>396</v>
      </c>
      <c r="B41" s="70" t="s">
        <v>746</v>
      </c>
      <c r="C41" s="72">
        <v>34.0</v>
      </c>
      <c r="D41" s="72" t="s">
        <v>780</v>
      </c>
      <c r="E41" s="72">
        <v>47.0</v>
      </c>
      <c r="F41" s="72">
        <v>47.0</v>
      </c>
      <c r="G41" s="72">
        <v>100.0</v>
      </c>
      <c r="H41" s="72">
        <v>6.3</v>
      </c>
      <c r="I41" s="72">
        <v>14.8</v>
      </c>
      <c r="J41" s="72">
        <v>42.2</v>
      </c>
      <c r="K41" s="72">
        <v>47.8</v>
      </c>
      <c r="L41" s="72">
        <v>-5.5</v>
      </c>
    </row>
    <row r="42">
      <c r="A42" s="70" t="s">
        <v>209</v>
      </c>
      <c r="B42" s="70" t="s">
        <v>77</v>
      </c>
      <c r="C42" s="72">
        <v>25.0</v>
      </c>
      <c r="D42" s="72" t="s">
        <v>780</v>
      </c>
      <c r="E42" s="72">
        <v>60.0</v>
      </c>
      <c r="F42" s="72">
        <v>60.0</v>
      </c>
      <c r="G42" s="72">
        <v>100.0</v>
      </c>
      <c r="H42" s="72">
        <v>3.4</v>
      </c>
      <c r="I42" s="72">
        <v>8.1</v>
      </c>
      <c r="J42" s="72">
        <v>42.2</v>
      </c>
      <c r="K42" s="72">
        <v>47.1</v>
      </c>
      <c r="L42" s="72">
        <v>-5.0</v>
      </c>
    </row>
    <row r="43">
      <c r="A43" s="70" t="s">
        <v>87</v>
      </c>
      <c r="B43" s="70" t="s">
        <v>88</v>
      </c>
      <c r="C43" s="72">
        <v>23.0</v>
      </c>
      <c r="D43" s="72" t="s">
        <v>780</v>
      </c>
      <c r="E43" s="72">
        <v>28.0</v>
      </c>
      <c r="F43" s="72">
        <v>28.0</v>
      </c>
      <c r="G43" s="72">
        <v>100.0</v>
      </c>
      <c r="H43" s="72">
        <v>1.8</v>
      </c>
      <c r="I43" s="72">
        <v>4.1</v>
      </c>
      <c r="J43" s="72">
        <v>42.2</v>
      </c>
      <c r="K43" s="72">
        <v>46.3</v>
      </c>
      <c r="L43" s="72">
        <v>-4.1</v>
      </c>
    </row>
    <row r="44">
      <c r="A44" s="70" t="s">
        <v>503</v>
      </c>
      <c r="B44" s="70" t="s">
        <v>83</v>
      </c>
      <c r="C44" s="72">
        <v>34.0</v>
      </c>
      <c r="D44" s="72" t="s">
        <v>7</v>
      </c>
      <c r="E44" s="72">
        <v>27.0</v>
      </c>
      <c r="F44" s="72">
        <v>27.0</v>
      </c>
      <c r="G44" s="72">
        <v>100.0</v>
      </c>
      <c r="H44" s="72">
        <v>2.1</v>
      </c>
      <c r="I44" s="72">
        <v>5.1</v>
      </c>
      <c r="J44" s="72">
        <v>42.3</v>
      </c>
      <c r="K44" s="72">
        <v>45.7</v>
      </c>
      <c r="L44" s="72">
        <v>-3.4</v>
      </c>
    </row>
    <row r="45">
      <c r="A45" s="70" t="s">
        <v>362</v>
      </c>
      <c r="B45" s="70" t="s">
        <v>116</v>
      </c>
      <c r="C45" s="72">
        <v>22.0</v>
      </c>
      <c r="D45" s="72" t="s">
        <v>780</v>
      </c>
      <c r="E45" s="72">
        <v>29.0</v>
      </c>
      <c r="F45" s="72">
        <v>29.0</v>
      </c>
      <c r="G45" s="72">
        <v>100.0</v>
      </c>
      <c r="H45" s="72">
        <v>5.2</v>
      </c>
      <c r="I45" s="72">
        <v>12.3</v>
      </c>
      <c r="J45" s="72">
        <v>42.4</v>
      </c>
      <c r="K45" s="72">
        <v>46.8</v>
      </c>
      <c r="L45" s="72">
        <v>-4.4</v>
      </c>
    </row>
    <row r="46">
      <c r="A46" s="70" t="s">
        <v>164</v>
      </c>
      <c r="B46" s="70" t="s">
        <v>48</v>
      </c>
      <c r="C46" s="72">
        <v>28.0</v>
      </c>
      <c r="D46" s="72" t="s">
        <v>47</v>
      </c>
      <c r="E46" s="72">
        <v>34.0</v>
      </c>
      <c r="F46" s="72">
        <v>34.0</v>
      </c>
      <c r="G46" s="72">
        <v>100.0</v>
      </c>
      <c r="H46" s="72">
        <v>2.9</v>
      </c>
      <c r="I46" s="72">
        <v>6.7</v>
      </c>
      <c r="J46" s="72">
        <v>42.4</v>
      </c>
      <c r="K46" s="72">
        <v>48.2</v>
      </c>
      <c r="L46" s="72">
        <v>-5.8</v>
      </c>
    </row>
    <row r="47">
      <c r="A47" s="70" t="s">
        <v>262</v>
      </c>
      <c r="B47" s="70" t="s">
        <v>42</v>
      </c>
      <c r="C47" s="72">
        <v>26.0</v>
      </c>
      <c r="D47" s="72" t="s">
        <v>780</v>
      </c>
      <c r="E47" s="72">
        <v>50.0</v>
      </c>
      <c r="F47" s="72">
        <v>50.0</v>
      </c>
      <c r="G47" s="72">
        <v>100.0</v>
      </c>
      <c r="H47" s="72">
        <v>3.4</v>
      </c>
      <c r="I47" s="72">
        <v>8.0</v>
      </c>
      <c r="J47" s="72">
        <v>42.5</v>
      </c>
      <c r="K47" s="72">
        <v>47.0</v>
      </c>
      <c r="L47" s="72">
        <v>-4.4</v>
      </c>
    </row>
    <row r="48">
      <c r="A48" s="70" t="s">
        <v>119</v>
      </c>
      <c r="B48" s="70" t="s">
        <v>100</v>
      </c>
      <c r="C48" s="72">
        <v>23.0</v>
      </c>
      <c r="D48" s="72" t="s">
        <v>780</v>
      </c>
      <c r="E48" s="72">
        <v>9.0</v>
      </c>
      <c r="F48" s="72">
        <v>9.0</v>
      </c>
      <c r="G48" s="72">
        <v>100.0</v>
      </c>
      <c r="H48" s="72">
        <v>1.9</v>
      </c>
      <c r="I48" s="72">
        <v>4.4</v>
      </c>
      <c r="J48" s="72">
        <v>42.5</v>
      </c>
      <c r="K48" s="72">
        <v>47.1</v>
      </c>
      <c r="L48" s="72">
        <v>-4.6</v>
      </c>
    </row>
    <row r="49">
      <c r="A49" s="70" t="s">
        <v>284</v>
      </c>
      <c r="B49" s="70" t="s">
        <v>77</v>
      </c>
      <c r="C49" s="72">
        <v>28.0</v>
      </c>
      <c r="D49" s="72" t="s">
        <v>780</v>
      </c>
      <c r="E49" s="72">
        <v>76.0</v>
      </c>
      <c r="F49" s="72">
        <v>76.0</v>
      </c>
      <c r="G49" s="72">
        <v>100.0</v>
      </c>
      <c r="H49" s="72">
        <v>2.4</v>
      </c>
      <c r="I49" s="72">
        <v>5.6</v>
      </c>
      <c r="J49" s="72">
        <v>42.6</v>
      </c>
      <c r="K49" s="72">
        <v>45.8</v>
      </c>
      <c r="L49" s="72">
        <v>-3.2</v>
      </c>
    </row>
    <row r="50">
      <c r="A50" s="70" t="s">
        <v>473</v>
      </c>
      <c r="B50" s="70" t="s">
        <v>745</v>
      </c>
      <c r="C50" s="72">
        <v>23.0</v>
      </c>
      <c r="D50" s="72" t="s">
        <v>47</v>
      </c>
      <c r="E50" s="72">
        <v>35.0</v>
      </c>
      <c r="F50" s="72">
        <v>35.0</v>
      </c>
      <c r="G50" s="72">
        <v>100.0</v>
      </c>
      <c r="H50" s="72">
        <v>2.3</v>
      </c>
      <c r="I50" s="72">
        <v>5.4</v>
      </c>
      <c r="J50" s="72">
        <v>42.6</v>
      </c>
      <c r="K50" s="72">
        <v>48.2</v>
      </c>
      <c r="L50" s="72">
        <v>-5.5</v>
      </c>
    </row>
    <row r="51">
      <c r="A51" s="70" t="s">
        <v>263</v>
      </c>
      <c r="B51" s="70" t="s">
        <v>744</v>
      </c>
      <c r="C51" s="72">
        <v>22.0</v>
      </c>
      <c r="D51" s="72" t="s">
        <v>783</v>
      </c>
      <c r="E51" s="72">
        <v>41.0</v>
      </c>
      <c r="F51" s="72">
        <v>41.0</v>
      </c>
      <c r="G51" s="72">
        <v>100.0</v>
      </c>
      <c r="H51" s="72">
        <v>2.2</v>
      </c>
      <c r="I51" s="72">
        <v>5.3</v>
      </c>
      <c r="J51" s="72">
        <v>42.6</v>
      </c>
      <c r="K51" s="72">
        <v>47.2</v>
      </c>
      <c r="L51" s="72">
        <v>-4.6</v>
      </c>
    </row>
    <row r="52">
      <c r="A52" s="70" t="s">
        <v>532</v>
      </c>
      <c r="B52" s="70" t="s">
        <v>126</v>
      </c>
      <c r="C52" s="72">
        <v>29.0</v>
      </c>
      <c r="D52" s="72" t="s">
        <v>7</v>
      </c>
      <c r="E52" s="72">
        <v>14.0</v>
      </c>
      <c r="F52" s="72">
        <v>14.0</v>
      </c>
      <c r="G52" s="72">
        <v>100.0</v>
      </c>
      <c r="H52" s="72">
        <v>1.9</v>
      </c>
      <c r="I52" s="72">
        <v>4.4</v>
      </c>
      <c r="J52" s="72">
        <v>42.6</v>
      </c>
      <c r="K52" s="72">
        <v>46.9</v>
      </c>
      <c r="L52" s="72">
        <v>-4.2</v>
      </c>
    </row>
    <row r="53">
      <c r="A53" s="70" t="s">
        <v>365</v>
      </c>
      <c r="B53" s="70" t="s">
        <v>744</v>
      </c>
      <c r="C53" s="72">
        <v>22.0</v>
      </c>
      <c r="D53" s="72" t="s">
        <v>7</v>
      </c>
      <c r="E53" s="72">
        <v>31.0</v>
      </c>
      <c r="F53" s="72">
        <v>31.0</v>
      </c>
      <c r="G53" s="72">
        <v>100.0</v>
      </c>
      <c r="H53" s="72">
        <v>2.8</v>
      </c>
      <c r="I53" s="72">
        <v>6.7</v>
      </c>
      <c r="J53" s="72">
        <v>42.7</v>
      </c>
      <c r="K53" s="72">
        <v>45.5</v>
      </c>
      <c r="L53" s="72">
        <v>-2.8</v>
      </c>
    </row>
    <row r="54">
      <c r="A54" s="70" t="s">
        <v>320</v>
      </c>
      <c r="B54" s="70" t="s">
        <v>50</v>
      </c>
      <c r="C54" s="72">
        <v>22.0</v>
      </c>
      <c r="D54" s="72" t="s">
        <v>7</v>
      </c>
      <c r="E54" s="72">
        <v>1.0</v>
      </c>
      <c r="F54" s="72">
        <v>1.0</v>
      </c>
      <c r="G54" s="72">
        <v>100.0</v>
      </c>
      <c r="H54" s="72">
        <v>3.0</v>
      </c>
      <c r="I54" s="72">
        <v>7.0</v>
      </c>
      <c r="J54" s="72">
        <v>42.9</v>
      </c>
      <c r="K54" s="72">
        <v>42.3</v>
      </c>
      <c r="L54" s="72">
        <v>0.6</v>
      </c>
    </row>
    <row r="55">
      <c r="A55" s="70" t="s">
        <v>568</v>
      </c>
      <c r="B55" s="70" t="s">
        <v>58</v>
      </c>
      <c r="C55" s="72">
        <v>20.0</v>
      </c>
      <c r="D55" s="72" t="s">
        <v>7</v>
      </c>
      <c r="E55" s="72">
        <v>7.0</v>
      </c>
      <c r="F55" s="72">
        <v>7.0</v>
      </c>
      <c r="G55" s="72">
        <v>100.0</v>
      </c>
      <c r="H55" s="72">
        <v>1.3</v>
      </c>
      <c r="I55" s="72">
        <v>3.0</v>
      </c>
      <c r="J55" s="72">
        <v>42.9</v>
      </c>
      <c r="K55" s="72">
        <v>43.1</v>
      </c>
      <c r="L55" s="72">
        <v>-0.2</v>
      </c>
    </row>
    <row r="56">
      <c r="A56" s="70" t="s">
        <v>197</v>
      </c>
      <c r="B56" s="70" t="s">
        <v>116</v>
      </c>
      <c r="C56" s="72">
        <v>23.0</v>
      </c>
      <c r="D56" s="72" t="s">
        <v>7</v>
      </c>
      <c r="E56" s="72">
        <v>5.0</v>
      </c>
      <c r="F56" s="72">
        <v>5.0</v>
      </c>
      <c r="G56" s="72">
        <v>100.0</v>
      </c>
      <c r="H56" s="72">
        <v>0.6</v>
      </c>
      <c r="I56" s="72">
        <v>1.4</v>
      </c>
      <c r="J56" s="72">
        <v>42.9</v>
      </c>
      <c r="K56" s="72">
        <v>48.4</v>
      </c>
      <c r="L56" s="72">
        <v>-5.5</v>
      </c>
    </row>
    <row r="57">
      <c r="A57" s="70" t="s">
        <v>489</v>
      </c>
      <c r="B57" s="70" t="s">
        <v>100</v>
      </c>
      <c r="C57" s="72">
        <v>21.0</v>
      </c>
      <c r="D57" s="72" t="s">
        <v>7</v>
      </c>
      <c r="E57" s="72">
        <v>12.0</v>
      </c>
      <c r="F57" s="72">
        <v>12.0</v>
      </c>
      <c r="G57" s="72">
        <v>100.0</v>
      </c>
      <c r="H57" s="72">
        <v>6.7</v>
      </c>
      <c r="I57" s="72">
        <v>15.5</v>
      </c>
      <c r="J57" s="72">
        <v>43.0</v>
      </c>
      <c r="K57" s="72">
        <v>47.9</v>
      </c>
      <c r="L57" s="72">
        <v>-4.9</v>
      </c>
    </row>
    <row r="58">
      <c r="A58" s="70" t="s">
        <v>559</v>
      </c>
      <c r="B58" s="70" t="s">
        <v>58</v>
      </c>
      <c r="C58" s="72">
        <v>33.0</v>
      </c>
      <c r="D58" s="72" t="s">
        <v>780</v>
      </c>
      <c r="E58" s="72">
        <v>73.0</v>
      </c>
      <c r="F58" s="72">
        <v>73.0</v>
      </c>
      <c r="G58" s="72">
        <v>100.0</v>
      </c>
      <c r="H58" s="72">
        <v>6.6</v>
      </c>
      <c r="I58" s="72">
        <v>15.2</v>
      </c>
      <c r="J58" s="72">
        <v>43.2</v>
      </c>
      <c r="K58" s="72">
        <v>48.8</v>
      </c>
      <c r="L58" s="72">
        <v>-5.6</v>
      </c>
    </row>
    <row r="59">
      <c r="A59" s="70" t="s">
        <v>304</v>
      </c>
      <c r="B59" s="70" t="s">
        <v>86</v>
      </c>
      <c r="C59" s="72">
        <v>22.0</v>
      </c>
      <c r="D59" s="72" t="s">
        <v>780</v>
      </c>
      <c r="E59" s="72">
        <v>32.0</v>
      </c>
      <c r="F59" s="72">
        <v>32.0</v>
      </c>
      <c r="G59" s="72">
        <v>100.0</v>
      </c>
      <c r="H59" s="72">
        <v>2.6</v>
      </c>
      <c r="I59" s="72">
        <v>5.9</v>
      </c>
      <c r="J59" s="72">
        <v>43.2</v>
      </c>
      <c r="K59" s="72">
        <v>47.8</v>
      </c>
      <c r="L59" s="72">
        <v>-4.6</v>
      </c>
    </row>
    <row r="60">
      <c r="A60" s="70" t="s">
        <v>276</v>
      </c>
      <c r="B60" s="70" t="s">
        <v>746</v>
      </c>
      <c r="C60" s="72">
        <v>28.0</v>
      </c>
      <c r="D60" s="72" t="s">
        <v>780</v>
      </c>
      <c r="E60" s="72">
        <v>54.0</v>
      </c>
      <c r="F60" s="72">
        <v>54.0</v>
      </c>
      <c r="G60" s="72">
        <v>100.0</v>
      </c>
      <c r="H60" s="72">
        <v>2.0</v>
      </c>
      <c r="I60" s="72">
        <v>4.6</v>
      </c>
      <c r="J60" s="72">
        <v>43.2</v>
      </c>
      <c r="K60" s="72">
        <v>46.8</v>
      </c>
      <c r="L60" s="72">
        <v>-3.6</v>
      </c>
    </row>
    <row r="61">
      <c r="A61" s="70" t="s">
        <v>51</v>
      </c>
      <c r="B61" s="70" t="s">
        <v>52</v>
      </c>
      <c r="C61" s="72">
        <v>25.0</v>
      </c>
      <c r="D61" s="72" t="s">
        <v>7</v>
      </c>
      <c r="E61" s="72">
        <v>58.0</v>
      </c>
      <c r="F61" s="72">
        <v>58.0</v>
      </c>
      <c r="G61" s="72">
        <v>100.0</v>
      </c>
      <c r="H61" s="72">
        <v>5.0</v>
      </c>
      <c r="I61" s="72">
        <v>11.5</v>
      </c>
      <c r="J61" s="72">
        <v>43.3</v>
      </c>
      <c r="K61" s="72">
        <v>45.8</v>
      </c>
      <c r="L61" s="72">
        <v>-2.5</v>
      </c>
    </row>
    <row r="62">
      <c r="A62" s="70" t="s">
        <v>110</v>
      </c>
      <c r="B62" s="70" t="s">
        <v>744</v>
      </c>
      <c r="C62" s="72">
        <v>25.0</v>
      </c>
      <c r="D62" s="72" t="s">
        <v>7</v>
      </c>
      <c r="E62" s="72">
        <v>54.0</v>
      </c>
      <c r="F62" s="72">
        <v>54.0</v>
      </c>
      <c r="G62" s="72">
        <v>100.0</v>
      </c>
      <c r="H62" s="72">
        <v>4.5</v>
      </c>
      <c r="I62" s="72">
        <v>10.3</v>
      </c>
      <c r="J62" s="72">
        <v>43.3</v>
      </c>
      <c r="K62" s="72">
        <v>46.5</v>
      </c>
      <c r="L62" s="72">
        <v>-3.3</v>
      </c>
    </row>
    <row r="63">
      <c r="A63" s="70" t="s">
        <v>230</v>
      </c>
      <c r="B63" s="70" t="s">
        <v>100</v>
      </c>
      <c r="C63" s="72">
        <v>26.0</v>
      </c>
      <c r="D63" s="72" t="s">
        <v>780</v>
      </c>
      <c r="E63" s="72">
        <v>39.0</v>
      </c>
      <c r="F63" s="72">
        <v>39.0</v>
      </c>
      <c r="G63" s="72">
        <v>100.0</v>
      </c>
      <c r="H63" s="72">
        <v>2.6</v>
      </c>
      <c r="I63" s="72">
        <v>6.0</v>
      </c>
      <c r="J63" s="72">
        <v>43.3</v>
      </c>
      <c r="K63" s="72">
        <v>46.6</v>
      </c>
      <c r="L63" s="72">
        <v>-3.3</v>
      </c>
    </row>
    <row r="64">
      <c r="A64" s="70" t="s">
        <v>596</v>
      </c>
      <c r="B64" s="70" t="s">
        <v>114</v>
      </c>
      <c r="C64" s="72">
        <v>23.0</v>
      </c>
      <c r="D64" s="72" t="s">
        <v>7</v>
      </c>
      <c r="E64" s="72">
        <v>20.0</v>
      </c>
      <c r="F64" s="72">
        <v>20.0</v>
      </c>
      <c r="G64" s="72">
        <v>100.0</v>
      </c>
      <c r="H64" s="72">
        <v>1.3</v>
      </c>
      <c r="I64" s="72">
        <v>3.0</v>
      </c>
      <c r="J64" s="72">
        <v>43.3</v>
      </c>
      <c r="K64" s="72">
        <v>42.4</v>
      </c>
      <c r="L64" s="72">
        <v>0.9</v>
      </c>
    </row>
    <row r="65">
      <c r="A65" s="70" t="s">
        <v>451</v>
      </c>
      <c r="B65" s="70" t="s">
        <v>86</v>
      </c>
      <c r="C65" s="72">
        <v>32.0</v>
      </c>
      <c r="D65" s="72" t="s">
        <v>7</v>
      </c>
      <c r="E65" s="72">
        <v>22.0</v>
      </c>
      <c r="F65" s="72">
        <v>22.0</v>
      </c>
      <c r="G65" s="72">
        <v>100.0</v>
      </c>
      <c r="H65" s="72">
        <v>1.6</v>
      </c>
      <c r="I65" s="72">
        <v>3.8</v>
      </c>
      <c r="J65" s="72">
        <v>43.4</v>
      </c>
      <c r="K65" s="72">
        <v>45.0</v>
      </c>
      <c r="L65" s="72">
        <v>-1.6</v>
      </c>
    </row>
    <row r="66">
      <c r="A66" s="70" t="s">
        <v>231</v>
      </c>
      <c r="B66" s="70" t="s">
        <v>52</v>
      </c>
      <c r="C66" s="72">
        <v>23.0</v>
      </c>
      <c r="D66" s="72" t="s">
        <v>7</v>
      </c>
      <c r="E66" s="72">
        <v>61.0</v>
      </c>
      <c r="F66" s="72">
        <v>61.0</v>
      </c>
      <c r="G66" s="72">
        <v>100.0</v>
      </c>
      <c r="H66" s="72">
        <v>5.1</v>
      </c>
      <c r="I66" s="72">
        <v>11.6</v>
      </c>
      <c r="J66" s="72">
        <v>43.5</v>
      </c>
      <c r="K66" s="72">
        <v>46.8</v>
      </c>
      <c r="L66" s="72">
        <v>-3.3</v>
      </c>
    </row>
    <row r="67">
      <c r="A67" s="70" t="s">
        <v>436</v>
      </c>
      <c r="B67" s="70" t="s">
        <v>48</v>
      </c>
      <c r="C67" s="72">
        <v>23.0</v>
      </c>
      <c r="D67" s="72" t="s">
        <v>7</v>
      </c>
      <c r="E67" s="72">
        <v>56.0</v>
      </c>
      <c r="F67" s="72">
        <v>56.0</v>
      </c>
      <c r="G67" s="72">
        <v>100.0</v>
      </c>
      <c r="H67" s="72">
        <v>3.7</v>
      </c>
      <c r="I67" s="72">
        <v>8.5</v>
      </c>
      <c r="J67" s="72">
        <v>43.5</v>
      </c>
      <c r="K67" s="72">
        <v>46.6</v>
      </c>
      <c r="L67" s="72">
        <v>-3.0</v>
      </c>
    </row>
    <row r="68">
      <c r="A68" s="70" t="s">
        <v>171</v>
      </c>
      <c r="B68" s="70" t="s">
        <v>52</v>
      </c>
      <c r="C68" s="72">
        <v>21.0</v>
      </c>
      <c r="D68" s="72" t="s">
        <v>780</v>
      </c>
      <c r="E68" s="72">
        <v>33.0</v>
      </c>
      <c r="F68" s="72">
        <v>33.0</v>
      </c>
      <c r="G68" s="72">
        <v>100.0</v>
      </c>
      <c r="H68" s="72">
        <v>2.6</v>
      </c>
      <c r="I68" s="72">
        <v>5.9</v>
      </c>
      <c r="J68" s="72">
        <v>43.6</v>
      </c>
      <c r="K68" s="72">
        <v>45.1</v>
      </c>
      <c r="L68" s="72">
        <v>-1.6</v>
      </c>
    </row>
    <row r="69">
      <c r="A69" s="70" t="s">
        <v>115</v>
      </c>
      <c r="B69" s="70" t="s">
        <v>116</v>
      </c>
      <c r="C69" s="72">
        <v>25.0</v>
      </c>
      <c r="D69" s="72" t="s">
        <v>7</v>
      </c>
      <c r="E69" s="72">
        <v>61.0</v>
      </c>
      <c r="F69" s="72">
        <v>61.0</v>
      </c>
      <c r="G69" s="72">
        <v>100.0</v>
      </c>
      <c r="H69" s="72">
        <v>3.7</v>
      </c>
      <c r="I69" s="72">
        <v>8.4</v>
      </c>
      <c r="J69" s="72">
        <v>43.7</v>
      </c>
      <c r="K69" s="72">
        <v>46.2</v>
      </c>
      <c r="L69" s="72">
        <v>-2.6</v>
      </c>
    </row>
    <row r="70">
      <c r="A70" s="70" t="s">
        <v>458</v>
      </c>
      <c r="B70" s="70" t="s">
        <v>48</v>
      </c>
      <c r="C70" s="72">
        <v>25.0</v>
      </c>
      <c r="D70" s="72" t="s">
        <v>47</v>
      </c>
      <c r="E70" s="72">
        <v>6.0</v>
      </c>
      <c r="F70" s="72">
        <v>6.0</v>
      </c>
      <c r="G70" s="72">
        <v>100.0</v>
      </c>
      <c r="H70" s="72">
        <v>2.3</v>
      </c>
      <c r="I70" s="72">
        <v>5.3</v>
      </c>
      <c r="J70" s="72">
        <v>43.8</v>
      </c>
      <c r="K70" s="72">
        <v>45.5</v>
      </c>
      <c r="L70" s="72">
        <v>-1.8</v>
      </c>
    </row>
    <row r="71">
      <c r="A71" s="70" t="s">
        <v>117</v>
      </c>
      <c r="B71" s="70" t="s">
        <v>52</v>
      </c>
      <c r="C71" s="72">
        <v>21.0</v>
      </c>
      <c r="D71" s="72" t="s">
        <v>780</v>
      </c>
      <c r="E71" s="72">
        <v>35.0</v>
      </c>
      <c r="F71" s="72">
        <v>35.0</v>
      </c>
      <c r="G71" s="72">
        <v>100.0</v>
      </c>
      <c r="H71" s="72">
        <v>3.4</v>
      </c>
      <c r="I71" s="72">
        <v>7.7</v>
      </c>
      <c r="J71" s="72">
        <v>43.9</v>
      </c>
      <c r="K71" s="72">
        <v>45.6</v>
      </c>
      <c r="L71" s="72">
        <v>-1.7</v>
      </c>
    </row>
    <row r="72">
      <c r="A72" s="70" t="s">
        <v>491</v>
      </c>
      <c r="B72" s="70" t="s">
        <v>55</v>
      </c>
      <c r="C72" s="72">
        <v>24.0</v>
      </c>
      <c r="D72" s="72" t="s">
        <v>47</v>
      </c>
      <c r="E72" s="72">
        <v>6.0</v>
      </c>
      <c r="F72" s="72">
        <v>6.0</v>
      </c>
      <c r="G72" s="72">
        <v>100.0</v>
      </c>
      <c r="H72" s="72">
        <v>3.0</v>
      </c>
      <c r="I72" s="72">
        <v>6.8</v>
      </c>
      <c r="J72" s="72">
        <v>43.9</v>
      </c>
      <c r="K72" s="72">
        <v>47.2</v>
      </c>
      <c r="L72" s="72">
        <v>-3.3</v>
      </c>
    </row>
    <row r="73">
      <c r="A73" s="14" t="s">
        <v>232</v>
      </c>
      <c r="B73" s="70" t="s">
        <v>45</v>
      </c>
      <c r="C73" s="72">
        <v>27.0</v>
      </c>
      <c r="D73" s="72" t="s">
        <v>782</v>
      </c>
      <c r="E73" s="72">
        <v>65.0</v>
      </c>
      <c r="F73" s="72">
        <v>65.0</v>
      </c>
      <c r="G73" s="72">
        <v>100.0</v>
      </c>
      <c r="H73" s="72">
        <v>7.7</v>
      </c>
      <c r="I73" s="72">
        <v>17.6</v>
      </c>
      <c r="J73" s="72">
        <v>44.0</v>
      </c>
      <c r="K73" s="72">
        <v>49.0</v>
      </c>
      <c r="L73" s="72">
        <v>-5.0</v>
      </c>
    </row>
    <row r="74">
      <c r="A74" s="70" t="s">
        <v>264</v>
      </c>
      <c r="B74" s="70" t="s">
        <v>107</v>
      </c>
      <c r="C74" s="72">
        <v>28.0</v>
      </c>
      <c r="D74" s="72" t="s">
        <v>7</v>
      </c>
      <c r="E74" s="72">
        <v>77.0</v>
      </c>
      <c r="F74" s="72">
        <v>77.0</v>
      </c>
      <c r="G74" s="72">
        <v>100.0</v>
      </c>
      <c r="H74" s="72">
        <v>5.7</v>
      </c>
      <c r="I74" s="72">
        <v>12.9</v>
      </c>
      <c r="J74" s="72">
        <v>44.0</v>
      </c>
      <c r="K74" s="72">
        <v>46.3</v>
      </c>
      <c r="L74" s="72">
        <v>-2.2</v>
      </c>
    </row>
    <row r="75">
      <c r="A75" s="70" t="s">
        <v>467</v>
      </c>
      <c r="B75" s="70" t="s">
        <v>77</v>
      </c>
      <c r="C75" s="72">
        <v>32.0</v>
      </c>
      <c r="D75" s="72" t="s">
        <v>7</v>
      </c>
      <c r="E75" s="72">
        <v>33.0</v>
      </c>
      <c r="F75" s="72">
        <v>33.0</v>
      </c>
      <c r="G75" s="72">
        <v>100.0</v>
      </c>
      <c r="H75" s="72">
        <v>2.6</v>
      </c>
      <c r="I75" s="72">
        <v>5.8</v>
      </c>
      <c r="J75" s="72">
        <v>44.0</v>
      </c>
      <c r="K75" s="72">
        <v>45.1</v>
      </c>
      <c r="L75" s="72">
        <v>-1.0</v>
      </c>
    </row>
    <row r="76">
      <c r="A76" s="70" t="s">
        <v>186</v>
      </c>
      <c r="B76" s="70" t="s">
        <v>148</v>
      </c>
      <c r="C76" s="72">
        <v>25.0</v>
      </c>
      <c r="D76" s="72" t="s">
        <v>7</v>
      </c>
      <c r="E76" s="72">
        <v>42.0</v>
      </c>
      <c r="F76" s="72">
        <v>42.0</v>
      </c>
      <c r="G76" s="72">
        <v>100.0</v>
      </c>
      <c r="H76" s="72">
        <v>2.4</v>
      </c>
      <c r="I76" s="72">
        <v>5.5</v>
      </c>
      <c r="J76" s="72">
        <v>44.0</v>
      </c>
      <c r="K76" s="72">
        <v>45.5</v>
      </c>
      <c r="L76" s="72">
        <v>-1.5</v>
      </c>
    </row>
    <row r="77">
      <c r="A77" s="70" t="s">
        <v>490</v>
      </c>
      <c r="B77" s="70" t="s">
        <v>83</v>
      </c>
      <c r="C77" s="72">
        <v>24.0</v>
      </c>
      <c r="D77" s="72" t="s">
        <v>7</v>
      </c>
      <c r="E77" s="72">
        <v>81.0</v>
      </c>
      <c r="F77" s="72">
        <v>81.0</v>
      </c>
      <c r="G77" s="72">
        <v>100.0</v>
      </c>
      <c r="H77" s="72">
        <v>5.2</v>
      </c>
      <c r="I77" s="72">
        <v>11.9</v>
      </c>
      <c r="J77" s="72">
        <v>44.1</v>
      </c>
      <c r="K77" s="72">
        <v>45.8</v>
      </c>
      <c r="L77" s="72">
        <v>-1.8</v>
      </c>
    </row>
    <row r="78">
      <c r="A78" s="70" t="s">
        <v>571</v>
      </c>
      <c r="B78" s="70" t="s">
        <v>746</v>
      </c>
      <c r="C78" s="72">
        <v>32.0</v>
      </c>
      <c r="D78" s="72" t="s">
        <v>780</v>
      </c>
      <c r="E78" s="72">
        <v>79.0</v>
      </c>
      <c r="F78" s="72">
        <v>79.0</v>
      </c>
      <c r="G78" s="72">
        <v>100.0</v>
      </c>
      <c r="H78" s="72">
        <v>4.4</v>
      </c>
      <c r="I78" s="72">
        <v>9.9</v>
      </c>
      <c r="J78" s="72">
        <v>44.1</v>
      </c>
      <c r="K78" s="72">
        <v>47.5</v>
      </c>
      <c r="L78" s="72">
        <v>-3.3</v>
      </c>
    </row>
    <row r="79">
      <c r="A79" s="70" t="s">
        <v>285</v>
      </c>
      <c r="B79" s="70" t="s">
        <v>34</v>
      </c>
      <c r="C79" s="72">
        <v>31.0</v>
      </c>
      <c r="D79" s="72" t="s">
        <v>780</v>
      </c>
      <c r="E79" s="72">
        <v>33.0</v>
      </c>
      <c r="F79" s="72">
        <v>33.0</v>
      </c>
      <c r="G79" s="72">
        <v>100.0</v>
      </c>
      <c r="H79" s="72">
        <v>4.2</v>
      </c>
      <c r="I79" s="72">
        <v>9.4</v>
      </c>
      <c r="J79" s="72">
        <v>44.1</v>
      </c>
      <c r="K79" s="72">
        <v>46.2</v>
      </c>
      <c r="L79" s="72">
        <v>-2.1</v>
      </c>
    </row>
    <row r="80">
      <c r="A80" s="70" t="s">
        <v>79</v>
      </c>
      <c r="B80" s="70" t="s">
        <v>58</v>
      </c>
      <c r="C80" s="72">
        <v>25.0</v>
      </c>
      <c r="D80" s="72" t="s">
        <v>780</v>
      </c>
      <c r="E80" s="72">
        <v>62.0</v>
      </c>
      <c r="F80" s="72">
        <v>62.0</v>
      </c>
      <c r="G80" s="72">
        <v>100.0</v>
      </c>
      <c r="H80" s="72">
        <v>4.0</v>
      </c>
      <c r="I80" s="72">
        <v>9.0</v>
      </c>
      <c r="J80" s="72">
        <v>44.1</v>
      </c>
      <c r="K80" s="72">
        <v>46.7</v>
      </c>
      <c r="L80" s="72">
        <v>-2.6</v>
      </c>
    </row>
    <row r="81">
      <c r="A81" s="70" t="s">
        <v>536</v>
      </c>
      <c r="B81" s="70" t="s">
        <v>52</v>
      </c>
      <c r="C81" s="72">
        <v>22.0</v>
      </c>
      <c r="D81" s="72" t="s">
        <v>780</v>
      </c>
      <c r="E81" s="72">
        <v>69.0</v>
      </c>
      <c r="F81" s="72">
        <v>69.0</v>
      </c>
      <c r="G81" s="72">
        <v>100.0</v>
      </c>
      <c r="H81" s="72">
        <v>3.4</v>
      </c>
      <c r="I81" s="72">
        <v>7.8</v>
      </c>
      <c r="J81" s="72">
        <v>44.1</v>
      </c>
      <c r="K81" s="72">
        <v>46.6</v>
      </c>
      <c r="L81" s="72">
        <v>-2.4</v>
      </c>
    </row>
    <row r="82">
      <c r="A82" s="70" t="s">
        <v>599</v>
      </c>
      <c r="B82" s="70" t="s">
        <v>38</v>
      </c>
      <c r="C82" s="72">
        <v>24.0</v>
      </c>
      <c r="D82" s="72" t="s">
        <v>7</v>
      </c>
      <c r="E82" s="72">
        <v>41.0</v>
      </c>
      <c r="F82" s="72">
        <v>41.0</v>
      </c>
      <c r="G82" s="72">
        <v>100.0</v>
      </c>
      <c r="H82" s="72">
        <v>2.6</v>
      </c>
      <c r="I82" s="72">
        <v>6.0</v>
      </c>
      <c r="J82" s="72">
        <v>44.1</v>
      </c>
      <c r="K82" s="72">
        <v>46.4</v>
      </c>
      <c r="L82" s="72">
        <v>-2.3</v>
      </c>
    </row>
    <row r="83">
      <c r="A83" s="70" t="s">
        <v>402</v>
      </c>
      <c r="B83" s="70" t="s">
        <v>37</v>
      </c>
      <c r="C83" s="72">
        <v>24.0</v>
      </c>
      <c r="D83" s="72" t="s">
        <v>7</v>
      </c>
      <c r="E83" s="72">
        <v>54.0</v>
      </c>
      <c r="F83" s="72">
        <v>54.0</v>
      </c>
      <c r="G83" s="72">
        <v>100.0</v>
      </c>
      <c r="H83" s="72">
        <v>3.1</v>
      </c>
      <c r="I83" s="72">
        <v>7.0</v>
      </c>
      <c r="J83" s="72">
        <v>44.2</v>
      </c>
      <c r="K83" s="72">
        <v>46.3</v>
      </c>
      <c r="L83" s="72">
        <v>-2.1</v>
      </c>
    </row>
    <row r="84">
      <c r="A84" s="70" t="s">
        <v>560</v>
      </c>
      <c r="B84" s="70" t="s">
        <v>100</v>
      </c>
      <c r="C84" s="72">
        <v>24.0</v>
      </c>
      <c r="D84" s="72" t="s">
        <v>7</v>
      </c>
      <c r="E84" s="72">
        <v>56.0</v>
      </c>
      <c r="F84" s="72">
        <v>56.0</v>
      </c>
      <c r="G84" s="72">
        <v>100.0</v>
      </c>
      <c r="H84" s="72">
        <v>2.9</v>
      </c>
      <c r="I84" s="72">
        <v>6.5</v>
      </c>
      <c r="J84" s="72">
        <v>44.2</v>
      </c>
      <c r="K84" s="72">
        <v>47.4</v>
      </c>
      <c r="L84" s="72">
        <v>-3.2</v>
      </c>
    </row>
    <row r="85">
      <c r="A85" s="70" t="s">
        <v>437</v>
      </c>
      <c r="B85" s="70" t="s">
        <v>52</v>
      </c>
      <c r="C85" s="72">
        <v>29.0</v>
      </c>
      <c r="D85" s="72" t="s">
        <v>47</v>
      </c>
      <c r="E85" s="72">
        <v>42.0</v>
      </c>
      <c r="F85" s="72">
        <v>42.0</v>
      </c>
      <c r="G85" s="72">
        <v>100.0</v>
      </c>
      <c r="H85" s="72">
        <v>6.3</v>
      </c>
      <c r="I85" s="72">
        <v>14.2</v>
      </c>
      <c r="J85" s="72">
        <v>44.3</v>
      </c>
      <c r="K85" s="72">
        <v>50.6</v>
      </c>
      <c r="L85" s="72">
        <v>-6.3</v>
      </c>
    </row>
    <row r="86">
      <c r="A86" s="70" t="s">
        <v>330</v>
      </c>
      <c r="B86" s="70" t="s">
        <v>37</v>
      </c>
      <c r="C86" s="72">
        <v>27.0</v>
      </c>
      <c r="D86" s="72" t="s">
        <v>783</v>
      </c>
      <c r="E86" s="72">
        <v>29.0</v>
      </c>
      <c r="F86" s="72">
        <v>29.0</v>
      </c>
      <c r="G86" s="72">
        <v>100.0</v>
      </c>
      <c r="H86" s="72">
        <v>6.1</v>
      </c>
      <c r="I86" s="72">
        <v>13.9</v>
      </c>
      <c r="J86" s="72">
        <v>44.3</v>
      </c>
      <c r="K86" s="72">
        <v>47.5</v>
      </c>
      <c r="L86" s="72">
        <v>-3.3</v>
      </c>
    </row>
    <row r="87">
      <c r="A87" s="70" t="s">
        <v>72</v>
      </c>
      <c r="B87" s="70" t="s">
        <v>52</v>
      </c>
      <c r="C87" s="72">
        <v>27.0</v>
      </c>
      <c r="D87" s="72" t="s">
        <v>781</v>
      </c>
      <c r="E87" s="72">
        <v>73.0</v>
      </c>
      <c r="F87" s="72">
        <v>73.0</v>
      </c>
      <c r="G87" s="72">
        <v>100.0</v>
      </c>
      <c r="H87" s="72">
        <v>5.6</v>
      </c>
      <c r="I87" s="72">
        <v>12.7</v>
      </c>
      <c r="J87" s="72">
        <v>44.3</v>
      </c>
      <c r="K87" s="72">
        <v>47.0</v>
      </c>
      <c r="L87" s="72">
        <v>-2.7</v>
      </c>
    </row>
    <row r="88">
      <c r="A88" s="70" t="s">
        <v>43</v>
      </c>
      <c r="B88" s="70" t="s">
        <v>45</v>
      </c>
      <c r="C88" s="72">
        <v>27.0</v>
      </c>
      <c r="D88" s="72" t="s">
        <v>780</v>
      </c>
      <c r="E88" s="72">
        <v>64.0</v>
      </c>
      <c r="F88" s="72">
        <v>64.0</v>
      </c>
      <c r="G88" s="72">
        <v>100.0</v>
      </c>
      <c r="H88" s="72">
        <v>5.4</v>
      </c>
      <c r="I88" s="72">
        <v>12.2</v>
      </c>
      <c r="J88" s="72">
        <v>44.3</v>
      </c>
      <c r="K88" s="72">
        <v>47.6</v>
      </c>
      <c r="L88" s="72">
        <v>-3.3</v>
      </c>
    </row>
    <row r="89">
      <c r="A89" s="70" t="s">
        <v>210</v>
      </c>
      <c r="B89" s="70" t="s">
        <v>52</v>
      </c>
      <c r="C89" s="72">
        <v>27.0</v>
      </c>
      <c r="D89" s="72" t="s">
        <v>7</v>
      </c>
      <c r="E89" s="72">
        <v>71.0</v>
      </c>
      <c r="F89" s="72">
        <v>71.0</v>
      </c>
      <c r="G89" s="72">
        <v>100.0</v>
      </c>
      <c r="H89" s="72">
        <v>4.2</v>
      </c>
      <c r="I89" s="72">
        <v>9.4</v>
      </c>
      <c r="J89" s="72">
        <v>44.3</v>
      </c>
      <c r="K89" s="72">
        <v>46.1</v>
      </c>
      <c r="L89" s="72">
        <v>-1.7</v>
      </c>
    </row>
    <row r="90">
      <c r="A90" s="70" t="s">
        <v>561</v>
      </c>
      <c r="B90" s="70" t="s">
        <v>52</v>
      </c>
      <c r="C90" s="72">
        <v>23.0</v>
      </c>
      <c r="D90" s="72" t="s">
        <v>782</v>
      </c>
      <c r="E90" s="72">
        <v>63.0</v>
      </c>
      <c r="F90" s="72">
        <v>63.0</v>
      </c>
      <c r="G90" s="72">
        <v>100.0</v>
      </c>
      <c r="H90" s="72">
        <v>6.3</v>
      </c>
      <c r="I90" s="72">
        <v>14.1</v>
      </c>
      <c r="J90" s="72">
        <v>44.4</v>
      </c>
      <c r="K90" s="72">
        <v>49.2</v>
      </c>
      <c r="L90" s="72">
        <v>-4.8</v>
      </c>
    </row>
    <row r="91">
      <c r="A91" s="70" t="s">
        <v>305</v>
      </c>
      <c r="B91" s="70" t="s">
        <v>148</v>
      </c>
      <c r="C91" s="72">
        <v>28.0</v>
      </c>
      <c r="D91" s="72" t="s">
        <v>7</v>
      </c>
      <c r="E91" s="72">
        <v>80.0</v>
      </c>
      <c r="F91" s="72">
        <v>80.0</v>
      </c>
      <c r="G91" s="72">
        <v>100.0</v>
      </c>
      <c r="H91" s="72">
        <v>5.7</v>
      </c>
      <c r="I91" s="72">
        <v>12.7</v>
      </c>
      <c r="J91" s="72">
        <v>44.4</v>
      </c>
      <c r="K91" s="72">
        <v>46.9</v>
      </c>
      <c r="L91" s="72">
        <v>-2.5</v>
      </c>
    </row>
    <row r="92">
      <c r="A92" s="70" t="s">
        <v>366</v>
      </c>
      <c r="B92" s="70" t="s">
        <v>45</v>
      </c>
      <c r="C92" s="72">
        <v>30.0</v>
      </c>
      <c r="D92" s="72" t="s">
        <v>7</v>
      </c>
      <c r="E92" s="72">
        <v>50.0</v>
      </c>
      <c r="F92" s="72">
        <v>50.0</v>
      </c>
      <c r="G92" s="72">
        <v>100.0</v>
      </c>
      <c r="H92" s="72">
        <v>5.1</v>
      </c>
      <c r="I92" s="72">
        <v>11.4</v>
      </c>
      <c r="J92" s="72">
        <v>44.4</v>
      </c>
      <c r="K92" s="72">
        <v>46.7</v>
      </c>
      <c r="L92" s="72">
        <v>-2.3</v>
      </c>
    </row>
    <row r="93">
      <c r="A93" s="70" t="s">
        <v>120</v>
      </c>
      <c r="B93" s="70" t="s">
        <v>107</v>
      </c>
      <c r="C93" s="72">
        <v>29.0</v>
      </c>
      <c r="D93" s="72" t="s">
        <v>7</v>
      </c>
      <c r="E93" s="72">
        <v>67.0</v>
      </c>
      <c r="F93" s="72">
        <v>67.0</v>
      </c>
      <c r="G93" s="72">
        <v>100.0</v>
      </c>
      <c r="H93" s="72">
        <v>4.9</v>
      </c>
      <c r="I93" s="72">
        <v>11.1</v>
      </c>
      <c r="J93" s="72">
        <v>44.4</v>
      </c>
      <c r="K93" s="72">
        <v>46.9</v>
      </c>
      <c r="L93" s="72">
        <v>-2.5</v>
      </c>
    </row>
    <row r="94">
      <c r="A94" s="70" t="s">
        <v>73</v>
      </c>
      <c r="B94" s="70" t="s">
        <v>744</v>
      </c>
      <c r="C94" s="72">
        <v>33.0</v>
      </c>
      <c r="D94" s="72" t="s">
        <v>780</v>
      </c>
      <c r="E94" s="72">
        <v>50.0</v>
      </c>
      <c r="F94" s="72">
        <v>50.0</v>
      </c>
      <c r="G94" s="72">
        <v>100.0</v>
      </c>
      <c r="H94" s="72">
        <v>4.4</v>
      </c>
      <c r="I94" s="72">
        <v>9.9</v>
      </c>
      <c r="J94" s="72">
        <v>44.4</v>
      </c>
      <c r="K94" s="72">
        <v>47.6</v>
      </c>
      <c r="L94" s="72">
        <v>-3.2</v>
      </c>
    </row>
    <row r="95">
      <c r="A95" s="70" t="s">
        <v>331</v>
      </c>
      <c r="B95" s="70" t="s">
        <v>116</v>
      </c>
      <c r="C95" s="72">
        <v>20.0</v>
      </c>
      <c r="D95" s="72" t="s">
        <v>7</v>
      </c>
      <c r="E95" s="72">
        <v>57.0</v>
      </c>
      <c r="F95" s="72">
        <v>57.0</v>
      </c>
      <c r="G95" s="72">
        <v>100.0</v>
      </c>
      <c r="H95" s="72">
        <v>4.0</v>
      </c>
      <c r="I95" s="72">
        <v>9.1</v>
      </c>
      <c r="J95" s="72">
        <v>44.4</v>
      </c>
      <c r="K95" s="72">
        <v>46.7</v>
      </c>
      <c r="L95" s="72">
        <v>-2.2</v>
      </c>
    </row>
    <row r="96">
      <c r="A96" s="70" t="s">
        <v>333</v>
      </c>
      <c r="B96" s="70" t="s">
        <v>112</v>
      </c>
      <c r="C96" s="72">
        <v>20.0</v>
      </c>
      <c r="D96" s="72" t="s">
        <v>7</v>
      </c>
      <c r="E96" s="72">
        <v>34.0</v>
      </c>
      <c r="F96" s="72">
        <v>34.0</v>
      </c>
      <c r="G96" s="72">
        <v>100.0</v>
      </c>
      <c r="H96" s="72">
        <v>3.1</v>
      </c>
      <c r="I96" s="72">
        <v>7.0</v>
      </c>
      <c r="J96" s="72">
        <v>44.4</v>
      </c>
      <c r="K96" s="72">
        <v>46.3</v>
      </c>
      <c r="L96" s="72">
        <v>-2.0</v>
      </c>
    </row>
    <row r="97">
      <c r="A97" s="70" t="s">
        <v>432</v>
      </c>
      <c r="B97" s="70" t="s">
        <v>129</v>
      </c>
      <c r="C97" s="72">
        <v>24.0</v>
      </c>
      <c r="D97" s="72" t="s">
        <v>7</v>
      </c>
      <c r="E97" s="72">
        <v>2.0</v>
      </c>
      <c r="F97" s="72">
        <v>2.0</v>
      </c>
      <c r="G97" s="72">
        <v>100.0</v>
      </c>
      <c r="H97" s="72">
        <v>2.0</v>
      </c>
      <c r="I97" s="72">
        <v>4.5</v>
      </c>
      <c r="J97" s="72">
        <v>44.4</v>
      </c>
      <c r="K97" s="72">
        <v>44.7</v>
      </c>
      <c r="L97" s="72">
        <v>-0.3</v>
      </c>
    </row>
    <row r="98">
      <c r="A98" s="70" t="s">
        <v>601</v>
      </c>
      <c r="B98" s="70" t="s">
        <v>66</v>
      </c>
      <c r="C98" s="72">
        <v>32.0</v>
      </c>
      <c r="D98" s="72" t="s">
        <v>780</v>
      </c>
      <c r="E98" s="72">
        <v>52.0</v>
      </c>
      <c r="F98" s="72">
        <v>52.0</v>
      </c>
      <c r="G98" s="72">
        <v>100.0</v>
      </c>
      <c r="H98" s="72">
        <v>5.4</v>
      </c>
      <c r="I98" s="72">
        <v>12.2</v>
      </c>
      <c r="J98" s="72">
        <v>44.5</v>
      </c>
      <c r="K98" s="72">
        <v>47.8</v>
      </c>
      <c r="L98" s="72">
        <v>-3.3</v>
      </c>
    </row>
    <row r="99">
      <c r="A99" s="70" t="s">
        <v>243</v>
      </c>
      <c r="B99" s="70" t="s">
        <v>114</v>
      </c>
      <c r="C99" s="72">
        <v>26.0</v>
      </c>
      <c r="D99" s="72" t="s">
        <v>7</v>
      </c>
      <c r="E99" s="72">
        <v>52.0</v>
      </c>
      <c r="F99" s="72">
        <v>52.0</v>
      </c>
      <c r="G99" s="72">
        <v>100.0</v>
      </c>
      <c r="H99" s="72">
        <v>2.3</v>
      </c>
      <c r="I99" s="72">
        <v>5.1</v>
      </c>
      <c r="J99" s="72">
        <v>44.5</v>
      </c>
      <c r="K99" s="72">
        <v>45.4</v>
      </c>
      <c r="L99" s="72">
        <v>-0.9</v>
      </c>
    </row>
    <row r="100">
      <c r="A100" s="70" t="s">
        <v>408</v>
      </c>
      <c r="B100" s="70" t="s">
        <v>48</v>
      </c>
      <c r="C100" s="72">
        <v>29.0</v>
      </c>
      <c r="D100" s="72" t="s">
        <v>7</v>
      </c>
      <c r="E100" s="72">
        <v>22.0</v>
      </c>
      <c r="F100" s="72">
        <v>22.0</v>
      </c>
      <c r="G100" s="72">
        <v>100.0</v>
      </c>
      <c r="H100" s="72">
        <v>4.7</v>
      </c>
      <c r="I100" s="72">
        <v>10.6</v>
      </c>
      <c r="J100" s="72">
        <v>44.6</v>
      </c>
      <c r="K100" s="72">
        <v>46.2</v>
      </c>
      <c r="L100" s="72">
        <v>-1.6</v>
      </c>
    </row>
    <row r="101">
      <c r="A101" s="70" t="s">
        <v>286</v>
      </c>
      <c r="B101" s="70" t="s">
        <v>34</v>
      </c>
      <c r="C101" s="72">
        <v>27.0</v>
      </c>
      <c r="D101" s="72" t="s">
        <v>7</v>
      </c>
      <c r="E101" s="72">
        <v>81.0</v>
      </c>
      <c r="F101" s="72">
        <v>81.0</v>
      </c>
      <c r="G101" s="72">
        <v>100.0</v>
      </c>
      <c r="H101" s="72">
        <v>3.2</v>
      </c>
      <c r="I101" s="72">
        <v>7.2</v>
      </c>
      <c r="J101" s="72">
        <v>44.6</v>
      </c>
      <c r="K101" s="72">
        <v>46.1</v>
      </c>
      <c r="L101" s="72">
        <v>-1.5</v>
      </c>
    </row>
    <row r="102">
      <c r="A102" s="70" t="s">
        <v>287</v>
      </c>
      <c r="B102" s="70" t="s">
        <v>114</v>
      </c>
      <c r="C102" s="72">
        <v>25.0</v>
      </c>
      <c r="D102" s="72" t="s">
        <v>7</v>
      </c>
      <c r="E102" s="72">
        <v>22.0</v>
      </c>
      <c r="F102" s="72">
        <v>22.0</v>
      </c>
      <c r="G102" s="72">
        <v>100.0</v>
      </c>
      <c r="H102" s="72">
        <v>2.6</v>
      </c>
      <c r="I102" s="72">
        <v>5.9</v>
      </c>
      <c r="J102" s="72">
        <v>44.6</v>
      </c>
      <c r="K102" s="72">
        <v>46.4</v>
      </c>
      <c r="L102" s="72">
        <v>-1.8</v>
      </c>
    </row>
    <row r="103">
      <c r="A103" s="70" t="s">
        <v>145</v>
      </c>
      <c r="B103" s="70" t="s">
        <v>55</v>
      </c>
      <c r="C103" s="72">
        <v>20.0</v>
      </c>
      <c r="D103" s="72" t="s">
        <v>780</v>
      </c>
      <c r="E103" s="72">
        <v>38.0</v>
      </c>
      <c r="F103" s="72">
        <v>38.0</v>
      </c>
      <c r="G103" s="72">
        <v>100.0</v>
      </c>
      <c r="H103" s="72">
        <v>2.6</v>
      </c>
      <c r="I103" s="72">
        <v>5.9</v>
      </c>
      <c r="J103" s="72">
        <v>44.6</v>
      </c>
      <c r="K103" s="72">
        <v>44.9</v>
      </c>
      <c r="L103" s="72">
        <v>-0.3</v>
      </c>
    </row>
    <row r="104">
      <c r="A104" s="70" t="s">
        <v>136</v>
      </c>
      <c r="B104" s="70" t="s">
        <v>61</v>
      </c>
      <c r="C104" s="72">
        <v>22.0</v>
      </c>
      <c r="D104" s="72" t="s">
        <v>783</v>
      </c>
      <c r="E104" s="72">
        <v>33.0</v>
      </c>
      <c r="F104" s="72">
        <v>33.0</v>
      </c>
      <c r="G104" s="72">
        <v>100.0</v>
      </c>
      <c r="H104" s="72">
        <v>3.5</v>
      </c>
      <c r="I104" s="72">
        <v>7.8</v>
      </c>
      <c r="J104" s="72">
        <v>44.7</v>
      </c>
      <c r="K104" s="72">
        <v>49.9</v>
      </c>
      <c r="L104" s="72">
        <v>-5.2</v>
      </c>
    </row>
    <row r="105">
      <c r="A105" s="70" t="s">
        <v>415</v>
      </c>
      <c r="B105" s="70" t="s">
        <v>66</v>
      </c>
      <c r="C105" s="72">
        <v>34.0</v>
      </c>
      <c r="D105" s="72" t="s">
        <v>7</v>
      </c>
      <c r="E105" s="72">
        <v>73.0</v>
      </c>
      <c r="F105" s="72">
        <v>73.0</v>
      </c>
      <c r="G105" s="72">
        <v>100.0</v>
      </c>
      <c r="H105" s="72">
        <v>4.4</v>
      </c>
      <c r="I105" s="72">
        <v>9.8</v>
      </c>
      <c r="J105" s="72">
        <v>44.8</v>
      </c>
      <c r="K105" s="72">
        <v>47.4</v>
      </c>
      <c r="L105" s="72">
        <v>-2.5</v>
      </c>
    </row>
    <row r="106">
      <c r="A106" s="70" t="s">
        <v>766</v>
      </c>
      <c r="B106" s="70" t="s">
        <v>126</v>
      </c>
      <c r="C106" s="72">
        <v>20.0</v>
      </c>
      <c r="D106" s="72" t="s">
        <v>780</v>
      </c>
      <c r="E106" s="72">
        <v>18.0</v>
      </c>
      <c r="F106" s="72">
        <v>18.0</v>
      </c>
      <c r="G106" s="72">
        <v>100.0</v>
      </c>
      <c r="H106" s="72">
        <v>2.6</v>
      </c>
      <c r="I106" s="72">
        <v>5.8</v>
      </c>
      <c r="J106" s="72">
        <v>44.8</v>
      </c>
      <c r="K106" s="72">
        <v>46.7</v>
      </c>
      <c r="L106" s="72">
        <v>-1.9</v>
      </c>
    </row>
    <row r="107">
      <c r="A107" s="70" t="s">
        <v>235</v>
      </c>
      <c r="B107" s="70" t="s">
        <v>50</v>
      </c>
      <c r="C107" s="72">
        <v>23.0</v>
      </c>
      <c r="D107" s="72" t="s">
        <v>783</v>
      </c>
      <c r="E107" s="72">
        <v>36.0</v>
      </c>
      <c r="F107" s="72">
        <v>36.0</v>
      </c>
      <c r="G107" s="72">
        <v>100.0</v>
      </c>
      <c r="H107" s="72">
        <v>2.5</v>
      </c>
      <c r="I107" s="72">
        <v>5.6</v>
      </c>
      <c r="J107" s="72">
        <v>44.8</v>
      </c>
      <c r="K107" s="72">
        <v>49.3</v>
      </c>
      <c r="L107" s="72">
        <v>-4.5</v>
      </c>
    </row>
    <row r="108">
      <c r="A108" s="20" t="s">
        <v>253</v>
      </c>
      <c r="B108" s="70" t="s">
        <v>34</v>
      </c>
      <c r="C108" s="72">
        <v>37.0</v>
      </c>
      <c r="D108" s="72" t="s">
        <v>7</v>
      </c>
      <c r="E108" s="72">
        <v>58.0</v>
      </c>
      <c r="F108" s="72">
        <v>58.0</v>
      </c>
      <c r="G108" s="72">
        <v>100.0</v>
      </c>
      <c r="H108" s="72">
        <v>2.0</v>
      </c>
      <c r="I108" s="72">
        <v>4.5</v>
      </c>
      <c r="J108" s="72">
        <v>44.8</v>
      </c>
      <c r="K108" s="72">
        <v>45.9</v>
      </c>
      <c r="L108" s="72">
        <v>-1.1</v>
      </c>
    </row>
    <row r="109">
      <c r="A109" s="70" t="s">
        <v>334</v>
      </c>
      <c r="B109" s="70" t="s">
        <v>745</v>
      </c>
      <c r="C109" s="72">
        <v>24.0</v>
      </c>
      <c r="D109" s="72" t="s">
        <v>47</v>
      </c>
      <c r="E109" s="72">
        <v>76.0</v>
      </c>
      <c r="F109" s="72">
        <v>76.0</v>
      </c>
      <c r="G109" s="72">
        <v>100.0</v>
      </c>
      <c r="H109" s="72">
        <v>7.2</v>
      </c>
      <c r="I109" s="72">
        <v>15.9</v>
      </c>
      <c r="J109" s="72">
        <v>44.9</v>
      </c>
      <c r="K109" s="72">
        <v>49.4</v>
      </c>
      <c r="L109" s="72">
        <v>-4.5</v>
      </c>
    </row>
    <row r="110">
      <c r="A110" s="70" t="s">
        <v>439</v>
      </c>
      <c r="B110" s="70" t="s">
        <v>81</v>
      </c>
      <c r="C110" s="72">
        <v>26.0</v>
      </c>
      <c r="D110" s="72" t="s">
        <v>781</v>
      </c>
      <c r="E110" s="72">
        <v>80.0</v>
      </c>
      <c r="F110" s="72">
        <v>80.0</v>
      </c>
      <c r="G110" s="72">
        <v>100.0</v>
      </c>
      <c r="H110" s="72">
        <v>5.4</v>
      </c>
      <c r="I110" s="72">
        <v>12.0</v>
      </c>
      <c r="J110" s="72">
        <v>44.9</v>
      </c>
      <c r="K110" s="72">
        <v>46.5</v>
      </c>
      <c r="L110" s="72">
        <v>-1.6</v>
      </c>
    </row>
    <row r="111">
      <c r="A111" s="70" t="s">
        <v>307</v>
      </c>
      <c r="B111" s="70" t="s">
        <v>58</v>
      </c>
      <c r="C111" s="72">
        <v>20.0</v>
      </c>
      <c r="D111" s="72" t="s">
        <v>780</v>
      </c>
      <c r="E111" s="72">
        <v>66.0</v>
      </c>
      <c r="F111" s="72">
        <v>66.0</v>
      </c>
      <c r="G111" s="72">
        <v>100.0</v>
      </c>
      <c r="H111" s="72">
        <v>4.4</v>
      </c>
      <c r="I111" s="72">
        <v>9.8</v>
      </c>
      <c r="J111" s="72">
        <v>44.9</v>
      </c>
      <c r="K111" s="72">
        <v>47.3</v>
      </c>
      <c r="L111" s="72">
        <v>-2.4</v>
      </c>
    </row>
    <row r="112">
      <c r="A112" s="70" t="s">
        <v>75</v>
      </c>
      <c r="B112" s="70" t="s">
        <v>52</v>
      </c>
      <c r="C112" s="72">
        <v>26.0</v>
      </c>
      <c r="D112" s="72" t="s">
        <v>780</v>
      </c>
      <c r="E112" s="72">
        <v>56.0</v>
      </c>
      <c r="F112" s="72">
        <v>56.0</v>
      </c>
      <c r="G112" s="72">
        <v>100.0</v>
      </c>
      <c r="H112" s="72">
        <v>3.6</v>
      </c>
      <c r="I112" s="72">
        <v>8.1</v>
      </c>
      <c r="J112" s="72">
        <v>44.9</v>
      </c>
      <c r="K112" s="72">
        <v>48.5</v>
      </c>
      <c r="L112" s="72">
        <v>-3.6</v>
      </c>
    </row>
    <row r="113">
      <c r="A113" s="70" t="s">
        <v>607</v>
      </c>
      <c r="B113" s="70" t="s">
        <v>48</v>
      </c>
      <c r="C113" s="72">
        <v>23.0</v>
      </c>
      <c r="D113" s="72" t="s">
        <v>783</v>
      </c>
      <c r="E113" s="72">
        <v>34.0</v>
      </c>
      <c r="F113" s="72">
        <v>34.0</v>
      </c>
      <c r="G113" s="72">
        <v>100.0</v>
      </c>
      <c r="H113" s="72">
        <v>2.6</v>
      </c>
      <c r="I113" s="72">
        <v>5.8</v>
      </c>
      <c r="J113" s="72">
        <v>44.9</v>
      </c>
      <c r="K113" s="72">
        <v>49.0</v>
      </c>
      <c r="L113" s="72">
        <v>-4.1</v>
      </c>
    </row>
    <row r="114">
      <c r="A114" s="70" t="s">
        <v>381</v>
      </c>
      <c r="B114" s="70" t="s">
        <v>83</v>
      </c>
      <c r="C114" s="72">
        <v>23.0</v>
      </c>
      <c r="D114" s="72" t="s">
        <v>784</v>
      </c>
      <c r="E114" s="72">
        <v>72.0</v>
      </c>
      <c r="F114" s="72">
        <v>72.0</v>
      </c>
      <c r="G114" s="72">
        <v>100.0</v>
      </c>
      <c r="H114" s="72">
        <v>6.0</v>
      </c>
      <c r="I114" s="72">
        <v>13.4</v>
      </c>
      <c r="J114" s="72">
        <v>45.0</v>
      </c>
      <c r="K114" s="72">
        <v>46.8</v>
      </c>
      <c r="L114" s="72">
        <v>-1.8</v>
      </c>
    </row>
    <row r="115">
      <c r="A115" s="70" t="s">
        <v>240</v>
      </c>
      <c r="B115" s="70" t="s">
        <v>42</v>
      </c>
      <c r="C115" s="72">
        <v>27.0</v>
      </c>
      <c r="D115" s="72" t="s">
        <v>7</v>
      </c>
      <c r="E115" s="72">
        <v>68.0</v>
      </c>
      <c r="F115" s="72">
        <v>68.0</v>
      </c>
      <c r="G115" s="72">
        <v>100.0</v>
      </c>
      <c r="H115" s="72">
        <v>4.5</v>
      </c>
      <c r="I115" s="72">
        <v>9.9</v>
      </c>
      <c r="J115" s="72">
        <v>45.0</v>
      </c>
      <c r="K115" s="72">
        <v>45.5</v>
      </c>
      <c r="L115" s="72">
        <v>-0.5</v>
      </c>
    </row>
    <row r="116">
      <c r="A116" s="70" t="s">
        <v>308</v>
      </c>
      <c r="B116" s="70" t="s">
        <v>55</v>
      </c>
      <c r="C116" s="72">
        <v>22.0</v>
      </c>
      <c r="D116" s="72" t="s">
        <v>7</v>
      </c>
      <c r="E116" s="72">
        <v>3.0</v>
      </c>
      <c r="F116" s="72">
        <v>3.0</v>
      </c>
      <c r="G116" s="72">
        <v>100.0</v>
      </c>
      <c r="H116" s="72">
        <v>3.0</v>
      </c>
      <c r="I116" s="72">
        <v>6.7</v>
      </c>
      <c r="J116" s="72">
        <v>45.0</v>
      </c>
      <c r="K116" s="72">
        <v>42.5</v>
      </c>
      <c r="L116" s="72">
        <v>2.5</v>
      </c>
    </row>
    <row r="117">
      <c r="A117" s="70" t="s">
        <v>569</v>
      </c>
      <c r="B117" s="70" t="s">
        <v>83</v>
      </c>
      <c r="C117" s="72">
        <v>22.0</v>
      </c>
      <c r="D117" s="72" t="s">
        <v>7</v>
      </c>
      <c r="E117" s="72">
        <v>58.0</v>
      </c>
      <c r="F117" s="72">
        <v>58.0</v>
      </c>
      <c r="G117" s="72">
        <v>100.0</v>
      </c>
      <c r="H117" s="72">
        <v>2.7</v>
      </c>
      <c r="I117" s="72">
        <v>6.0</v>
      </c>
      <c r="J117" s="72">
        <v>45.0</v>
      </c>
      <c r="K117" s="72">
        <v>45.6</v>
      </c>
      <c r="L117" s="72">
        <v>-0.6</v>
      </c>
    </row>
    <row r="118">
      <c r="A118" s="70" t="s">
        <v>368</v>
      </c>
      <c r="B118" s="70" t="s">
        <v>98</v>
      </c>
      <c r="C118" s="72">
        <v>20.0</v>
      </c>
      <c r="D118" s="72" t="s">
        <v>7</v>
      </c>
      <c r="E118" s="72">
        <v>4.0</v>
      </c>
      <c r="F118" s="72">
        <v>4.0</v>
      </c>
      <c r="G118" s="72">
        <v>100.0</v>
      </c>
      <c r="H118" s="72">
        <v>2.3</v>
      </c>
      <c r="I118" s="72">
        <v>5.0</v>
      </c>
      <c r="J118" s="72">
        <v>45.0</v>
      </c>
      <c r="K118" s="72">
        <v>45.3</v>
      </c>
      <c r="L118" s="72">
        <v>-0.3</v>
      </c>
    </row>
    <row r="119">
      <c r="A119" s="70" t="s">
        <v>550</v>
      </c>
      <c r="B119" s="70" t="s">
        <v>61</v>
      </c>
      <c r="C119" s="72">
        <v>27.0</v>
      </c>
      <c r="D119" s="72" t="s">
        <v>784</v>
      </c>
      <c r="E119" s="72">
        <v>29.0</v>
      </c>
      <c r="F119" s="72">
        <v>29.0</v>
      </c>
      <c r="G119" s="72">
        <v>100.0</v>
      </c>
      <c r="H119" s="72">
        <v>2.7</v>
      </c>
      <c r="I119" s="72">
        <v>6.0</v>
      </c>
      <c r="J119" s="72">
        <v>45.1</v>
      </c>
      <c r="K119" s="72">
        <v>47.2</v>
      </c>
      <c r="L119" s="72">
        <v>-2.2</v>
      </c>
    </row>
    <row r="120">
      <c r="A120" s="70" t="s">
        <v>97</v>
      </c>
      <c r="B120" s="70" t="s">
        <v>98</v>
      </c>
      <c r="C120" s="72">
        <v>31.0</v>
      </c>
      <c r="D120" s="72" t="s">
        <v>7</v>
      </c>
      <c r="E120" s="72">
        <v>75.0</v>
      </c>
      <c r="F120" s="72">
        <v>75.0</v>
      </c>
      <c r="G120" s="72">
        <v>100.0</v>
      </c>
      <c r="H120" s="72">
        <v>3.0</v>
      </c>
      <c r="I120" s="72">
        <v>6.6</v>
      </c>
      <c r="J120" s="72">
        <v>45.2</v>
      </c>
      <c r="K120" s="72">
        <v>46.8</v>
      </c>
      <c r="L120" s="72">
        <v>-1.6</v>
      </c>
    </row>
    <row r="121">
      <c r="A121" s="70" t="s">
        <v>403</v>
      </c>
      <c r="B121" s="70" t="s">
        <v>116</v>
      </c>
      <c r="C121" s="72">
        <v>23.0</v>
      </c>
      <c r="D121" s="72" t="s">
        <v>783</v>
      </c>
      <c r="E121" s="72">
        <v>42.0</v>
      </c>
      <c r="F121" s="72">
        <v>42.0</v>
      </c>
      <c r="G121" s="72">
        <v>100.0</v>
      </c>
      <c r="H121" s="72">
        <v>2.7</v>
      </c>
      <c r="I121" s="72">
        <v>6.0</v>
      </c>
      <c r="J121" s="72">
        <v>45.2</v>
      </c>
      <c r="K121" s="72">
        <v>47.1</v>
      </c>
      <c r="L121" s="72">
        <v>-1.8</v>
      </c>
    </row>
    <row r="122">
      <c r="A122" s="70" t="s">
        <v>310</v>
      </c>
      <c r="B122" s="70" t="s">
        <v>45</v>
      </c>
      <c r="C122" s="72">
        <v>21.0</v>
      </c>
      <c r="D122" s="72" t="s">
        <v>7</v>
      </c>
      <c r="E122" s="72">
        <v>24.0</v>
      </c>
      <c r="F122" s="72">
        <v>24.0</v>
      </c>
      <c r="G122" s="72">
        <v>100.0</v>
      </c>
      <c r="H122" s="72">
        <v>2.5</v>
      </c>
      <c r="I122" s="72">
        <v>5.6</v>
      </c>
      <c r="J122" s="72">
        <v>45.2</v>
      </c>
      <c r="K122" s="72">
        <v>46.2</v>
      </c>
      <c r="L122" s="72">
        <v>-1.1</v>
      </c>
    </row>
    <row r="123">
      <c r="A123" s="70" t="s">
        <v>370</v>
      </c>
      <c r="B123" s="70" t="s">
        <v>148</v>
      </c>
      <c r="C123" s="72">
        <v>37.0</v>
      </c>
      <c r="D123" s="72" t="s">
        <v>783</v>
      </c>
      <c r="E123" s="72">
        <v>63.0</v>
      </c>
      <c r="F123" s="72">
        <v>63.0</v>
      </c>
      <c r="G123" s="72">
        <v>100.0</v>
      </c>
      <c r="H123" s="72">
        <v>7.4</v>
      </c>
      <c r="I123" s="72">
        <v>16.4</v>
      </c>
      <c r="J123" s="72">
        <v>45.3</v>
      </c>
      <c r="K123" s="72">
        <v>48.6</v>
      </c>
      <c r="L123" s="72">
        <v>-3.3</v>
      </c>
    </row>
    <row r="124">
      <c r="A124" s="70" t="s">
        <v>468</v>
      </c>
      <c r="B124" s="70" t="s">
        <v>83</v>
      </c>
      <c r="C124" s="72">
        <v>25.0</v>
      </c>
      <c r="D124" s="72" t="s">
        <v>783</v>
      </c>
      <c r="E124" s="72">
        <v>59.0</v>
      </c>
      <c r="F124" s="72">
        <v>59.0</v>
      </c>
      <c r="G124" s="72">
        <v>100.0</v>
      </c>
      <c r="H124" s="72">
        <v>5.3</v>
      </c>
      <c r="I124" s="72">
        <v>11.6</v>
      </c>
      <c r="J124" s="72">
        <v>45.3</v>
      </c>
      <c r="K124" s="72">
        <v>49.5</v>
      </c>
      <c r="L124" s="72">
        <v>-4.2</v>
      </c>
    </row>
    <row r="125">
      <c r="A125" s="70" t="s">
        <v>520</v>
      </c>
      <c r="B125" s="70" t="s">
        <v>107</v>
      </c>
      <c r="C125" s="72">
        <v>23.0</v>
      </c>
      <c r="D125" s="72" t="s">
        <v>7</v>
      </c>
      <c r="E125" s="72">
        <v>80.0</v>
      </c>
      <c r="F125" s="72">
        <v>80.0</v>
      </c>
      <c r="G125" s="72">
        <v>100.0</v>
      </c>
      <c r="H125" s="72">
        <v>4.4</v>
      </c>
      <c r="I125" s="72">
        <v>9.8</v>
      </c>
      <c r="J125" s="72">
        <v>45.3</v>
      </c>
      <c r="K125" s="72">
        <v>46.4</v>
      </c>
      <c r="L125" s="72">
        <v>-1.1</v>
      </c>
    </row>
    <row r="126">
      <c r="A126" s="70" t="s">
        <v>487</v>
      </c>
      <c r="B126" s="70" t="s">
        <v>148</v>
      </c>
      <c r="C126" s="72">
        <v>27.0</v>
      </c>
      <c r="D126" s="72" t="s">
        <v>780</v>
      </c>
      <c r="E126" s="72">
        <v>19.0</v>
      </c>
      <c r="F126" s="72">
        <v>19.0</v>
      </c>
      <c r="G126" s="72">
        <v>100.0</v>
      </c>
      <c r="H126" s="72">
        <v>2.0</v>
      </c>
      <c r="I126" s="72">
        <v>4.5</v>
      </c>
      <c r="J126" s="72">
        <v>45.3</v>
      </c>
      <c r="K126" s="72">
        <v>48.1</v>
      </c>
      <c r="L126" s="72">
        <v>-2.8</v>
      </c>
    </row>
    <row r="127">
      <c r="A127" s="70" t="s">
        <v>440</v>
      </c>
      <c r="B127" s="70" t="s">
        <v>55</v>
      </c>
      <c r="C127" s="72">
        <v>24.0</v>
      </c>
      <c r="D127" s="72" t="s">
        <v>7</v>
      </c>
      <c r="E127" s="72">
        <v>74.0</v>
      </c>
      <c r="F127" s="72">
        <v>74.0</v>
      </c>
      <c r="G127" s="72">
        <v>100.0</v>
      </c>
      <c r="H127" s="72">
        <v>5.6</v>
      </c>
      <c r="I127" s="72">
        <v>12.4</v>
      </c>
      <c r="J127" s="72">
        <v>45.4</v>
      </c>
      <c r="K127" s="72">
        <v>46.7</v>
      </c>
      <c r="L127" s="72">
        <v>-1.3</v>
      </c>
    </row>
    <row r="128">
      <c r="A128" s="70" t="s">
        <v>521</v>
      </c>
      <c r="B128" s="70" t="s">
        <v>48</v>
      </c>
      <c r="C128" s="72">
        <v>24.0</v>
      </c>
      <c r="D128" s="72" t="s">
        <v>7</v>
      </c>
      <c r="E128" s="72">
        <v>48.0</v>
      </c>
      <c r="F128" s="72">
        <v>48.0</v>
      </c>
      <c r="G128" s="72">
        <v>100.0</v>
      </c>
      <c r="H128" s="72">
        <v>3.5</v>
      </c>
      <c r="I128" s="72">
        <v>7.6</v>
      </c>
      <c r="J128" s="72">
        <v>45.4</v>
      </c>
      <c r="K128" s="72">
        <v>46.5</v>
      </c>
      <c r="L128" s="72">
        <v>-1.2</v>
      </c>
    </row>
    <row r="129">
      <c r="A129" s="70" t="s">
        <v>265</v>
      </c>
      <c r="B129" s="70" t="s">
        <v>34</v>
      </c>
      <c r="C129" s="72">
        <v>33.0</v>
      </c>
      <c r="D129" s="72" t="s">
        <v>7</v>
      </c>
      <c r="E129" s="72">
        <v>67.0</v>
      </c>
      <c r="F129" s="72">
        <v>67.0</v>
      </c>
      <c r="G129" s="72">
        <v>100.0</v>
      </c>
      <c r="H129" s="72">
        <v>6.3</v>
      </c>
      <c r="I129" s="72">
        <v>13.9</v>
      </c>
      <c r="J129" s="72">
        <v>45.5</v>
      </c>
      <c r="K129" s="72">
        <v>47.9</v>
      </c>
      <c r="L129" s="72">
        <v>-2.4</v>
      </c>
    </row>
    <row r="130">
      <c r="A130" s="70" t="s">
        <v>111</v>
      </c>
      <c r="B130" s="70" t="s">
        <v>112</v>
      </c>
      <c r="C130" s="72">
        <v>25.0</v>
      </c>
      <c r="D130" s="72" t="s">
        <v>7</v>
      </c>
      <c r="E130" s="72">
        <v>64.0</v>
      </c>
      <c r="F130" s="72">
        <v>64.0</v>
      </c>
      <c r="G130" s="72">
        <v>100.0</v>
      </c>
      <c r="H130" s="72">
        <v>6.2</v>
      </c>
      <c r="I130" s="72">
        <v>13.6</v>
      </c>
      <c r="J130" s="72">
        <v>45.5</v>
      </c>
      <c r="K130" s="72">
        <v>46.2</v>
      </c>
      <c r="L130" s="72">
        <v>-0.7</v>
      </c>
    </row>
    <row r="131">
      <c r="A131" s="70" t="s">
        <v>579</v>
      </c>
      <c r="B131" s="70" t="s">
        <v>48</v>
      </c>
      <c r="C131" s="72">
        <v>36.0</v>
      </c>
      <c r="D131" s="72" t="s">
        <v>784</v>
      </c>
      <c r="E131" s="72">
        <v>56.0</v>
      </c>
      <c r="F131" s="72">
        <v>56.0</v>
      </c>
      <c r="G131" s="72">
        <v>100.0</v>
      </c>
      <c r="H131" s="72">
        <v>2.6</v>
      </c>
      <c r="I131" s="72">
        <v>5.7</v>
      </c>
      <c r="J131" s="72">
        <v>45.5</v>
      </c>
      <c r="K131" s="72">
        <v>47.8</v>
      </c>
      <c r="L131" s="72">
        <v>-2.3</v>
      </c>
    </row>
    <row r="132">
      <c r="A132" s="70" t="s">
        <v>562</v>
      </c>
      <c r="B132" s="70" t="s">
        <v>34</v>
      </c>
      <c r="C132" s="72">
        <v>22.0</v>
      </c>
      <c r="D132" s="72" t="s">
        <v>780</v>
      </c>
      <c r="E132" s="72">
        <v>48.0</v>
      </c>
      <c r="F132" s="72">
        <v>48.0</v>
      </c>
      <c r="G132" s="72">
        <v>100.0</v>
      </c>
      <c r="H132" s="72">
        <v>2.5</v>
      </c>
      <c r="I132" s="72">
        <v>5.5</v>
      </c>
      <c r="J132" s="72">
        <v>45.5</v>
      </c>
      <c r="K132" s="72">
        <v>45.5</v>
      </c>
      <c r="L132" s="72">
        <v>0.0</v>
      </c>
    </row>
    <row r="133">
      <c r="A133" s="70" t="s">
        <v>587</v>
      </c>
      <c r="B133" s="70" t="s">
        <v>112</v>
      </c>
      <c r="C133" s="72">
        <v>30.0</v>
      </c>
      <c r="D133" s="72" t="s">
        <v>782</v>
      </c>
      <c r="E133" s="72">
        <v>56.0</v>
      </c>
      <c r="F133" s="72">
        <v>56.0</v>
      </c>
      <c r="G133" s="72">
        <v>100.0</v>
      </c>
      <c r="H133" s="72">
        <v>7.9</v>
      </c>
      <c r="I133" s="72">
        <v>17.3</v>
      </c>
      <c r="J133" s="72">
        <v>45.6</v>
      </c>
      <c r="K133" s="72">
        <v>50.4</v>
      </c>
      <c r="L133" s="72">
        <v>-4.9</v>
      </c>
    </row>
    <row r="134">
      <c r="A134" s="70" t="s">
        <v>418</v>
      </c>
      <c r="B134" s="70" t="s">
        <v>48</v>
      </c>
      <c r="C134" s="72">
        <v>26.0</v>
      </c>
      <c r="D134" s="72" t="s">
        <v>782</v>
      </c>
      <c r="E134" s="72">
        <v>66.0</v>
      </c>
      <c r="F134" s="72">
        <v>66.0</v>
      </c>
      <c r="G134" s="72">
        <v>100.0</v>
      </c>
      <c r="H134" s="72">
        <v>6.1</v>
      </c>
      <c r="I134" s="72">
        <v>13.3</v>
      </c>
      <c r="J134" s="72">
        <v>45.6</v>
      </c>
      <c r="K134" s="72">
        <v>48.4</v>
      </c>
      <c r="L134" s="72">
        <v>-2.8</v>
      </c>
    </row>
    <row r="135">
      <c r="A135" s="70" t="s">
        <v>441</v>
      </c>
      <c r="B135" s="70" t="s">
        <v>126</v>
      </c>
      <c r="C135" s="72">
        <v>27.0</v>
      </c>
      <c r="D135" s="72" t="s">
        <v>784</v>
      </c>
      <c r="E135" s="72">
        <v>29.0</v>
      </c>
      <c r="F135" s="72">
        <v>29.0</v>
      </c>
      <c r="G135" s="72">
        <v>100.0</v>
      </c>
      <c r="H135" s="72">
        <v>4.0</v>
      </c>
      <c r="I135" s="72">
        <v>8.7</v>
      </c>
      <c r="J135" s="72">
        <v>45.6</v>
      </c>
      <c r="K135" s="72">
        <v>47.7</v>
      </c>
      <c r="L135" s="72">
        <v>-2.1</v>
      </c>
    </row>
    <row r="136">
      <c r="A136" s="70" t="s">
        <v>404</v>
      </c>
      <c r="B136" s="70" t="s">
        <v>83</v>
      </c>
      <c r="C136" s="72">
        <v>25.0</v>
      </c>
      <c r="D136" s="72" t="s">
        <v>780</v>
      </c>
      <c r="E136" s="72">
        <v>66.0</v>
      </c>
      <c r="F136" s="72">
        <v>66.0</v>
      </c>
      <c r="G136" s="72">
        <v>100.0</v>
      </c>
      <c r="H136" s="72">
        <v>2.3</v>
      </c>
      <c r="I136" s="72">
        <v>5.1</v>
      </c>
      <c r="J136" s="72">
        <v>45.6</v>
      </c>
      <c r="K136" s="72">
        <v>46.5</v>
      </c>
      <c r="L136" s="72">
        <v>-1.0</v>
      </c>
    </row>
    <row r="137">
      <c r="A137" s="70" t="s">
        <v>538</v>
      </c>
      <c r="B137" s="70" t="s">
        <v>77</v>
      </c>
      <c r="C137" s="72">
        <v>23.0</v>
      </c>
      <c r="D137" s="72" t="s">
        <v>780</v>
      </c>
      <c r="E137" s="72">
        <v>9.0</v>
      </c>
      <c r="F137" s="72">
        <v>9.0</v>
      </c>
      <c r="G137" s="72">
        <v>100.0</v>
      </c>
      <c r="H137" s="72">
        <v>1.8</v>
      </c>
      <c r="I137" s="72">
        <v>3.9</v>
      </c>
      <c r="J137" s="72">
        <v>45.7</v>
      </c>
      <c r="K137" s="72">
        <v>47.3</v>
      </c>
      <c r="L137" s="72">
        <v>-1.6</v>
      </c>
    </row>
    <row r="138">
      <c r="A138" s="70" t="s">
        <v>139</v>
      </c>
      <c r="B138" s="70" t="s">
        <v>38</v>
      </c>
      <c r="C138" s="72">
        <v>31.0</v>
      </c>
      <c r="D138" s="72" t="s">
        <v>7</v>
      </c>
      <c r="E138" s="72">
        <v>60.0</v>
      </c>
      <c r="F138" s="72">
        <v>60.0</v>
      </c>
      <c r="G138" s="72">
        <v>100.0</v>
      </c>
      <c r="H138" s="72">
        <v>6.1</v>
      </c>
      <c r="I138" s="72">
        <v>13.4</v>
      </c>
      <c r="J138" s="72">
        <v>45.8</v>
      </c>
      <c r="K138" s="72">
        <v>47.0</v>
      </c>
      <c r="L138" s="72">
        <v>-1.2</v>
      </c>
    </row>
    <row r="139">
      <c r="A139" s="70" t="s">
        <v>146</v>
      </c>
      <c r="B139" s="70" t="s">
        <v>50</v>
      </c>
      <c r="C139" s="72">
        <v>23.0</v>
      </c>
      <c r="D139" s="72" t="s">
        <v>7</v>
      </c>
      <c r="E139" s="72">
        <v>60.0</v>
      </c>
      <c r="F139" s="72">
        <v>60.0</v>
      </c>
      <c r="G139" s="72">
        <v>100.0</v>
      </c>
      <c r="H139" s="72">
        <v>4.9</v>
      </c>
      <c r="I139" s="72">
        <v>10.7</v>
      </c>
      <c r="J139" s="72">
        <v>45.8</v>
      </c>
      <c r="K139" s="72">
        <v>46.5</v>
      </c>
      <c r="L139" s="72">
        <v>-0.7</v>
      </c>
    </row>
    <row r="140">
      <c r="A140" s="70" t="s">
        <v>121</v>
      </c>
      <c r="B140" s="70" t="s">
        <v>50</v>
      </c>
      <c r="C140" s="72">
        <v>22.0</v>
      </c>
      <c r="D140" s="72" t="s">
        <v>7</v>
      </c>
      <c r="E140" s="72">
        <v>53.0</v>
      </c>
      <c r="F140" s="72">
        <v>53.0</v>
      </c>
      <c r="G140" s="72">
        <v>100.0</v>
      </c>
      <c r="H140" s="72">
        <v>4.5</v>
      </c>
      <c r="I140" s="72">
        <v>9.7</v>
      </c>
      <c r="J140" s="72">
        <v>45.8</v>
      </c>
      <c r="K140" s="72">
        <v>46.9</v>
      </c>
      <c r="L140" s="72">
        <v>-1.1</v>
      </c>
    </row>
    <row r="141">
      <c r="A141" s="70" t="s">
        <v>89</v>
      </c>
      <c r="B141" s="70" t="s">
        <v>745</v>
      </c>
      <c r="C141" s="72">
        <v>31.0</v>
      </c>
      <c r="D141" s="72" t="s">
        <v>781</v>
      </c>
      <c r="E141" s="72">
        <v>74.0</v>
      </c>
      <c r="F141" s="72">
        <v>74.0</v>
      </c>
      <c r="G141" s="72">
        <v>100.0</v>
      </c>
      <c r="H141" s="72">
        <v>3.3</v>
      </c>
      <c r="I141" s="72">
        <v>7.3</v>
      </c>
      <c r="J141" s="72">
        <v>45.8</v>
      </c>
      <c r="K141" s="72">
        <v>46.9</v>
      </c>
      <c r="L141" s="72">
        <v>-1.0</v>
      </c>
    </row>
    <row r="142">
      <c r="A142" s="70" t="s">
        <v>423</v>
      </c>
      <c r="B142" s="70" t="s">
        <v>55</v>
      </c>
      <c r="C142" s="72">
        <v>25.0</v>
      </c>
      <c r="D142" s="72" t="s">
        <v>780</v>
      </c>
      <c r="E142" s="72">
        <v>40.0</v>
      </c>
      <c r="F142" s="72">
        <v>40.0</v>
      </c>
      <c r="G142" s="72">
        <v>100.0</v>
      </c>
      <c r="H142" s="72">
        <v>2.7</v>
      </c>
      <c r="I142" s="72">
        <v>5.9</v>
      </c>
      <c r="J142" s="72">
        <v>45.8</v>
      </c>
      <c r="K142" s="72">
        <v>46.0</v>
      </c>
      <c r="L142" s="72">
        <v>-0.3</v>
      </c>
    </row>
    <row r="143">
      <c r="A143" s="70" t="s">
        <v>563</v>
      </c>
      <c r="B143" s="70" t="s">
        <v>66</v>
      </c>
      <c r="C143" s="72">
        <v>32.0</v>
      </c>
      <c r="D143" s="72" t="s">
        <v>780</v>
      </c>
      <c r="E143" s="72">
        <v>47.0</v>
      </c>
      <c r="F143" s="72">
        <v>47.0</v>
      </c>
      <c r="G143" s="72">
        <v>100.0</v>
      </c>
      <c r="H143" s="72">
        <v>3.5</v>
      </c>
      <c r="I143" s="72">
        <v>7.6</v>
      </c>
      <c r="J143" s="72">
        <v>45.9</v>
      </c>
      <c r="K143" s="72">
        <v>46.8</v>
      </c>
      <c r="L143" s="72">
        <v>-0.8</v>
      </c>
    </row>
    <row r="144">
      <c r="A144" s="78" t="s">
        <v>288</v>
      </c>
      <c r="B144" s="70" t="s">
        <v>126</v>
      </c>
      <c r="C144" s="72">
        <v>23.0</v>
      </c>
      <c r="D144" s="72" t="s">
        <v>780</v>
      </c>
      <c r="E144" s="72">
        <v>59.0</v>
      </c>
      <c r="F144" s="72">
        <v>59.0</v>
      </c>
      <c r="G144" s="72">
        <v>100.0</v>
      </c>
      <c r="H144" s="72">
        <v>2.6</v>
      </c>
      <c r="I144" s="72">
        <v>5.6</v>
      </c>
      <c r="J144" s="72">
        <v>45.9</v>
      </c>
      <c r="K144" s="72">
        <v>46.4</v>
      </c>
      <c r="L144" s="72">
        <v>-0.5</v>
      </c>
    </row>
    <row r="145">
      <c r="A145" s="70" t="s">
        <v>236</v>
      </c>
      <c r="B145" s="70" t="s">
        <v>129</v>
      </c>
      <c r="C145" s="72">
        <v>25.0</v>
      </c>
      <c r="D145" s="72" t="s">
        <v>781</v>
      </c>
      <c r="E145" s="72">
        <v>26.0</v>
      </c>
      <c r="F145" s="72">
        <v>26.0</v>
      </c>
      <c r="G145" s="72">
        <v>100.0</v>
      </c>
      <c r="H145" s="72">
        <v>1.9</v>
      </c>
      <c r="I145" s="72">
        <v>4.2</v>
      </c>
      <c r="J145" s="72">
        <v>45.9</v>
      </c>
      <c r="K145" s="72">
        <v>44.2</v>
      </c>
      <c r="L145" s="72">
        <v>1.7</v>
      </c>
    </row>
    <row r="146">
      <c r="A146" s="70" t="s">
        <v>492</v>
      </c>
      <c r="B146" s="70" t="s">
        <v>34</v>
      </c>
      <c r="C146" s="72">
        <v>35.0</v>
      </c>
      <c r="D146" s="72" t="s">
        <v>47</v>
      </c>
      <c r="E146" s="72">
        <v>78.0</v>
      </c>
      <c r="F146" s="72">
        <v>78.0</v>
      </c>
      <c r="G146" s="72">
        <v>100.0</v>
      </c>
      <c r="H146" s="72">
        <v>10.4</v>
      </c>
      <c r="I146" s="72">
        <v>22.6</v>
      </c>
      <c r="J146" s="72">
        <v>46.0</v>
      </c>
      <c r="K146" s="72">
        <v>50.5</v>
      </c>
      <c r="L146" s="72">
        <v>-4.5</v>
      </c>
    </row>
    <row r="147">
      <c r="A147" s="70" t="s">
        <v>539</v>
      </c>
      <c r="B147" s="70" t="s">
        <v>55</v>
      </c>
      <c r="C147" s="72">
        <v>24.0</v>
      </c>
      <c r="D147" s="72" t="s">
        <v>7</v>
      </c>
      <c r="E147" s="72">
        <v>68.0</v>
      </c>
      <c r="F147" s="72">
        <v>68.0</v>
      </c>
      <c r="G147" s="72">
        <v>100.0</v>
      </c>
      <c r="H147" s="72">
        <v>6.7</v>
      </c>
      <c r="I147" s="72">
        <v>14.7</v>
      </c>
      <c r="J147" s="72">
        <v>46.0</v>
      </c>
      <c r="K147" s="72">
        <v>46.9</v>
      </c>
      <c r="L147" s="72">
        <v>-0.9</v>
      </c>
    </row>
    <row r="148">
      <c r="A148" s="70" t="s">
        <v>582</v>
      </c>
      <c r="B148" s="70" t="s">
        <v>744</v>
      </c>
      <c r="C148" s="72">
        <v>24.0</v>
      </c>
      <c r="D148" s="72" t="s">
        <v>780</v>
      </c>
      <c r="E148" s="72">
        <v>73.0</v>
      </c>
      <c r="F148" s="72">
        <v>73.0</v>
      </c>
      <c r="G148" s="72">
        <v>100.0</v>
      </c>
      <c r="H148" s="72">
        <v>6.2</v>
      </c>
      <c r="I148" s="72">
        <v>13.5</v>
      </c>
      <c r="J148" s="72">
        <v>46.0</v>
      </c>
      <c r="K148" s="72">
        <v>48.1</v>
      </c>
      <c r="L148" s="72">
        <v>-2.1</v>
      </c>
    </row>
    <row r="149">
      <c r="A149" s="70" t="s">
        <v>122</v>
      </c>
      <c r="B149" s="70" t="s">
        <v>37</v>
      </c>
      <c r="C149" s="72">
        <v>22.0</v>
      </c>
      <c r="D149" s="72" t="s">
        <v>780</v>
      </c>
      <c r="E149" s="72">
        <v>79.0</v>
      </c>
      <c r="F149" s="72">
        <v>79.0</v>
      </c>
      <c r="G149" s="72">
        <v>100.0</v>
      </c>
      <c r="H149" s="72">
        <v>6.0</v>
      </c>
      <c r="I149" s="72">
        <v>13.1</v>
      </c>
      <c r="J149" s="72">
        <v>46.0</v>
      </c>
      <c r="K149" s="72">
        <v>47.3</v>
      </c>
      <c r="L149" s="72">
        <v>-1.3</v>
      </c>
    </row>
    <row r="150">
      <c r="A150" s="78" t="s">
        <v>581</v>
      </c>
      <c r="B150" s="70" t="s">
        <v>88</v>
      </c>
      <c r="C150" s="72">
        <v>25.0</v>
      </c>
      <c r="D150" s="72" t="s">
        <v>780</v>
      </c>
      <c r="E150" s="72">
        <v>67.0</v>
      </c>
      <c r="F150" s="72">
        <v>67.0</v>
      </c>
      <c r="G150" s="72">
        <v>100.0</v>
      </c>
      <c r="H150" s="72">
        <v>5.3</v>
      </c>
      <c r="I150" s="72">
        <v>11.5</v>
      </c>
      <c r="J150" s="72">
        <v>46.0</v>
      </c>
      <c r="K150" s="72">
        <v>48.5</v>
      </c>
      <c r="L150" s="72">
        <v>-2.6</v>
      </c>
    </row>
    <row r="151">
      <c r="A151" s="70" t="s">
        <v>266</v>
      </c>
      <c r="B151" s="70" t="s">
        <v>112</v>
      </c>
      <c r="C151" s="72">
        <v>38.0</v>
      </c>
      <c r="D151" s="72" t="s">
        <v>780</v>
      </c>
      <c r="E151" s="72">
        <v>55.0</v>
      </c>
      <c r="F151" s="72">
        <v>55.0</v>
      </c>
      <c r="G151" s="72">
        <v>100.0</v>
      </c>
      <c r="H151" s="72">
        <v>5.2</v>
      </c>
      <c r="I151" s="72">
        <v>11.4</v>
      </c>
      <c r="J151" s="72">
        <v>46.0</v>
      </c>
      <c r="K151" s="72">
        <v>48.3</v>
      </c>
      <c r="L151" s="72">
        <v>-2.3</v>
      </c>
    </row>
    <row r="152">
      <c r="A152" s="70" t="s">
        <v>580</v>
      </c>
      <c r="B152" s="70" t="s">
        <v>116</v>
      </c>
      <c r="C152" s="72">
        <v>25.0</v>
      </c>
      <c r="D152" s="72" t="s">
        <v>780</v>
      </c>
      <c r="E152" s="72">
        <v>45.0</v>
      </c>
      <c r="F152" s="72">
        <v>45.0</v>
      </c>
      <c r="G152" s="72">
        <v>100.0</v>
      </c>
      <c r="H152" s="72">
        <v>5.2</v>
      </c>
      <c r="I152" s="72">
        <v>11.2</v>
      </c>
      <c r="J152" s="72">
        <v>46.0</v>
      </c>
      <c r="K152" s="72">
        <v>47.6</v>
      </c>
      <c r="L152" s="72">
        <v>-1.6</v>
      </c>
    </row>
    <row r="153">
      <c r="A153" s="70" t="s">
        <v>311</v>
      </c>
      <c r="B153" s="70" t="s">
        <v>81</v>
      </c>
      <c r="C153" s="72">
        <v>27.0</v>
      </c>
      <c r="D153" s="72" t="s">
        <v>780</v>
      </c>
      <c r="E153" s="72">
        <v>68.0</v>
      </c>
      <c r="F153" s="72">
        <v>68.0</v>
      </c>
      <c r="G153" s="72">
        <v>100.0</v>
      </c>
      <c r="H153" s="72">
        <v>5.1</v>
      </c>
      <c r="I153" s="72">
        <v>11.0</v>
      </c>
      <c r="J153" s="72">
        <v>46.0</v>
      </c>
      <c r="K153" s="72">
        <v>48.1</v>
      </c>
      <c r="L153" s="72">
        <v>-2.1</v>
      </c>
    </row>
    <row r="154">
      <c r="A154" s="70" t="s">
        <v>336</v>
      </c>
      <c r="B154" s="70" t="s">
        <v>129</v>
      </c>
      <c r="C154" s="72">
        <v>30.0</v>
      </c>
      <c r="D154" s="72" t="s">
        <v>780</v>
      </c>
      <c r="E154" s="72">
        <v>74.0</v>
      </c>
      <c r="F154" s="72">
        <v>74.0</v>
      </c>
      <c r="G154" s="72">
        <v>100.0</v>
      </c>
      <c r="H154" s="72">
        <v>4.8</v>
      </c>
      <c r="I154" s="72">
        <v>10.5</v>
      </c>
      <c r="J154" s="72">
        <v>46.0</v>
      </c>
      <c r="K154" s="72">
        <v>47.6</v>
      </c>
      <c r="L154" s="72">
        <v>-1.6</v>
      </c>
    </row>
    <row r="155">
      <c r="A155" s="70" t="s">
        <v>603</v>
      </c>
      <c r="B155" s="70" t="s">
        <v>746</v>
      </c>
      <c r="C155" s="72">
        <v>24.0</v>
      </c>
      <c r="D155" s="72" t="s">
        <v>7</v>
      </c>
      <c r="E155" s="72">
        <v>65.0</v>
      </c>
      <c r="F155" s="72">
        <v>65.0</v>
      </c>
      <c r="G155" s="72">
        <v>100.0</v>
      </c>
      <c r="H155" s="72">
        <v>3.7</v>
      </c>
      <c r="I155" s="72">
        <v>8.1</v>
      </c>
      <c r="J155" s="72">
        <v>46.0</v>
      </c>
      <c r="K155" s="72">
        <v>47.2</v>
      </c>
      <c r="L155" s="72">
        <v>-1.2</v>
      </c>
    </row>
    <row r="156">
      <c r="A156" s="70" t="s">
        <v>588</v>
      </c>
      <c r="B156" s="70" t="s">
        <v>58</v>
      </c>
      <c r="C156" s="72">
        <v>21.0</v>
      </c>
      <c r="D156" s="72" t="s">
        <v>7</v>
      </c>
      <c r="E156" s="72">
        <v>60.0</v>
      </c>
      <c r="F156" s="72">
        <v>60.0</v>
      </c>
      <c r="G156" s="72">
        <v>100.0</v>
      </c>
      <c r="H156" s="72">
        <v>2.4</v>
      </c>
      <c r="I156" s="72">
        <v>5.2</v>
      </c>
      <c r="J156" s="72">
        <v>46.0</v>
      </c>
      <c r="K156" s="72">
        <v>46.7</v>
      </c>
      <c r="L156" s="72">
        <v>-0.7</v>
      </c>
    </row>
    <row r="157">
      <c r="A157" s="70" t="s">
        <v>462</v>
      </c>
      <c r="B157" s="70" t="s">
        <v>745</v>
      </c>
      <c r="C157" s="72">
        <v>26.0</v>
      </c>
      <c r="D157" s="72" t="s">
        <v>781</v>
      </c>
      <c r="E157" s="72">
        <v>26.0</v>
      </c>
      <c r="F157" s="72">
        <v>26.0</v>
      </c>
      <c r="G157" s="72">
        <v>100.0</v>
      </c>
      <c r="H157" s="72">
        <v>6.8</v>
      </c>
      <c r="I157" s="72">
        <v>14.7</v>
      </c>
      <c r="J157" s="72">
        <v>46.1</v>
      </c>
      <c r="K157" s="72">
        <v>47.6</v>
      </c>
      <c r="L157" s="72">
        <v>-1.5</v>
      </c>
    </row>
    <row r="158">
      <c r="A158" s="70" t="s">
        <v>612</v>
      </c>
      <c r="B158" s="70" t="s">
        <v>48</v>
      </c>
      <c r="C158" s="72">
        <v>22.0</v>
      </c>
      <c r="D158" s="72" t="s">
        <v>7</v>
      </c>
      <c r="E158" s="72">
        <v>63.0</v>
      </c>
      <c r="F158" s="72">
        <v>63.0</v>
      </c>
      <c r="G158" s="72">
        <v>100.0</v>
      </c>
      <c r="H158" s="72">
        <v>3.8</v>
      </c>
      <c r="I158" s="72">
        <v>8.3</v>
      </c>
      <c r="J158" s="72">
        <v>46.1</v>
      </c>
      <c r="K158" s="72">
        <v>46.5</v>
      </c>
      <c r="L158" s="72">
        <v>-0.4</v>
      </c>
    </row>
    <row r="159">
      <c r="A159" s="70" t="s">
        <v>211</v>
      </c>
      <c r="B159" s="70" t="s">
        <v>61</v>
      </c>
      <c r="C159" s="72">
        <v>20.0</v>
      </c>
      <c r="D159" s="72" t="s">
        <v>780</v>
      </c>
      <c r="E159" s="72">
        <v>28.0</v>
      </c>
      <c r="F159" s="72">
        <v>28.0</v>
      </c>
      <c r="G159" s="72">
        <v>100.0</v>
      </c>
      <c r="H159" s="72">
        <v>3.6</v>
      </c>
      <c r="I159" s="72">
        <v>7.8</v>
      </c>
      <c r="J159" s="72">
        <v>46.1</v>
      </c>
      <c r="K159" s="72">
        <v>48.7</v>
      </c>
      <c r="L159" s="72">
        <v>-2.6</v>
      </c>
    </row>
    <row r="160">
      <c r="A160" s="70" t="s">
        <v>401</v>
      </c>
      <c r="B160" s="70" t="s">
        <v>50</v>
      </c>
      <c r="C160" s="72">
        <v>26.0</v>
      </c>
      <c r="D160" s="72" t="s">
        <v>7</v>
      </c>
      <c r="E160" s="72">
        <v>32.0</v>
      </c>
      <c r="F160" s="72">
        <v>32.0</v>
      </c>
      <c r="G160" s="72">
        <v>100.0</v>
      </c>
      <c r="H160" s="72">
        <v>2.4</v>
      </c>
      <c r="I160" s="72">
        <v>5.2</v>
      </c>
      <c r="J160" s="72">
        <v>46.1</v>
      </c>
      <c r="K160" s="72">
        <v>47.0</v>
      </c>
      <c r="L160" s="72">
        <v>-0.9</v>
      </c>
    </row>
    <row r="161">
      <c r="A161" s="70" t="s">
        <v>101</v>
      </c>
      <c r="B161" s="70" t="s">
        <v>77</v>
      </c>
      <c r="C161" s="72">
        <v>31.0</v>
      </c>
      <c r="D161" s="72" t="s">
        <v>7</v>
      </c>
      <c r="E161" s="72">
        <v>43.0</v>
      </c>
      <c r="F161" s="72">
        <v>43.0</v>
      </c>
      <c r="G161" s="72">
        <v>100.0</v>
      </c>
      <c r="H161" s="72">
        <v>2.2</v>
      </c>
      <c r="I161" s="72">
        <v>4.7</v>
      </c>
      <c r="J161" s="72">
        <v>46.1</v>
      </c>
      <c r="K161" s="72">
        <v>44.3</v>
      </c>
      <c r="L161" s="72">
        <v>1.8</v>
      </c>
    </row>
    <row r="162">
      <c r="A162" s="70" t="s">
        <v>505</v>
      </c>
      <c r="B162" s="70" t="s">
        <v>148</v>
      </c>
      <c r="C162" s="72">
        <v>26.0</v>
      </c>
      <c r="D162" s="72" t="s">
        <v>781</v>
      </c>
      <c r="E162" s="72">
        <v>67.0</v>
      </c>
      <c r="F162" s="72">
        <v>67.0</v>
      </c>
      <c r="G162" s="72">
        <v>100.0</v>
      </c>
      <c r="H162" s="72">
        <v>6.0</v>
      </c>
      <c r="I162" s="72">
        <v>12.9</v>
      </c>
      <c r="J162" s="72">
        <v>46.2</v>
      </c>
      <c r="K162" s="72">
        <v>47.6</v>
      </c>
      <c r="L162" s="72">
        <v>-1.4</v>
      </c>
    </row>
    <row r="163">
      <c r="A163" s="70" t="s">
        <v>493</v>
      </c>
      <c r="B163" s="70" t="s">
        <v>116</v>
      </c>
      <c r="C163" s="72">
        <v>24.0</v>
      </c>
      <c r="D163" s="72" t="s">
        <v>780</v>
      </c>
      <c r="E163" s="72">
        <v>66.0</v>
      </c>
      <c r="F163" s="72">
        <v>66.0</v>
      </c>
      <c r="G163" s="72">
        <v>100.0</v>
      </c>
      <c r="H163" s="72">
        <v>5.4</v>
      </c>
      <c r="I163" s="72">
        <v>11.7</v>
      </c>
      <c r="J163" s="72">
        <v>46.2</v>
      </c>
      <c r="K163" s="72">
        <v>47.9</v>
      </c>
      <c r="L163" s="72">
        <v>-1.7</v>
      </c>
    </row>
    <row r="164">
      <c r="A164" s="70" t="s">
        <v>160</v>
      </c>
      <c r="B164" s="70" t="s">
        <v>112</v>
      </c>
      <c r="C164" s="72">
        <v>27.0</v>
      </c>
      <c r="D164" s="72" t="s">
        <v>7</v>
      </c>
      <c r="E164" s="72">
        <v>71.0</v>
      </c>
      <c r="F164" s="72">
        <v>71.0</v>
      </c>
      <c r="G164" s="72">
        <v>100.0</v>
      </c>
      <c r="H164" s="72">
        <v>5.2</v>
      </c>
      <c r="I164" s="72">
        <v>11.2</v>
      </c>
      <c r="J164" s="72">
        <v>46.2</v>
      </c>
      <c r="K164" s="72">
        <v>46.0</v>
      </c>
      <c r="L164" s="72">
        <v>0.2</v>
      </c>
    </row>
    <row r="165">
      <c r="A165" s="70" t="s">
        <v>269</v>
      </c>
      <c r="B165" s="70" t="s">
        <v>100</v>
      </c>
      <c r="C165" s="72">
        <v>24.0</v>
      </c>
      <c r="D165" s="72" t="s">
        <v>780</v>
      </c>
      <c r="E165" s="72">
        <v>52.0</v>
      </c>
      <c r="F165" s="72">
        <v>52.0</v>
      </c>
      <c r="G165" s="72">
        <v>100.0</v>
      </c>
      <c r="H165" s="72">
        <v>4.3</v>
      </c>
      <c r="I165" s="72">
        <v>9.3</v>
      </c>
      <c r="J165" s="72">
        <v>46.2</v>
      </c>
      <c r="K165" s="72">
        <v>46.8</v>
      </c>
      <c r="L165" s="72">
        <v>-0.7</v>
      </c>
    </row>
    <row r="166">
      <c r="A166" s="70" t="s">
        <v>585</v>
      </c>
      <c r="B166" s="70" t="s">
        <v>61</v>
      </c>
      <c r="C166" s="72">
        <v>27.0</v>
      </c>
      <c r="D166" s="72" t="s">
        <v>780</v>
      </c>
      <c r="E166" s="72">
        <v>66.0</v>
      </c>
      <c r="F166" s="72">
        <v>66.0</v>
      </c>
      <c r="G166" s="72">
        <v>100.0</v>
      </c>
      <c r="H166" s="72">
        <v>4.3</v>
      </c>
      <c r="I166" s="72">
        <v>9.2</v>
      </c>
      <c r="J166" s="72">
        <v>46.2</v>
      </c>
      <c r="K166" s="72">
        <v>47.8</v>
      </c>
      <c r="L166" s="72">
        <v>-1.6</v>
      </c>
    </row>
    <row r="167">
      <c r="A167" s="70" t="s">
        <v>600</v>
      </c>
      <c r="B167" s="70" t="s">
        <v>112</v>
      </c>
      <c r="C167" s="72">
        <v>26.0</v>
      </c>
      <c r="D167" s="72" t="s">
        <v>780</v>
      </c>
      <c r="E167" s="72">
        <v>66.0</v>
      </c>
      <c r="F167" s="72">
        <v>66.0</v>
      </c>
      <c r="G167" s="72">
        <v>100.0</v>
      </c>
      <c r="H167" s="72">
        <v>3.9</v>
      </c>
      <c r="I167" s="72">
        <v>8.4</v>
      </c>
      <c r="J167" s="72">
        <v>46.2</v>
      </c>
      <c r="K167" s="72">
        <v>48.8</v>
      </c>
      <c r="L167" s="72">
        <v>-2.6</v>
      </c>
    </row>
    <row r="168">
      <c r="A168" s="70" t="s">
        <v>583</v>
      </c>
      <c r="B168" s="70" t="s">
        <v>88</v>
      </c>
      <c r="C168" s="72">
        <v>30.0</v>
      </c>
      <c r="D168" s="72" t="s">
        <v>782</v>
      </c>
      <c r="E168" s="72">
        <v>76.0</v>
      </c>
      <c r="F168" s="72">
        <v>76.0</v>
      </c>
      <c r="G168" s="72">
        <v>100.0</v>
      </c>
      <c r="H168" s="72">
        <v>3.5</v>
      </c>
      <c r="I168" s="72">
        <v>7.6</v>
      </c>
      <c r="J168" s="72">
        <v>46.2</v>
      </c>
      <c r="K168" s="72">
        <v>47.4</v>
      </c>
      <c r="L168" s="72">
        <v>-1.2</v>
      </c>
    </row>
    <row r="169">
      <c r="A169" s="70" t="s">
        <v>455</v>
      </c>
      <c r="B169" s="70" t="s">
        <v>38</v>
      </c>
      <c r="C169" s="72">
        <v>24.0</v>
      </c>
      <c r="D169" s="72" t="s">
        <v>7</v>
      </c>
      <c r="E169" s="72">
        <v>23.0</v>
      </c>
      <c r="F169" s="72">
        <v>23.0</v>
      </c>
      <c r="G169" s="72">
        <v>100.0</v>
      </c>
      <c r="H169" s="72">
        <v>2.9</v>
      </c>
      <c r="I169" s="72">
        <v>6.3</v>
      </c>
      <c r="J169" s="72">
        <v>46.2</v>
      </c>
      <c r="K169" s="72">
        <v>46.2</v>
      </c>
      <c r="L169" s="72">
        <v>0.0</v>
      </c>
    </row>
    <row r="170">
      <c r="A170" s="70" t="s">
        <v>572</v>
      </c>
      <c r="B170" s="70" t="s">
        <v>114</v>
      </c>
      <c r="C170" s="72">
        <v>26.0</v>
      </c>
      <c r="D170" s="72" t="s">
        <v>7</v>
      </c>
      <c r="E170" s="72">
        <v>60.0</v>
      </c>
      <c r="F170" s="72">
        <v>60.0</v>
      </c>
      <c r="G170" s="72">
        <v>100.0</v>
      </c>
      <c r="H170" s="72">
        <v>2.6</v>
      </c>
      <c r="I170" s="72">
        <v>5.5</v>
      </c>
      <c r="J170" s="72">
        <v>46.2</v>
      </c>
      <c r="K170" s="72">
        <v>46.0</v>
      </c>
      <c r="L170" s="72">
        <v>0.3</v>
      </c>
    </row>
    <row r="171">
      <c r="A171" s="70" t="s">
        <v>522</v>
      </c>
      <c r="B171" s="70" t="s">
        <v>129</v>
      </c>
      <c r="C171" s="72">
        <v>33.0</v>
      </c>
      <c r="D171" s="72" t="s">
        <v>7</v>
      </c>
      <c r="E171" s="72">
        <v>58.0</v>
      </c>
      <c r="F171" s="72">
        <v>58.0</v>
      </c>
      <c r="G171" s="72">
        <v>100.0</v>
      </c>
      <c r="H171" s="72">
        <v>6.0</v>
      </c>
      <c r="I171" s="72">
        <v>12.8</v>
      </c>
      <c r="J171" s="72">
        <v>46.3</v>
      </c>
      <c r="K171" s="72">
        <v>46.9</v>
      </c>
      <c r="L171" s="72">
        <v>-0.6</v>
      </c>
    </row>
    <row r="172">
      <c r="A172" s="70" t="s">
        <v>130</v>
      </c>
      <c r="B172" s="70" t="s">
        <v>745</v>
      </c>
      <c r="C172" s="72">
        <v>27.0</v>
      </c>
      <c r="D172" s="72" t="s">
        <v>780</v>
      </c>
      <c r="E172" s="72">
        <v>42.0</v>
      </c>
      <c r="F172" s="72">
        <v>42.0</v>
      </c>
      <c r="G172" s="72">
        <v>100.0</v>
      </c>
      <c r="H172" s="72">
        <v>5.1</v>
      </c>
      <c r="I172" s="72">
        <v>11.0</v>
      </c>
      <c r="J172" s="72">
        <v>46.3</v>
      </c>
      <c r="K172" s="72">
        <v>47.4</v>
      </c>
      <c r="L172" s="72">
        <v>-1.1</v>
      </c>
    </row>
    <row r="173">
      <c r="A173" s="70" t="s">
        <v>147</v>
      </c>
      <c r="B173" s="70" t="s">
        <v>148</v>
      </c>
      <c r="C173" s="72">
        <v>25.0</v>
      </c>
      <c r="D173" s="72" t="s">
        <v>780</v>
      </c>
      <c r="E173" s="72">
        <v>77.0</v>
      </c>
      <c r="F173" s="72">
        <v>77.0</v>
      </c>
      <c r="G173" s="72">
        <v>100.0</v>
      </c>
      <c r="H173" s="72">
        <v>3.0</v>
      </c>
      <c r="I173" s="72">
        <v>6.6</v>
      </c>
      <c r="J173" s="72">
        <v>46.3</v>
      </c>
      <c r="K173" s="72">
        <v>46.1</v>
      </c>
      <c r="L173" s="72">
        <v>0.1</v>
      </c>
    </row>
    <row r="174">
      <c r="A174" s="14" t="s">
        <v>523</v>
      </c>
      <c r="B174" s="70" t="s">
        <v>112</v>
      </c>
      <c r="C174" s="72">
        <v>29.0</v>
      </c>
      <c r="D174" s="72" t="s">
        <v>7</v>
      </c>
      <c r="E174" s="72">
        <v>66.0</v>
      </c>
      <c r="F174" s="72">
        <v>66.0</v>
      </c>
      <c r="G174" s="72">
        <v>100.0</v>
      </c>
      <c r="H174" s="72">
        <v>5.6</v>
      </c>
      <c r="I174" s="72">
        <v>12.1</v>
      </c>
      <c r="J174" s="72">
        <v>46.4</v>
      </c>
      <c r="K174" s="72">
        <v>46.3</v>
      </c>
      <c r="L174" s="72">
        <v>0.1</v>
      </c>
    </row>
    <row r="175">
      <c r="A175" s="70" t="s">
        <v>770</v>
      </c>
      <c r="B175" s="70" t="s">
        <v>88</v>
      </c>
      <c r="C175" s="72">
        <v>26.0</v>
      </c>
      <c r="D175" s="72" t="s">
        <v>7</v>
      </c>
      <c r="E175" s="72">
        <v>21.0</v>
      </c>
      <c r="F175" s="72">
        <v>21.0</v>
      </c>
      <c r="G175" s="72">
        <v>100.0</v>
      </c>
      <c r="H175" s="72">
        <v>1.9</v>
      </c>
      <c r="I175" s="72">
        <v>4.0</v>
      </c>
      <c r="J175" s="72">
        <v>46.4</v>
      </c>
      <c r="K175" s="72">
        <v>46.1</v>
      </c>
      <c r="L175" s="72">
        <v>0.3</v>
      </c>
    </row>
    <row r="176">
      <c r="A176" s="70" t="s">
        <v>382</v>
      </c>
      <c r="B176" s="70" t="s">
        <v>745</v>
      </c>
      <c r="C176" s="72">
        <v>30.0</v>
      </c>
      <c r="D176" s="72" t="s">
        <v>780</v>
      </c>
      <c r="E176" s="72">
        <v>76.0</v>
      </c>
      <c r="F176" s="72">
        <v>76.0</v>
      </c>
      <c r="G176" s="72">
        <v>100.0</v>
      </c>
      <c r="H176" s="72">
        <v>6.4</v>
      </c>
      <c r="I176" s="72">
        <v>13.7</v>
      </c>
      <c r="J176" s="72">
        <v>46.5</v>
      </c>
      <c r="K176" s="72">
        <v>48.1</v>
      </c>
      <c r="L176" s="72">
        <v>-1.6</v>
      </c>
    </row>
    <row r="177">
      <c r="A177" s="70" t="s">
        <v>540</v>
      </c>
      <c r="B177" s="70" t="s">
        <v>114</v>
      </c>
      <c r="C177" s="72">
        <v>25.0</v>
      </c>
      <c r="D177" s="72" t="s">
        <v>784</v>
      </c>
      <c r="E177" s="72">
        <v>67.0</v>
      </c>
      <c r="F177" s="72">
        <v>67.0</v>
      </c>
      <c r="G177" s="72">
        <v>100.0</v>
      </c>
      <c r="H177" s="72">
        <v>5.8</v>
      </c>
      <c r="I177" s="72">
        <v>12.6</v>
      </c>
      <c r="J177" s="72">
        <v>46.5</v>
      </c>
      <c r="K177" s="72">
        <v>47.0</v>
      </c>
      <c r="L177" s="72">
        <v>-0.5</v>
      </c>
    </row>
    <row r="178">
      <c r="A178" s="70" t="s">
        <v>383</v>
      </c>
      <c r="B178" s="70" t="s">
        <v>37</v>
      </c>
      <c r="C178" s="72">
        <v>29.0</v>
      </c>
      <c r="D178" s="72" t="s">
        <v>780</v>
      </c>
      <c r="E178" s="72">
        <v>53.0</v>
      </c>
      <c r="F178" s="72">
        <v>53.0</v>
      </c>
      <c r="G178" s="72">
        <v>100.0</v>
      </c>
      <c r="H178" s="72">
        <v>3.5</v>
      </c>
      <c r="I178" s="72">
        <v>7.5</v>
      </c>
      <c r="J178" s="72">
        <v>46.5</v>
      </c>
      <c r="K178" s="72">
        <v>46.7</v>
      </c>
      <c r="L178" s="72">
        <v>-0.2</v>
      </c>
    </row>
    <row r="179">
      <c r="A179" s="70" t="s">
        <v>221</v>
      </c>
      <c r="B179" s="70" t="s">
        <v>83</v>
      </c>
      <c r="C179" s="72">
        <v>23.0</v>
      </c>
      <c r="D179" s="72" t="s">
        <v>7</v>
      </c>
      <c r="E179" s="72">
        <v>28.0</v>
      </c>
      <c r="F179" s="72">
        <v>28.0</v>
      </c>
      <c r="G179" s="72">
        <v>100.0</v>
      </c>
      <c r="H179" s="72">
        <v>2.6</v>
      </c>
      <c r="I179" s="72">
        <v>5.6</v>
      </c>
      <c r="J179" s="72">
        <v>46.5</v>
      </c>
      <c r="K179" s="72">
        <v>45.6</v>
      </c>
      <c r="L179" s="72">
        <v>0.9</v>
      </c>
    </row>
    <row r="180">
      <c r="A180" s="70" t="s">
        <v>103</v>
      </c>
      <c r="B180" s="70" t="s">
        <v>38</v>
      </c>
      <c r="C180" s="72">
        <v>31.0</v>
      </c>
      <c r="D180" s="72" t="s">
        <v>780</v>
      </c>
      <c r="E180" s="72">
        <v>37.0</v>
      </c>
      <c r="F180" s="72">
        <v>37.0</v>
      </c>
      <c r="G180" s="72">
        <v>100.0</v>
      </c>
      <c r="H180" s="72">
        <v>6.4</v>
      </c>
      <c r="I180" s="72">
        <v>13.7</v>
      </c>
      <c r="J180" s="72">
        <v>46.6</v>
      </c>
      <c r="K180" s="72">
        <v>47.7</v>
      </c>
      <c r="L180" s="72">
        <v>-1.1</v>
      </c>
    </row>
    <row r="181">
      <c r="A181" s="70" t="s">
        <v>470</v>
      </c>
      <c r="B181" s="70" t="s">
        <v>37</v>
      </c>
      <c r="C181" s="72">
        <v>21.0</v>
      </c>
      <c r="D181" s="72" t="s">
        <v>7</v>
      </c>
      <c r="E181" s="72">
        <v>79.0</v>
      </c>
      <c r="F181" s="72">
        <v>79.0</v>
      </c>
      <c r="G181" s="72">
        <v>100.0</v>
      </c>
      <c r="H181" s="72">
        <v>5.8</v>
      </c>
      <c r="I181" s="72">
        <v>12.4</v>
      </c>
      <c r="J181" s="72">
        <v>46.6</v>
      </c>
      <c r="K181" s="72">
        <v>46.8</v>
      </c>
      <c r="L181" s="72">
        <v>-0.2</v>
      </c>
    </row>
    <row r="182">
      <c r="A182" s="70" t="s">
        <v>589</v>
      </c>
      <c r="B182" s="70" t="s">
        <v>126</v>
      </c>
      <c r="C182" s="72">
        <v>29.0</v>
      </c>
      <c r="D182" s="72" t="s">
        <v>780</v>
      </c>
      <c r="E182" s="72">
        <v>63.0</v>
      </c>
      <c r="F182" s="72">
        <v>63.0</v>
      </c>
      <c r="G182" s="72">
        <v>100.0</v>
      </c>
      <c r="H182" s="72">
        <v>5.3</v>
      </c>
      <c r="I182" s="72">
        <v>11.3</v>
      </c>
      <c r="J182" s="72">
        <v>46.6</v>
      </c>
      <c r="K182" s="72">
        <v>48.0</v>
      </c>
      <c r="L182" s="72">
        <v>-1.4</v>
      </c>
    </row>
    <row r="183">
      <c r="A183" s="70" t="s">
        <v>90</v>
      </c>
      <c r="B183" s="70" t="s">
        <v>746</v>
      </c>
      <c r="C183" s="72">
        <v>30.0</v>
      </c>
      <c r="D183" s="72" t="s">
        <v>47</v>
      </c>
      <c r="E183" s="72">
        <v>60.0</v>
      </c>
      <c r="F183" s="72">
        <v>60.0</v>
      </c>
      <c r="G183" s="72">
        <v>100.0</v>
      </c>
      <c r="H183" s="72">
        <v>3.8</v>
      </c>
      <c r="I183" s="72">
        <v>8.1</v>
      </c>
      <c r="J183" s="72">
        <v>46.6</v>
      </c>
      <c r="K183" s="72">
        <v>50.4</v>
      </c>
      <c r="L183" s="72">
        <v>-3.8</v>
      </c>
    </row>
    <row r="184">
      <c r="A184" s="70" t="s">
        <v>69</v>
      </c>
      <c r="B184" s="70" t="s">
        <v>52</v>
      </c>
      <c r="C184" s="72">
        <v>27.0</v>
      </c>
      <c r="D184" s="72" t="s">
        <v>7</v>
      </c>
      <c r="E184" s="72">
        <v>59.0</v>
      </c>
      <c r="F184" s="72">
        <v>59.0</v>
      </c>
      <c r="G184" s="72">
        <v>100.0</v>
      </c>
      <c r="H184" s="72">
        <v>3.6</v>
      </c>
      <c r="I184" s="72">
        <v>7.8</v>
      </c>
      <c r="J184" s="72">
        <v>46.6</v>
      </c>
      <c r="K184" s="72">
        <v>46.4</v>
      </c>
      <c r="L184" s="72">
        <v>0.3</v>
      </c>
    </row>
    <row r="185">
      <c r="A185" s="70" t="s">
        <v>237</v>
      </c>
      <c r="B185" s="70" t="s">
        <v>745</v>
      </c>
      <c r="C185" s="72">
        <v>21.0</v>
      </c>
      <c r="D185" s="72" t="s">
        <v>7</v>
      </c>
      <c r="E185" s="72">
        <v>53.0</v>
      </c>
      <c r="F185" s="72">
        <v>53.0</v>
      </c>
      <c r="G185" s="72">
        <v>100.0</v>
      </c>
      <c r="H185" s="72">
        <v>3.1</v>
      </c>
      <c r="I185" s="72">
        <v>6.8</v>
      </c>
      <c r="J185" s="72">
        <v>46.6</v>
      </c>
      <c r="K185" s="72">
        <v>46.7</v>
      </c>
      <c r="L185" s="72">
        <v>-0.1</v>
      </c>
    </row>
    <row r="186">
      <c r="A186" s="70" t="s">
        <v>534</v>
      </c>
      <c r="B186" s="70" t="s">
        <v>746</v>
      </c>
      <c r="C186" s="72">
        <v>24.0</v>
      </c>
      <c r="D186" s="72" t="s">
        <v>7</v>
      </c>
      <c r="E186" s="72">
        <v>22.0</v>
      </c>
      <c r="F186" s="72">
        <v>22.0</v>
      </c>
      <c r="G186" s="72">
        <v>100.0</v>
      </c>
      <c r="H186" s="72">
        <v>3.1</v>
      </c>
      <c r="I186" s="72">
        <v>6.7</v>
      </c>
      <c r="J186" s="72">
        <v>46.6</v>
      </c>
      <c r="K186" s="72">
        <v>46.6</v>
      </c>
      <c r="L186" s="72">
        <v>0.0</v>
      </c>
    </row>
    <row r="187">
      <c r="A187" s="70" t="s">
        <v>220</v>
      </c>
      <c r="B187" s="70" t="s">
        <v>745</v>
      </c>
      <c r="C187" s="72">
        <v>25.0</v>
      </c>
      <c r="D187" s="72" t="s">
        <v>7</v>
      </c>
      <c r="E187" s="72">
        <v>13.0</v>
      </c>
      <c r="F187" s="72">
        <v>13.0</v>
      </c>
      <c r="G187" s="72">
        <v>100.0</v>
      </c>
      <c r="H187" s="72">
        <v>2.6</v>
      </c>
      <c r="I187" s="72">
        <v>5.6</v>
      </c>
      <c r="J187" s="72">
        <v>46.6</v>
      </c>
      <c r="K187" s="72">
        <v>48.3</v>
      </c>
      <c r="L187" s="72">
        <v>-1.7</v>
      </c>
    </row>
    <row r="188">
      <c r="A188" s="70" t="s">
        <v>290</v>
      </c>
      <c r="B188" s="70" t="s">
        <v>129</v>
      </c>
      <c r="C188" s="72">
        <v>25.0</v>
      </c>
      <c r="D188" s="72" t="s">
        <v>782</v>
      </c>
      <c r="E188" s="72">
        <v>80.0</v>
      </c>
      <c r="F188" s="72">
        <v>80.0</v>
      </c>
      <c r="G188" s="72">
        <v>100.0</v>
      </c>
      <c r="H188" s="72">
        <v>4.9</v>
      </c>
      <c r="I188" s="72">
        <v>10.5</v>
      </c>
      <c r="J188" s="72">
        <v>46.7</v>
      </c>
      <c r="K188" s="72">
        <v>47.2</v>
      </c>
      <c r="L188" s="72">
        <v>-0.5</v>
      </c>
    </row>
    <row r="189">
      <c r="A189" s="70" t="s">
        <v>123</v>
      </c>
      <c r="B189" s="70" t="s">
        <v>98</v>
      </c>
      <c r="C189" s="72">
        <v>26.0</v>
      </c>
      <c r="D189" s="72" t="s">
        <v>7</v>
      </c>
      <c r="E189" s="72">
        <v>46.0</v>
      </c>
      <c r="F189" s="72">
        <v>46.0</v>
      </c>
      <c r="G189" s="72">
        <v>100.0</v>
      </c>
      <c r="H189" s="72">
        <v>4.3</v>
      </c>
      <c r="I189" s="72">
        <v>9.2</v>
      </c>
      <c r="J189" s="72">
        <v>46.7</v>
      </c>
      <c r="K189" s="72">
        <v>46.4</v>
      </c>
      <c r="L189" s="72">
        <v>0.3</v>
      </c>
    </row>
    <row r="190">
      <c r="A190" s="70" t="s">
        <v>335</v>
      </c>
      <c r="B190" s="70" t="s">
        <v>746</v>
      </c>
      <c r="C190" s="72">
        <v>27.0</v>
      </c>
      <c r="D190" s="72" t="s">
        <v>47</v>
      </c>
      <c r="E190" s="72">
        <v>68.0</v>
      </c>
      <c r="F190" s="72">
        <v>68.0</v>
      </c>
      <c r="G190" s="72">
        <v>100.0</v>
      </c>
      <c r="H190" s="72">
        <v>3.8</v>
      </c>
      <c r="I190" s="72">
        <v>8.1</v>
      </c>
      <c r="J190" s="72">
        <v>46.7</v>
      </c>
      <c r="K190" s="72">
        <v>49.2</v>
      </c>
      <c r="L190" s="72">
        <v>-2.4</v>
      </c>
    </row>
    <row r="191">
      <c r="A191" s="70" t="s">
        <v>172</v>
      </c>
      <c r="B191" s="70" t="s">
        <v>746</v>
      </c>
      <c r="C191" s="72">
        <v>26.0</v>
      </c>
      <c r="D191" s="72" t="s">
        <v>7</v>
      </c>
      <c r="E191" s="72">
        <v>39.0</v>
      </c>
      <c r="F191" s="72">
        <v>39.0</v>
      </c>
      <c r="G191" s="72">
        <v>100.0</v>
      </c>
      <c r="H191" s="72">
        <v>3.7</v>
      </c>
      <c r="I191" s="72">
        <v>7.8</v>
      </c>
      <c r="J191" s="72">
        <v>46.7</v>
      </c>
      <c r="K191" s="72">
        <v>46.6</v>
      </c>
      <c r="L191" s="72">
        <v>0.1</v>
      </c>
    </row>
    <row r="192">
      <c r="A192" s="70" t="s">
        <v>76</v>
      </c>
      <c r="B192" s="70" t="s">
        <v>77</v>
      </c>
      <c r="C192" s="72">
        <v>26.0</v>
      </c>
      <c r="D192" s="72" t="s">
        <v>782</v>
      </c>
      <c r="E192" s="72">
        <v>42.0</v>
      </c>
      <c r="F192" s="72">
        <v>42.0</v>
      </c>
      <c r="G192" s="72">
        <v>100.0</v>
      </c>
      <c r="H192" s="72">
        <v>3.6</v>
      </c>
      <c r="I192" s="72">
        <v>7.7</v>
      </c>
      <c r="J192" s="72">
        <v>46.7</v>
      </c>
      <c r="K192" s="72">
        <v>47.4</v>
      </c>
      <c r="L192" s="72">
        <v>-0.6</v>
      </c>
    </row>
    <row r="193">
      <c r="A193" s="70" t="s">
        <v>449</v>
      </c>
      <c r="B193" s="70" t="s">
        <v>126</v>
      </c>
      <c r="C193" s="72">
        <v>26.0</v>
      </c>
      <c r="D193" s="72" t="s">
        <v>781</v>
      </c>
      <c r="E193" s="72">
        <v>67.0</v>
      </c>
      <c r="F193" s="72">
        <v>67.0</v>
      </c>
      <c r="G193" s="72">
        <v>100.0</v>
      </c>
      <c r="H193" s="72">
        <v>2.9</v>
      </c>
      <c r="I193" s="72">
        <v>6.2</v>
      </c>
      <c r="J193" s="72">
        <v>46.7</v>
      </c>
      <c r="K193" s="72">
        <v>46.7</v>
      </c>
      <c r="L193" s="72">
        <v>-0.1</v>
      </c>
    </row>
    <row r="194">
      <c r="A194" s="70" t="s">
        <v>242</v>
      </c>
      <c r="B194" s="70" t="s">
        <v>116</v>
      </c>
      <c r="C194" s="72">
        <v>37.0</v>
      </c>
      <c r="D194" s="72" t="s">
        <v>781</v>
      </c>
      <c r="E194" s="72">
        <v>21.0</v>
      </c>
      <c r="F194" s="72">
        <v>21.0</v>
      </c>
      <c r="G194" s="72">
        <v>100.0</v>
      </c>
      <c r="H194" s="72">
        <v>1.3</v>
      </c>
      <c r="I194" s="72">
        <v>2.9</v>
      </c>
      <c r="J194" s="72">
        <v>46.7</v>
      </c>
      <c r="K194" s="72">
        <v>44.2</v>
      </c>
      <c r="L194" s="72">
        <v>2.5</v>
      </c>
    </row>
    <row r="195">
      <c r="A195" s="70" t="s">
        <v>442</v>
      </c>
      <c r="B195" s="70" t="s">
        <v>114</v>
      </c>
      <c r="C195" s="72">
        <v>22.0</v>
      </c>
      <c r="D195" s="72" t="s">
        <v>782</v>
      </c>
      <c r="E195" s="72">
        <v>80.0</v>
      </c>
      <c r="F195" s="72">
        <v>80.0</v>
      </c>
      <c r="G195" s="72">
        <v>100.0</v>
      </c>
      <c r="H195" s="72">
        <v>5.9</v>
      </c>
      <c r="I195" s="72">
        <v>12.6</v>
      </c>
      <c r="J195" s="72">
        <v>46.8</v>
      </c>
      <c r="K195" s="72">
        <v>48.9</v>
      </c>
      <c r="L195" s="72">
        <v>-2.1</v>
      </c>
    </row>
    <row r="196">
      <c r="A196" s="70" t="s">
        <v>543</v>
      </c>
      <c r="B196" s="70" t="s">
        <v>129</v>
      </c>
      <c r="C196" s="72">
        <v>38.0</v>
      </c>
      <c r="D196" s="72" t="s">
        <v>780</v>
      </c>
      <c r="E196" s="72">
        <v>74.0</v>
      </c>
      <c r="F196" s="72">
        <v>74.0</v>
      </c>
      <c r="G196" s="72">
        <v>100.0</v>
      </c>
      <c r="H196" s="72">
        <v>4.6</v>
      </c>
      <c r="I196" s="72">
        <v>9.8</v>
      </c>
      <c r="J196" s="72">
        <v>46.8</v>
      </c>
      <c r="K196" s="72">
        <v>48.6</v>
      </c>
      <c r="L196" s="72">
        <v>-1.7</v>
      </c>
    </row>
    <row r="197">
      <c r="A197" s="70" t="s">
        <v>469</v>
      </c>
      <c r="B197" s="70" t="s">
        <v>112</v>
      </c>
      <c r="C197" s="72">
        <v>25.0</v>
      </c>
      <c r="D197" s="72" t="s">
        <v>47</v>
      </c>
      <c r="E197" s="72">
        <v>47.0</v>
      </c>
      <c r="F197" s="72">
        <v>47.0</v>
      </c>
      <c r="G197" s="72">
        <v>100.0</v>
      </c>
      <c r="H197" s="72">
        <v>4.0</v>
      </c>
      <c r="I197" s="72">
        <v>8.6</v>
      </c>
      <c r="J197" s="72">
        <v>46.8</v>
      </c>
      <c r="K197" s="72">
        <v>48.9</v>
      </c>
      <c r="L197" s="72">
        <v>-2.1</v>
      </c>
    </row>
    <row r="198">
      <c r="A198" s="70" t="s">
        <v>373</v>
      </c>
      <c r="B198" s="70" t="s">
        <v>81</v>
      </c>
      <c r="C198" s="72">
        <v>22.0</v>
      </c>
      <c r="D198" s="72" t="s">
        <v>782</v>
      </c>
      <c r="E198" s="72">
        <v>50.0</v>
      </c>
      <c r="F198" s="72">
        <v>50.0</v>
      </c>
      <c r="G198" s="72">
        <v>100.0</v>
      </c>
      <c r="H198" s="72">
        <v>3.1</v>
      </c>
      <c r="I198" s="72">
        <v>6.5</v>
      </c>
      <c r="J198" s="72">
        <v>46.8</v>
      </c>
      <c r="K198" s="72">
        <v>48.6</v>
      </c>
      <c r="L198" s="72">
        <v>-1.8</v>
      </c>
    </row>
    <row r="199">
      <c r="A199" s="70" t="s">
        <v>337</v>
      </c>
      <c r="B199" s="70" t="s">
        <v>114</v>
      </c>
      <c r="C199" s="72">
        <v>21.0</v>
      </c>
      <c r="D199" s="72" t="s">
        <v>780</v>
      </c>
      <c r="E199" s="72">
        <v>68.0</v>
      </c>
      <c r="F199" s="72">
        <v>68.0</v>
      </c>
      <c r="G199" s="72">
        <v>100.0</v>
      </c>
      <c r="H199" s="72">
        <v>3.1</v>
      </c>
      <c r="I199" s="72">
        <v>6.5</v>
      </c>
      <c r="J199" s="72">
        <v>46.8</v>
      </c>
      <c r="K199" s="72">
        <v>47.9</v>
      </c>
      <c r="L199" s="72">
        <v>-1.0</v>
      </c>
    </row>
    <row r="200">
      <c r="A200" s="70" t="s">
        <v>238</v>
      </c>
      <c r="B200" s="70" t="s">
        <v>50</v>
      </c>
      <c r="C200" s="72">
        <v>20.0</v>
      </c>
      <c r="D200" s="72" t="s">
        <v>7</v>
      </c>
      <c r="E200" s="72">
        <v>48.0</v>
      </c>
      <c r="F200" s="72">
        <v>48.0</v>
      </c>
      <c r="G200" s="72">
        <v>100.0</v>
      </c>
      <c r="H200" s="72">
        <v>2.6</v>
      </c>
      <c r="I200" s="72">
        <v>5.5</v>
      </c>
      <c r="J200" s="72">
        <v>46.8</v>
      </c>
      <c r="K200" s="72">
        <v>47.0</v>
      </c>
      <c r="L200" s="72">
        <v>-0.2</v>
      </c>
    </row>
    <row r="201">
      <c r="A201" s="70" t="s">
        <v>443</v>
      </c>
      <c r="B201" s="70" t="s">
        <v>93</v>
      </c>
      <c r="C201" s="72">
        <v>21.0</v>
      </c>
      <c r="D201" s="72" t="s">
        <v>7</v>
      </c>
      <c r="E201" s="72">
        <v>30.0</v>
      </c>
      <c r="F201" s="72">
        <v>30.0</v>
      </c>
      <c r="G201" s="72">
        <v>100.0</v>
      </c>
      <c r="H201" s="72">
        <v>2.5</v>
      </c>
      <c r="I201" s="72">
        <v>5.3</v>
      </c>
      <c r="J201" s="72">
        <v>46.8</v>
      </c>
      <c r="K201" s="72">
        <v>45.5</v>
      </c>
      <c r="L201" s="72">
        <v>1.3</v>
      </c>
    </row>
    <row r="202">
      <c r="A202" s="70" t="s">
        <v>768</v>
      </c>
      <c r="B202" s="70" t="s">
        <v>34</v>
      </c>
      <c r="C202" s="72">
        <v>23.0</v>
      </c>
      <c r="D202" s="72" t="s">
        <v>7</v>
      </c>
      <c r="E202" s="72">
        <v>27.0</v>
      </c>
      <c r="F202" s="72">
        <v>27.0</v>
      </c>
      <c r="G202" s="72">
        <v>100.0</v>
      </c>
      <c r="H202" s="72">
        <v>2.4</v>
      </c>
      <c r="I202" s="72">
        <v>5.2</v>
      </c>
      <c r="J202" s="72">
        <v>46.8</v>
      </c>
      <c r="K202" s="72">
        <v>45.9</v>
      </c>
      <c r="L202" s="72">
        <v>0.9</v>
      </c>
    </row>
    <row r="203">
      <c r="A203" s="70" t="s">
        <v>524</v>
      </c>
      <c r="B203" s="70" t="s">
        <v>107</v>
      </c>
      <c r="C203" s="72">
        <v>20.0</v>
      </c>
      <c r="D203" s="72" t="s">
        <v>780</v>
      </c>
      <c r="E203" s="72">
        <v>26.0</v>
      </c>
      <c r="F203" s="72">
        <v>26.0</v>
      </c>
      <c r="G203" s="72">
        <v>100.0</v>
      </c>
      <c r="H203" s="72">
        <v>1.4</v>
      </c>
      <c r="I203" s="72">
        <v>3.0</v>
      </c>
      <c r="J203" s="72">
        <v>46.8</v>
      </c>
      <c r="K203" s="72">
        <v>43.8</v>
      </c>
      <c r="L203" s="72">
        <v>3.0</v>
      </c>
    </row>
    <row r="204">
      <c r="A204" s="70" t="s">
        <v>80</v>
      </c>
      <c r="B204" s="70" t="s">
        <v>81</v>
      </c>
      <c r="C204" s="72">
        <v>22.0</v>
      </c>
      <c r="D204" s="72" t="s">
        <v>7</v>
      </c>
      <c r="E204" s="72">
        <v>66.0</v>
      </c>
      <c r="F204" s="72">
        <v>66.0</v>
      </c>
      <c r="G204" s="72">
        <v>100.0</v>
      </c>
      <c r="H204" s="72">
        <v>3.3</v>
      </c>
      <c r="I204" s="72">
        <v>7.0</v>
      </c>
      <c r="J204" s="72">
        <v>46.9</v>
      </c>
      <c r="K204" s="72">
        <v>47.0</v>
      </c>
      <c r="L204" s="72">
        <v>-0.2</v>
      </c>
    </row>
    <row r="205">
      <c r="A205" s="70" t="s">
        <v>70</v>
      </c>
      <c r="B205" s="70" t="s">
        <v>55</v>
      </c>
      <c r="C205" s="72">
        <v>22.0</v>
      </c>
      <c r="D205" s="72" t="s">
        <v>7</v>
      </c>
      <c r="E205" s="72">
        <v>65.0</v>
      </c>
      <c r="F205" s="72">
        <v>65.0</v>
      </c>
      <c r="G205" s="72">
        <v>100.0</v>
      </c>
      <c r="H205" s="72">
        <v>3.3</v>
      </c>
      <c r="I205" s="72">
        <v>7.0</v>
      </c>
      <c r="J205" s="72">
        <v>46.9</v>
      </c>
      <c r="K205" s="72">
        <v>45.5</v>
      </c>
      <c r="L205" s="72">
        <v>1.4</v>
      </c>
    </row>
    <row r="206">
      <c r="A206" s="70" t="s">
        <v>207</v>
      </c>
      <c r="B206" s="70" t="s">
        <v>129</v>
      </c>
      <c r="C206" s="72">
        <v>33.0</v>
      </c>
      <c r="D206" s="72" t="s">
        <v>47</v>
      </c>
      <c r="E206" s="72">
        <v>38.0</v>
      </c>
      <c r="F206" s="72">
        <v>38.0</v>
      </c>
      <c r="G206" s="72">
        <v>100.0</v>
      </c>
      <c r="H206" s="72">
        <v>2.6</v>
      </c>
      <c r="I206" s="72">
        <v>5.6</v>
      </c>
      <c r="J206" s="72">
        <v>46.9</v>
      </c>
      <c r="K206" s="72">
        <v>50.2</v>
      </c>
      <c r="L206" s="72">
        <v>-3.2</v>
      </c>
    </row>
    <row r="207">
      <c r="A207" s="14" t="s">
        <v>405</v>
      </c>
      <c r="B207" s="70" t="s">
        <v>66</v>
      </c>
      <c r="C207" s="72">
        <v>21.0</v>
      </c>
      <c r="D207" s="72" t="s">
        <v>780</v>
      </c>
      <c r="E207" s="72">
        <v>21.0</v>
      </c>
      <c r="F207" s="72">
        <v>21.0</v>
      </c>
      <c r="G207" s="72">
        <v>100.0</v>
      </c>
      <c r="H207" s="72">
        <v>2.2</v>
      </c>
      <c r="I207" s="72">
        <v>4.7</v>
      </c>
      <c r="J207" s="72">
        <v>46.9</v>
      </c>
      <c r="K207" s="72">
        <v>46.5</v>
      </c>
      <c r="L207" s="72">
        <v>0.5</v>
      </c>
    </row>
    <row r="208">
      <c r="A208" s="70" t="s">
        <v>338</v>
      </c>
      <c r="B208" s="70" t="s">
        <v>66</v>
      </c>
      <c r="C208" s="72">
        <v>26.0</v>
      </c>
      <c r="D208" s="72" t="s">
        <v>47</v>
      </c>
      <c r="E208" s="72">
        <v>76.0</v>
      </c>
      <c r="F208" s="72">
        <v>76.0</v>
      </c>
      <c r="G208" s="72">
        <v>100.0</v>
      </c>
      <c r="H208" s="72">
        <v>8.3</v>
      </c>
      <c r="I208" s="72">
        <v>17.7</v>
      </c>
      <c r="J208" s="72">
        <v>47.0</v>
      </c>
      <c r="K208" s="72">
        <v>50.6</v>
      </c>
      <c r="L208" s="72">
        <v>-3.6</v>
      </c>
    </row>
    <row r="209">
      <c r="A209" s="70" t="s">
        <v>187</v>
      </c>
      <c r="B209" s="70" t="s">
        <v>746</v>
      </c>
      <c r="C209" s="72">
        <v>38.0</v>
      </c>
      <c r="D209" s="72" t="s">
        <v>7</v>
      </c>
      <c r="E209" s="72">
        <v>59.0</v>
      </c>
      <c r="F209" s="72">
        <v>59.0</v>
      </c>
      <c r="G209" s="72">
        <v>100.0</v>
      </c>
      <c r="H209" s="72">
        <v>5.2</v>
      </c>
      <c r="I209" s="72">
        <v>11.1</v>
      </c>
      <c r="J209" s="72">
        <v>47.0</v>
      </c>
      <c r="K209" s="72">
        <v>47.1</v>
      </c>
      <c r="L209" s="72">
        <v>-0.1</v>
      </c>
    </row>
    <row r="210">
      <c r="A210" s="70" t="s">
        <v>239</v>
      </c>
      <c r="B210" s="70" t="s">
        <v>745</v>
      </c>
      <c r="C210" s="72">
        <v>26.0</v>
      </c>
      <c r="D210" s="72" t="s">
        <v>781</v>
      </c>
      <c r="E210" s="72">
        <v>42.0</v>
      </c>
      <c r="F210" s="72">
        <v>42.0</v>
      </c>
      <c r="G210" s="72">
        <v>100.0</v>
      </c>
      <c r="H210" s="72">
        <v>4.9</v>
      </c>
      <c r="I210" s="72">
        <v>10.5</v>
      </c>
      <c r="J210" s="72">
        <v>47.0</v>
      </c>
      <c r="K210" s="72">
        <v>48.8</v>
      </c>
      <c r="L210" s="72">
        <v>-1.7</v>
      </c>
    </row>
    <row r="211">
      <c r="A211" s="70" t="s">
        <v>769</v>
      </c>
      <c r="B211" s="70" t="s">
        <v>38</v>
      </c>
      <c r="C211" s="72">
        <v>30.0</v>
      </c>
      <c r="D211" s="72" t="s">
        <v>780</v>
      </c>
      <c r="E211" s="72">
        <v>45.0</v>
      </c>
      <c r="F211" s="72">
        <v>45.0</v>
      </c>
      <c r="G211" s="72">
        <v>100.0</v>
      </c>
      <c r="H211" s="72">
        <v>2.3</v>
      </c>
      <c r="I211" s="72">
        <v>4.9</v>
      </c>
      <c r="J211" s="72">
        <v>47.0</v>
      </c>
      <c r="K211" s="72">
        <v>46.9</v>
      </c>
      <c r="L211" s="72">
        <v>0.2</v>
      </c>
    </row>
    <row r="212">
      <c r="A212" s="70" t="s">
        <v>384</v>
      </c>
      <c r="B212" s="70" t="s">
        <v>77</v>
      </c>
      <c r="C212" s="72">
        <v>22.0</v>
      </c>
      <c r="D212" s="72" t="s">
        <v>47</v>
      </c>
      <c r="E212" s="72">
        <v>79.0</v>
      </c>
      <c r="F212" s="72">
        <v>79.0</v>
      </c>
      <c r="G212" s="72">
        <v>100.0</v>
      </c>
      <c r="H212" s="72">
        <v>8.4</v>
      </c>
      <c r="I212" s="72">
        <v>17.9</v>
      </c>
      <c r="J212" s="72">
        <v>47.1</v>
      </c>
      <c r="K212" s="72">
        <v>48.7</v>
      </c>
      <c r="L212" s="72">
        <v>-1.6</v>
      </c>
    </row>
    <row r="213">
      <c r="A213" s="70" t="s">
        <v>516</v>
      </c>
      <c r="B213" s="70" t="s">
        <v>745</v>
      </c>
      <c r="C213" s="72">
        <v>23.0</v>
      </c>
      <c r="D213" s="72" t="s">
        <v>780</v>
      </c>
      <c r="E213" s="72">
        <v>1.0</v>
      </c>
      <c r="F213" s="72">
        <v>1.0</v>
      </c>
      <c r="G213" s="72">
        <v>100.0</v>
      </c>
      <c r="H213" s="72">
        <v>8.0</v>
      </c>
      <c r="I213" s="72">
        <v>17.0</v>
      </c>
      <c r="J213" s="72">
        <v>47.1</v>
      </c>
      <c r="K213" s="72">
        <v>51.8</v>
      </c>
      <c r="L213" s="72">
        <v>-4.7</v>
      </c>
    </row>
    <row r="214">
      <c r="A214" s="70" t="s">
        <v>291</v>
      </c>
      <c r="B214" s="70" t="s">
        <v>107</v>
      </c>
      <c r="C214" s="72">
        <v>21.0</v>
      </c>
      <c r="D214" s="72" t="s">
        <v>780</v>
      </c>
      <c r="E214" s="72">
        <v>82.0</v>
      </c>
      <c r="F214" s="72">
        <v>82.0</v>
      </c>
      <c r="G214" s="72">
        <v>100.0</v>
      </c>
      <c r="H214" s="72">
        <v>5.2</v>
      </c>
      <c r="I214" s="72">
        <v>11.1</v>
      </c>
      <c r="J214" s="72">
        <v>47.1</v>
      </c>
      <c r="K214" s="72">
        <v>47.4</v>
      </c>
      <c r="L214" s="72">
        <v>-0.3</v>
      </c>
    </row>
    <row r="215">
      <c r="A215" s="70" t="s">
        <v>518</v>
      </c>
      <c r="B215" s="70" t="s">
        <v>81</v>
      </c>
      <c r="C215" s="72">
        <v>33.0</v>
      </c>
      <c r="D215" s="72" t="s">
        <v>7</v>
      </c>
      <c r="E215" s="72">
        <v>67.0</v>
      </c>
      <c r="F215" s="72">
        <v>67.0</v>
      </c>
      <c r="G215" s="72">
        <v>100.0</v>
      </c>
      <c r="H215" s="72">
        <v>4.9</v>
      </c>
      <c r="I215" s="72">
        <v>10.4</v>
      </c>
      <c r="J215" s="72">
        <v>47.1</v>
      </c>
      <c r="K215" s="72">
        <v>45.9</v>
      </c>
      <c r="L215" s="72">
        <v>1.2</v>
      </c>
    </row>
    <row r="216">
      <c r="A216" s="70" t="s">
        <v>212</v>
      </c>
      <c r="B216" s="70" t="s">
        <v>58</v>
      </c>
      <c r="C216" s="72">
        <v>24.0</v>
      </c>
      <c r="D216" s="72" t="s">
        <v>7</v>
      </c>
      <c r="E216" s="72">
        <v>82.0</v>
      </c>
      <c r="F216" s="72">
        <v>82.0</v>
      </c>
      <c r="G216" s="72">
        <v>100.0</v>
      </c>
      <c r="H216" s="72">
        <v>4.6</v>
      </c>
      <c r="I216" s="72">
        <v>9.8</v>
      </c>
      <c r="J216" s="72">
        <v>47.1</v>
      </c>
      <c r="K216" s="72">
        <v>46.5</v>
      </c>
      <c r="L216" s="72">
        <v>0.6</v>
      </c>
    </row>
    <row r="217">
      <c r="A217" s="70" t="s">
        <v>495</v>
      </c>
      <c r="B217" s="70" t="s">
        <v>50</v>
      </c>
      <c r="C217" s="72">
        <v>23.0</v>
      </c>
      <c r="D217" s="72" t="s">
        <v>783</v>
      </c>
      <c r="E217" s="72">
        <v>70.0</v>
      </c>
      <c r="F217" s="72">
        <v>70.0</v>
      </c>
      <c r="G217" s="72">
        <v>100.0</v>
      </c>
      <c r="H217" s="72">
        <v>4.5</v>
      </c>
      <c r="I217" s="72">
        <v>9.5</v>
      </c>
      <c r="J217" s="72">
        <v>47.1</v>
      </c>
      <c r="K217" s="72">
        <v>47.7</v>
      </c>
      <c r="L217" s="72">
        <v>-0.6</v>
      </c>
    </row>
    <row r="218">
      <c r="A218" s="70" t="s">
        <v>507</v>
      </c>
      <c r="B218" s="70" t="s">
        <v>58</v>
      </c>
      <c r="C218" s="72">
        <v>39.0</v>
      </c>
      <c r="D218" s="72" t="s">
        <v>781</v>
      </c>
      <c r="E218" s="72">
        <v>8.0</v>
      </c>
      <c r="F218" s="72">
        <v>8.0</v>
      </c>
      <c r="G218" s="72">
        <v>100.0</v>
      </c>
      <c r="H218" s="72">
        <v>3.0</v>
      </c>
      <c r="I218" s="72">
        <v>6.4</v>
      </c>
      <c r="J218" s="72">
        <v>47.1</v>
      </c>
      <c r="K218" s="72">
        <v>45.6</v>
      </c>
      <c r="L218" s="72">
        <v>1.5</v>
      </c>
    </row>
    <row r="219">
      <c r="A219" s="70" t="s">
        <v>339</v>
      </c>
      <c r="B219" s="70" t="s">
        <v>745</v>
      </c>
      <c r="C219" s="72">
        <v>23.0</v>
      </c>
      <c r="D219" s="72" t="s">
        <v>7</v>
      </c>
      <c r="E219" s="72">
        <v>17.0</v>
      </c>
      <c r="F219" s="72">
        <v>17.0</v>
      </c>
      <c r="G219" s="72">
        <v>100.0</v>
      </c>
      <c r="H219" s="72">
        <v>2.4</v>
      </c>
      <c r="I219" s="72">
        <v>5.1</v>
      </c>
      <c r="J219" s="72">
        <v>47.1</v>
      </c>
      <c r="K219" s="72">
        <v>47.8</v>
      </c>
      <c r="L219" s="72">
        <v>-0.6</v>
      </c>
    </row>
    <row r="220">
      <c r="A220" s="70" t="s">
        <v>376</v>
      </c>
      <c r="B220" s="70" t="s">
        <v>48</v>
      </c>
      <c r="C220" s="72">
        <v>31.0</v>
      </c>
      <c r="D220" s="72" t="s">
        <v>7</v>
      </c>
      <c r="E220" s="72">
        <v>61.0</v>
      </c>
      <c r="F220" s="72">
        <v>61.0</v>
      </c>
      <c r="G220" s="72">
        <v>100.0</v>
      </c>
      <c r="H220" s="72">
        <v>5.5</v>
      </c>
      <c r="I220" s="72">
        <v>11.7</v>
      </c>
      <c r="J220" s="72">
        <v>47.2</v>
      </c>
      <c r="K220" s="72">
        <v>46.9</v>
      </c>
      <c r="L220" s="72">
        <v>0.3</v>
      </c>
    </row>
    <row r="221">
      <c r="A221" s="70" t="s">
        <v>386</v>
      </c>
      <c r="B221" s="70" t="s">
        <v>129</v>
      </c>
      <c r="C221" s="72">
        <v>22.0</v>
      </c>
      <c r="D221" s="72" t="s">
        <v>7</v>
      </c>
      <c r="E221" s="72">
        <v>60.0</v>
      </c>
      <c r="F221" s="72">
        <v>60.0</v>
      </c>
      <c r="G221" s="72">
        <v>100.0</v>
      </c>
      <c r="H221" s="72">
        <v>4.5</v>
      </c>
      <c r="I221" s="72">
        <v>9.4</v>
      </c>
      <c r="J221" s="72">
        <v>47.2</v>
      </c>
      <c r="K221" s="72">
        <v>46.1</v>
      </c>
      <c r="L221" s="72">
        <v>1.1</v>
      </c>
    </row>
    <row r="222">
      <c r="A222" s="70" t="s">
        <v>214</v>
      </c>
      <c r="B222" s="70" t="s">
        <v>129</v>
      </c>
      <c r="C222" s="72">
        <v>30.0</v>
      </c>
      <c r="D222" s="72" t="s">
        <v>780</v>
      </c>
      <c r="E222" s="72">
        <v>78.0</v>
      </c>
      <c r="F222" s="72">
        <v>78.0</v>
      </c>
      <c r="G222" s="72">
        <v>100.0</v>
      </c>
      <c r="H222" s="72">
        <v>3.5</v>
      </c>
      <c r="I222" s="72">
        <v>7.4</v>
      </c>
      <c r="J222" s="72">
        <v>47.2</v>
      </c>
      <c r="K222" s="72">
        <v>46.7</v>
      </c>
      <c r="L222" s="72">
        <v>0.6</v>
      </c>
    </row>
    <row r="223">
      <c r="A223" s="70" t="s">
        <v>586</v>
      </c>
      <c r="B223" s="70" t="s">
        <v>37</v>
      </c>
      <c r="C223" s="72">
        <v>31.0</v>
      </c>
      <c r="D223" s="72" t="s">
        <v>47</v>
      </c>
      <c r="E223" s="72">
        <v>70.0</v>
      </c>
      <c r="F223" s="72">
        <v>70.0</v>
      </c>
      <c r="G223" s="72">
        <v>100.0</v>
      </c>
      <c r="H223" s="72">
        <v>8.6</v>
      </c>
      <c r="I223" s="72">
        <v>18.2</v>
      </c>
      <c r="J223" s="72">
        <v>47.3</v>
      </c>
      <c r="K223" s="72">
        <v>50.0</v>
      </c>
      <c r="L223" s="72">
        <v>-2.7</v>
      </c>
    </row>
    <row r="224">
      <c r="A224" s="70" t="s">
        <v>590</v>
      </c>
      <c r="B224" s="70" t="s">
        <v>77</v>
      </c>
      <c r="C224" s="72">
        <v>25.0</v>
      </c>
      <c r="D224" s="72" t="s">
        <v>47</v>
      </c>
      <c r="E224" s="72">
        <v>68.0</v>
      </c>
      <c r="F224" s="72">
        <v>68.0</v>
      </c>
      <c r="G224" s="72">
        <v>100.0</v>
      </c>
      <c r="H224" s="72">
        <v>7.6</v>
      </c>
      <c r="I224" s="72">
        <v>16.0</v>
      </c>
      <c r="J224" s="72">
        <v>47.3</v>
      </c>
      <c r="K224" s="72">
        <v>49.5</v>
      </c>
      <c r="L224" s="72">
        <v>-2.2</v>
      </c>
    </row>
    <row r="225">
      <c r="A225" s="70" t="s">
        <v>314</v>
      </c>
      <c r="B225" s="70" t="s">
        <v>86</v>
      </c>
      <c r="C225" s="72">
        <v>31.0</v>
      </c>
      <c r="D225" s="72" t="s">
        <v>780</v>
      </c>
      <c r="E225" s="72">
        <v>82.0</v>
      </c>
      <c r="F225" s="72">
        <v>82.0</v>
      </c>
      <c r="G225" s="72">
        <v>100.0</v>
      </c>
      <c r="H225" s="72">
        <v>6.4</v>
      </c>
      <c r="I225" s="72">
        <v>13.5</v>
      </c>
      <c r="J225" s="72">
        <v>47.3</v>
      </c>
      <c r="K225" s="72">
        <v>48.0</v>
      </c>
      <c r="L225" s="72">
        <v>-0.7</v>
      </c>
    </row>
    <row r="226">
      <c r="A226" s="70" t="s">
        <v>245</v>
      </c>
      <c r="B226" s="70" t="s">
        <v>50</v>
      </c>
      <c r="C226" s="72">
        <v>20.0</v>
      </c>
      <c r="D226" s="72" t="s">
        <v>780</v>
      </c>
      <c r="E226" s="72">
        <v>72.0</v>
      </c>
      <c r="F226" s="72">
        <v>72.0</v>
      </c>
      <c r="G226" s="72">
        <v>100.0</v>
      </c>
      <c r="H226" s="72">
        <v>6.3</v>
      </c>
      <c r="I226" s="72">
        <v>13.3</v>
      </c>
      <c r="J226" s="72">
        <v>47.3</v>
      </c>
      <c r="K226" s="72">
        <v>48.4</v>
      </c>
      <c r="L226" s="72">
        <v>-1.1</v>
      </c>
    </row>
    <row r="227">
      <c r="A227" s="70" t="s">
        <v>244</v>
      </c>
      <c r="B227" s="70" t="s">
        <v>148</v>
      </c>
      <c r="C227" s="72">
        <v>25.0</v>
      </c>
      <c r="D227" s="72" t="s">
        <v>784</v>
      </c>
      <c r="E227" s="72">
        <v>74.0</v>
      </c>
      <c r="F227" s="72">
        <v>74.0</v>
      </c>
      <c r="G227" s="72">
        <v>100.0</v>
      </c>
      <c r="H227" s="72">
        <v>5.6</v>
      </c>
      <c r="I227" s="72">
        <v>11.8</v>
      </c>
      <c r="J227" s="72">
        <v>47.3</v>
      </c>
      <c r="K227" s="72">
        <v>46.9</v>
      </c>
      <c r="L227" s="72">
        <v>0.4</v>
      </c>
    </row>
    <row r="228">
      <c r="A228" s="70" t="s">
        <v>149</v>
      </c>
      <c r="B228" s="70" t="s">
        <v>38</v>
      </c>
      <c r="C228" s="72">
        <v>31.0</v>
      </c>
      <c r="D228" s="72" t="s">
        <v>781</v>
      </c>
      <c r="E228" s="72">
        <v>71.0</v>
      </c>
      <c r="F228" s="72">
        <v>71.0</v>
      </c>
      <c r="G228" s="72">
        <v>100.0</v>
      </c>
      <c r="H228" s="72">
        <v>5.5</v>
      </c>
      <c r="I228" s="72">
        <v>11.7</v>
      </c>
      <c r="J228" s="72">
        <v>47.3</v>
      </c>
      <c r="K228" s="72">
        <v>46.9</v>
      </c>
      <c r="L228" s="72">
        <v>0.4</v>
      </c>
    </row>
    <row r="229">
      <c r="A229" s="70" t="s">
        <v>341</v>
      </c>
      <c r="B229" s="70" t="s">
        <v>55</v>
      </c>
      <c r="C229" s="72">
        <v>23.0</v>
      </c>
      <c r="D229" s="72" t="s">
        <v>7</v>
      </c>
      <c r="E229" s="72">
        <v>70.0</v>
      </c>
      <c r="F229" s="72">
        <v>70.0</v>
      </c>
      <c r="G229" s="72">
        <v>100.0</v>
      </c>
      <c r="H229" s="72">
        <v>3.5</v>
      </c>
      <c r="I229" s="72">
        <v>7.5</v>
      </c>
      <c r="J229" s="72">
        <v>47.3</v>
      </c>
      <c r="K229" s="72">
        <v>46.2</v>
      </c>
      <c r="L229" s="72">
        <v>1.1</v>
      </c>
    </row>
    <row r="230">
      <c r="A230" s="70" t="s">
        <v>215</v>
      </c>
      <c r="B230" s="70" t="s">
        <v>745</v>
      </c>
      <c r="C230" s="72">
        <v>30.0</v>
      </c>
      <c r="D230" s="72" t="s">
        <v>780</v>
      </c>
      <c r="E230" s="72">
        <v>66.0</v>
      </c>
      <c r="F230" s="72">
        <v>66.0</v>
      </c>
      <c r="G230" s="72">
        <v>100.0</v>
      </c>
      <c r="H230" s="72">
        <v>6.3</v>
      </c>
      <c r="I230" s="72">
        <v>13.2</v>
      </c>
      <c r="J230" s="72">
        <v>47.4</v>
      </c>
      <c r="K230" s="72">
        <v>48.5</v>
      </c>
      <c r="L230" s="72">
        <v>-1.1</v>
      </c>
    </row>
    <row r="231">
      <c r="A231" s="70" t="s">
        <v>173</v>
      </c>
      <c r="B231" s="70" t="s">
        <v>98</v>
      </c>
      <c r="C231" s="72">
        <v>23.0</v>
      </c>
      <c r="D231" s="72" t="s">
        <v>781</v>
      </c>
      <c r="E231" s="72">
        <v>75.0</v>
      </c>
      <c r="F231" s="72">
        <v>75.0</v>
      </c>
      <c r="G231" s="72">
        <v>100.0</v>
      </c>
      <c r="H231" s="72">
        <v>5.4</v>
      </c>
      <c r="I231" s="72">
        <v>11.4</v>
      </c>
      <c r="J231" s="72">
        <v>47.4</v>
      </c>
      <c r="K231" s="72">
        <v>46.7</v>
      </c>
      <c r="L231" s="72">
        <v>0.7</v>
      </c>
    </row>
    <row r="232">
      <c r="A232" s="70" t="s">
        <v>496</v>
      </c>
      <c r="B232" s="70" t="s">
        <v>81</v>
      </c>
      <c r="C232" s="72">
        <v>36.0</v>
      </c>
      <c r="D232" s="72" t="s">
        <v>780</v>
      </c>
      <c r="E232" s="72">
        <v>56.0</v>
      </c>
      <c r="F232" s="72">
        <v>56.0</v>
      </c>
      <c r="G232" s="72">
        <v>100.0</v>
      </c>
      <c r="H232" s="72">
        <v>3.8</v>
      </c>
      <c r="I232" s="72">
        <v>8.0</v>
      </c>
      <c r="J232" s="72">
        <v>47.4</v>
      </c>
      <c r="K232" s="72">
        <v>47.1</v>
      </c>
      <c r="L232" s="72">
        <v>0.3</v>
      </c>
    </row>
    <row r="233">
      <c r="A233" s="70" t="s">
        <v>292</v>
      </c>
      <c r="B233" s="70" t="s">
        <v>34</v>
      </c>
      <c r="C233" s="72">
        <v>36.0</v>
      </c>
      <c r="D233" s="72" t="s">
        <v>7</v>
      </c>
      <c r="E233" s="72">
        <v>50.0</v>
      </c>
      <c r="F233" s="72">
        <v>50.0</v>
      </c>
      <c r="G233" s="72">
        <v>100.0</v>
      </c>
      <c r="H233" s="72">
        <v>2.8</v>
      </c>
      <c r="I233" s="72">
        <v>5.9</v>
      </c>
      <c r="J233" s="72">
        <v>47.4</v>
      </c>
      <c r="K233" s="72">
        <v>47.9</v>
      </c>
      <c r="L233" s="72">
        <v>-0.5</v>
      </c>
    </row>
    <row r="234">
      <c r="A234" s="70" t="s">
        <v>316</v>
      </c>
      <c r="B234" s="70" t="s">
        <v>116</v>
      </c>
      <c r="C234" s="72">
        <v>22.0</v>
      </c>
      <c r="D234" s="72" t="s">
        <v>7</v>
      </c>
      <c r="E234" s="72">
        <v>22.0</v>
      </c>
      <c r="F234" s="72">
        <v>22.0</v>
      </c>
      <c r="G234" s="72">
        <v>100.0</v>
      </c>
      <c r="H234" s="72">
        <v>1.7</v>
      </c>
      <c r="I234" s="72">
        <v>3.5</v>
      </c>
      <c r="J234" s="72">
        <v>47.4</v>
      </c>
      <c r="K234" s="72">
        <v>47.1</v>
      </c>
      <c r="L234" s="72">
        <v>0.3</v>
      </c>
    </row>
    <row r="235">
      <c r="A235" s="70" t="s">
        <v>293</v>
      </c>
      <c r="B235" s="70" t="s">
        <v>48</v>
      </c>
      <c r="C235" s="72">
        <v>21.0</v>
      </c>
      <c r="D235" s="72" t="s">
        <v>47</v>
      </c>
      <c r="E235" s="72">
        <v>74.0</v>
      </c>
      <c r="F235" s="72">
        <v>74.0</v>
      </c>
      <c r="G235" s="72">
        <v>100.0</v>
      </c>
      <c r="H235" s="72">
        <v>7.0</v>
      </c>
      <c r="I235" s="72">
        <v>14.6</v>
      </c>
      <c r="J235" s="72">
        <v>47.5</v>
      </c>
      <c r="K235" s="72">
        <v>49.9</v>
      </c>
      <c r="L235" s="72">
        <v>-2.5</v>
      </c>
    </row>
    <row r="236">
      <c r="A236" s="70" t="s">
        <v>417</v>
      </c>
      <c r="B236" s="70" t="s">
        <v>98</v>
      </c>
      <c r="C236" s="72">
        <v>30.0</v>
      </c>
      <c r="D236" s="72" t="s">
        <v>7</v>
      </c>
      <c r="E236" s="72">
        <v>80.0</v>
      </c>
      <c r="F236" s="72">
        <v>80.0</v>
      </c>
      <c r="G236" s="72">
        <v>100.0</v>
      </c>
      <c r="H236" s="72">
        <v>6.8</v>
      </c>
      <c r="I236" s="72">
        <v>14.4</v>
      </c>
      <c r="J236" s="72">
        <v>47.5</v>
      </c>
      <c r="K236" s="72">
        <v>47.1</v>
      </c>
      <c r="L236" s="72">
        <v>0.4</v>
      </c>
    </row>
    <row r="237">
      <c r="A237" s="14" t="s">
        <v>416</v>
      </c>
      <c r="B237" s="70" t="s">
        <v>114</v>
      </c>
      <c r="C237" s="72">
        <v>30.0</v>
      </c>
      <c r="D237" s="72" t="s">
        <v>7</v>
      </c>
      <c r="E237" s="72">
        <v>54.0</v>
      </c>
      <c r="F237" s="72">
        <v>54.0</v>
      </c>
      <c r="G237" s="72">
        <v>100.0</v>
      </c>
      <c r="H237" s="72">
        <v>6.3</v>
      </c>
      <c r="I237" s="72">
        <v>13.3</v>
      </c>
      <c r="J237" s="72">
        <v>47.5</v>
      </c>
      <c r="K237" s="72">
        <v>46.9</v>
      </c>
      <c r="L237" s="72">
        <v>0.6</v>
      </c>
    </row>
    <row r="238">
      <c r="A238" s="70" t="s">
        <v>508</v>
      </c>
      <c r="B238" s="70" t="s">
        <v>744</v>
      </c>
      <c r="C238" s="72">
        <v>21.0</v>
      </c>
      <c r="D238" s="72" t="s">
        <v>47</v>
      </c>
      <c r="E238" s="72">
        <v>42.0</v>
      </c>
      <c r="F238" s="72">
        <v>42.0</v>
      </c>
      <c r="G238" s="72">
        <v>100.0</v>
      </c>
      <c r="H238" s="72">
        <v>5.6</v>
      </c>
      <c r="I238" s="72">
        <v>11.7</v>
      </c>
      <c r="J238" s="72">
        <v>47.6</v>
      </c>
      <c r="K238" s="72">
        <v>50.0</v>
      </c>
      <c r="L238" s="72">
        <v>-2.4</v>
      </c>
    </row>
    <row r="239">
      <c r="A239" s="70" t="s">
        <v>247</v>
      </c>
      <c r="B239" s="70" t="s">
        <v>55</v>
      </c>
      <c r="C239" s="72">
        <v>21.0</v>
      </c>
      <c r="D239" s="72" t="s">
        <v>780</v>
      </c>
      <c r="E239" s="72">
        <v>34.0</v>
      </c>
      <c r="F239" s="72">
        <v>34.0</v>
      </c>
      <c r="G239" s="72">
        <v>100.0</v>
      </c>
      <c r="H239" s="72">
        <v>5.5</v>
      </c>
      <c r="I239" s="72">
        <v>11.6</v>
      </c>
      <c r="J239" s="72">
        <v>47.6</v>
      </c>
      <c r="K239" s="72">
        <v>49.2</v>
      </c>
      <c r="L239" s="72">
        <v>-1.6</v>
      </c>
    </row>
    <row r="240">
      <c r="A240" s="70" t="s">
        <v>471</v>
      </c>
      <c r="B240" s="70" t="s">
        <v>42</v>
      </c>
      <c r="C240" s="72">
        <v>31.0</v>
      </c>
      <c r="D240" s="72" t="s">
        <v>7</v>
      </c>
      <c r="E240" s="72">
        <v>42.0</v>
      </c>
      <c r="F240" s="72">
        <v>42.0</v>
      </c>
      <c r="G240" s="72">
        <v>100.0</v>
      </c>
      <c r="H240" s="72">
        <v>5.3</v>
      </c>
      <c r="I240" s="72">
        <v>11.1</v>
      </c>
      <c r="J240" s="72">
        <v>47.6</v>
      </c>
      <c r="K240" s="72">
        <v>46.1</v>
      </c>
      <c r="L240" s="72">
        <v>1.5</v>
      </c>
    </row>
    <row r="241">
      <c r="A241" s="70" t="s">
        <v>342</v>
      </c>
      <c r="B241" s="70" t="s">
        <v>34</v>
      </c>
      <c r="C241" s="72">
        <v>28.0</v>
      </c>
      <c r="D241" s="72" t="s">
        <v>780</v>
      </c>
      <c r="E241" s="72">
        <v>70.0</v>
      </c>
      <c r="F241" s="72">
        <v>70.0</v>
      </c>
      <c r="G241" s="72">
        <v>100.0</v>
      </c>
      <c r="H241" s="72">
        <v>5.2</v>
      </c>
      <c r="I241" s="72">
        <v>10.9</v>
      </c>
      <c r="J241" s="72">
        <v>47.6</v>
      </c>
      <c r="K241" s="72">
        <v>48.3</v>
      </c>
      <c r="L241" s="72">
        <v>-0.7</v>
      </c>
    </row>
    <row r="242">
      <c r="A242" s="70" t="s">
        <v>104</v>
      </c>
      <c r="B242" s="70" t="s">
        <v>42</v>
      </c>
      <c r="C242" s="72">
        <v>33.0</v>
      </c>
      <c r="D242" s="72" t="s">
        <v>780</v>
      </c>
      <c r="E242" s="72">
        <v>64.0</v>
      </c>
      <c r="F242" s="72">
        <v>64.0</v>
      </c>
      <c r="G242" s="72">
        <v>100.0</v>
      </c>
      <c r="H242" s="72">
        <v>5.2</v>
      </c>
      <c r="I242" s="72">
        <v>10.8</v>
      </c>
      <c r="J242" s="72">
        <v>47.6</v>
      </c>
      <c r="K242" s="72">
        <v>47.1</v>
      </c>
      <c r="L242" s="72">
        <v>0.4</v>
      </c>
    </row>
    <row r="243">
      <c r="A243" s="70" t="s">
        <v>175</v>
      </c>
      <c r="B243" s="70" t="s">
        <v>83</v>
      </c>
      <c r="C243" s="72">
        <v>25.0</v>
      </c>
      <c r="D243" s="72" t="s">
        <v>783</v>
      </c>
      <c r="E243" s="72">
        <v>82.0</v>
      </c>
      <c r="F243" s="72">
        <v>82.0</v>
      </c>
      <c r="G243" s="72">
        <v>100.0</v>
      </c>
      <c r="H243" s="72">
        <v>4.7</v>
      </c>
      <c r="I243" s="72">
        <v>9.9</v>
      </c>
      <c r="J243" s="72">
        <v>47.6</v>
      </c>
      <c r="K243" s="72">
        <v>49.6</v>
      </c>
      <c r="L243" s="72">
        <v>-2.0</v>
      </c>
    </row>
    <row r="244">
      <c r="A244" s="70" t="s">
        <v>216</v>
      </c>
      <c r="B244" s="70" t="s">
        <v>58</v>
      </c>
      <c r="C244" s="72">
        <v>33.0</v>
      </c>
      <c r="D244" s="72" t="s">
        <v>7</v>
      </c>
      <c r="E244" s="72">
        <v>69.0</v>
      </c>
      <c r="F244" s="72">
        <v>69.0</v>
      </c>
      <c r="G244" s="72">
        <v>100.0</v>
      </c>
      <c r="H244" s="72">
        <v>4.7</v>
      </c>
      <c r="I244" s="72">
        <v>9.8</v>
      </c>
      <c r="J244" s="72">
        <v>47.6</v>
      </c>
      <c r="K244" s="72">
        <v>47.8</v>
      </c>
      <c r="L244" s="72">
        <v>-0.1</v>
      </c>
    </row>
    <row r="245">
      <c r="A245" s="70" t="s">
        <v>92</v>
      </c>
      <c r="B245" s="70" t="s">
        <v>93</v>
      </c>
      <c r="C245" s="72">
        <v>22.0</v>
      </c>
      <c r="D245" s="72" t="s">
        <v>780</v>
      </c>
      <c r="E245" s="72">
        <v>82.0</v>
      </c>
      <c r="F245" s="72">
        <v>82.0</v>
      </c>
      <c r="G245" s="72">
        <v>100.0</v>
      </c>
      <c r="H245" s="72">
        <v>4.1</v>
      </c>
      <c r="I245" s="72">
        <v>8.6</v>
      </c>
      <c r="J245" s="72">
        <v>47.6</v>
      </c>
      <c r="K245" s="72">
        <v>47.0</v>
      </c>
      <c r="L245" s="72">
        <v>0.6</v>
      </c>
    </row>
    <row r="246">
      <c r="A246" s="70" t="s">
        <v>174</v>
      </c>
      <c r="B246" s="70" t="s">
        <v>746</v>
      </c>
      <c r="C246" s="72">
        <v>23.0</v>
      </c>
      <c r="D246" s="72" t="s">
        <v>780</v>
      </c>
      <c r="E246" s="72">
        <v>42.0</v>
      </c>
      <c r="F246" s="72">
        <v>42.0</v>
      </c>
      <c r="G246" s="72">
        <v>100.0</v>
      </c>
      <c r="H246" s="72">
        <v>4.1</v>
      </c>
      <c r="I246" s="72">
        <v>8.6</v>
      </c>
      <c r="J246" s="72">
        <v>47.6</v>
      </c>
      <c r="K246" s="72">
        <v>48.2</v>
      </c>
      <c r="L246" s="72">
        <v>-0.6</v>
      </c>
    </row>
    <row r="247">
      <c r="A247" s="70" t="s">
        <v>318</v>
      </c>
      <c r="B247" s="70" t="s">
        <v>50</v>
      </c>
      <c r="C247" s="72">
        <v>28.0</v>
      </c>
      <c r="D247" s="72" t="s">
        <v>7</v>
      </c>
      <c r="E247" s="72">
        <v>48.0</v>
      </c>
      <c r="F247" s="72">
        <v>48.0</v>
      </c>
      <c r="G247" s="72">
        <v>100.0</v>
      </c>
      <c r="H247" s="72">
        <v>3.8</v>
      </c>
      <c r="I247" s="72">
        <v>8.0</v>
      </c>
      <c r="J247" s="72">
        <v>47.6</v>
      </c>
      <c r="K247" s="72">
        <v>48.1</v>
      </c>
      <c r="L247" s="72">
        <v>-0.4</v>
      </c>
    </row>
    <row r="248">
      <c r="A248" s="70" t="s">
        <v>414</v>
      </c>
      <c r="B248" s="70" t="s">
        <v>86</v>
      </c>
      <c r="C248" s="72">
        <v>24.0</v>
      </c>
      <c r="D248" s="72" t="s">
        <v>784</v>
      </c>
      <c r="E248" s="72">
        <v>30.0</v>
      </c>
      <c r="F248" s="72">
        <v>30.0</v>
      </c>
      <c r="G248" s="72">
        <v>100.0</v>
      </c>
      <c r="H248" s="72">
        <v>2.0</v>
      </c>
      <c r="I248" s="72">
        <v>4.2</v>
      </c>
      <c r="J248" s="72">
        <v>47.6</v>
      </c>
      <c r="K248" s="72">
        <v>48.1</v>
      </c>
      <c r="L248" s="72">
        <v>-0.4</v>
      </c>
    </row>
    <row r="249">
      <c r="A249" s="70" t="s">
        <v>544</v>
      </c>
      <c r="B249" s="70" t="s">
        <v>746</v>
      </c>
      <c r="C249" s="72">
        <v>24.0</v>
      </c>
      <c r="D249" s="72" t="s">
        <v>47</v>
      </c>
      <c r="E249" s="72">
        <v>67.0</v>
      </c>
      <c r="F249" s="72">
        <v>67.0</v>
      </c>
      <c r="G249" s="72">
        <v>100.0</v>
      </c>
      <c r="H249" s="72">
        <v>7.1</v>
      </c>
      <c r="I249" s="72">
        <v>14.9</v>
      </c>
      <c r="J249" s="72">
        <v>47.7</v>
      </c>
      <c r="K249" s="72">
        <v>50.3</v>
      </c>
      <c r="L249" s="72">
        <v>-2.5</v>
      </c>
    </row>
    <row r="250">
      <c r="A250" s="70" t="s">
        <v>294</v>
      </c>
      <c r="B250" s="70" t="s">
        <v>116</v>
      </c>
      <c r="C250" s="72">
        <v>31.0</v>
      </c>
      <c r="D250" s="72" t="s">
        <v>7</v>
      </c>
      <c r="E250" s="72">
        <v>75.0</v>
      </c>
      <c r="F250" s="72">
        <v>75.0</v>
      </c>
      <c r="G250" s="72">
        <v>100.0</v>
      </c>
      <c r="H250" s="72">
        <v>6.5</v>
      </c>
      <c r="I250" s="72">
        <v>13.7</v>
      </c>
      <c r="J250" s="72">
        <v>47.7</v>
      </c>
      <c r="K250" s="72">
        <v>46.5</v>
      </c>
      <c r="L250" s="72">
        <v>1.2</v>
      </c>
    </row>
    <row r="251">
      <c r="A251" s="70" t="s">
        <v>267</v>
      </c>
      <c r="B251" s="70" t="s">
        <v>746</v>
      </c>
      <c r="C251" s="72">
        <v>26.0</v>
      </c>
      <c r="D251" s="72" t="s">
        <v>7</v>
      </c>
      <c r="E251" s="72">
        <v>53.0</v>
      </c>
      <c r="F251" s="72">
        <v>53.0</v>
      </c>
      <c r="G251" s="72">
        <v>100.0</v>
      </c>
      <c r="H251" s="72">
        <v>6.1</v>
      </c>
      <c r="I251" s="72">
        <v>12.9</v>
      </c>
      <c r="J251" s="72">
        <v>47.7</v>
      </c>
      <c r="K251" s="72">
        <v>46.6</v>
      </c>
      <c r="L251" s="72">
        <v>1.1</v>
      </c>
    </row>
    <row r="252">
      <c r="A252" s="70" t="s">
        <v>268</v>
      </c>
      <c r="B252" s="70" t="s">
        <v>83</v>
      </c>
      <c r="C252" s="72">
        <v>23.0</v>
      </c>
      <c r="D252" s="72" t="s">
        <v>7</v>
      </c>
      <c r="E252" s="72">
        <v>70.0</v>
      </c>
      <c r="F252" s="72">
        <v>70.0</v>
      </c>
      <c r="G252" s="72">
        <v>100.0</v>
      </c>
      <c r="H252" s="72">
        <v>5.5</v>
      </c>
      <c r="I252" s="72">
        <v>11.6</v>
      </c>
      <c r="J252" s="72">
        <v>47.7</v>
      </c>
      <c r="K252" s="72">
        <v>46.8</v>
      </c>
      <c r="L252" s="72">
        <v>0.9</v>
      </c>
    </row>
    <row r="253">
      <c r="A253" s="70" t="s">
        <v>555</v>
      </c>
      <c r="B253" s="70" t="s">
        <v>37</v>
      </c>
      <c r="C253" s="72">
        <v>29.0</v>
      </c>
      <c r="D253" s="72" t="s">
        <v>784</v>
      </c>
      <c r="E253" s="72">
        <v>68.0</v>
      </c>
      <c r="F253" s="72">
        <v>68.0</v>
      </c>
      <c r="G253" s="72">
        <v>100.0</v>
      </c>
      <c r="H253" s="72">
        <v>5.2</v>
      </c>
      <c r="I253" s="72">
        <v>10.9</v>
      </c>
      <c r="J253" s="72">
        <v>47.7</v>
      </c>
      <c r="K253" s="72">
        <v>47.6</v>
      </c>
      <c r="L253" s="72">
        <v>0.1</v>
      </c>
    </row>
    <row r="254">
      <c r="A254" s="70" t="s">
        <v>295</v>
      </c>
      <c r="B254" s="70" t="s">
        <v>77</v>
      </c>
      <c r="C254" s="72">
        <v>23.0</v>
      </c>
      <c r="D254" s="72" t="s">
        <v>7</v>
      </c>
      <c r="E254" s="72">
        <v>69.0</v>
      </c>
      <c r="F254" s="72">
        <v>69.0</v>
      </c>
      <c r="G254" s="72">
        <v>100.0</v>
      </c>
      <c r="H254" s="72">
        <v>5.2</v>
      </c>
      <c r="I254" s="72">
        <v>10.9</v>
      </c>
      <c r="J254" s="72">
        <v>47.7</v>
      </c>
      <c r="K254" s="72">
        <v>45.8</v>
      </c>
      <c r="L254" s="72">
        <v>1.9</v>
      </c>
    </row>
    <row r="255">
      <c r="A255" s="14" t="s">
        <v>509</v>
      </c>
      <c r="B255" s="70" t="s">
        <v>52</v>
      </c>
      <c r="C255" s="72">
        <v>24.0</v>
      </c>
      <c r="D255" s="72" t="s">
        <v>780</v>
      </c>
      <c r="E255" s="72">
        <v>59.0</v>
      </c>
      <c r="F255" s="72">
        <v>59.0</v>
      </c>
      <c r="G255" s="72">
        <v>100.0</v>
      </c>
      <c r="H255" s="72">
        <v>5.0</v>
      </c>
      <c r="I255" s="72">
        <v>10.5</v>
      </c>
      <c r="J255" s="72">
        <v>47.7</v>
      </c>
      <c r="K255" s="72">
        <v>49.1</v>
      </c>
      <c r="L255" s="72">
        <v>-1.4</v>
      </c>
    </row>
    <row r="256">
      <c r="A256" s="70" t="s">
        <v>377</v>
      </c>
      <c r="B256" s="70" t="s">
        <v>98</v>
      </c>
      <c r="C256" s="72">
        <v>21.0</v>
      </c>
      <c r="D256" s="72" t="s">
        <v>780</v>
      </c>
      <c r="E256" s="72">
        <v>63.0</v>
      </c>
      <c r="F256" s="72">
        <v>63.0</v>
      </c>
      <c r="G256" s="72">
        <v>100.0</v>
      </c>
      <c r="H256" s="72">
        <v>4.5</v>
      </c>
      <c r="I256" s="72">
        <v>9.4</v>
      </c>
      <c r="J256" s="72">
        <v>47.7</v>
      </c>
      <c r="K256" s="72">
        <v>49.1</v>
      </c>
      <c r="L256" s="72">
        <v>-1.4</v>
      </c>
    </row>
    <row r="257">
      <c r="A257" s="70" t="s">
        <v>431</v>
      </c>
      <c r="B257" s="70" t="s">
        <v>148</v>
      </c>
      <c r="C257" s="72">
        <v>27.0</v>
      </c>
      <c r="D257" s="72" t="s">
        <v>783</v>
      </c>
      <c r="E257" s="72">
        <v>65.0</v>
      </c>
      <c r="F257" s="72">
        <v>65.0</v>
      </c>
      <c r="G257" s="72">
        <v>100.0</v>
      </c>
      <c r="H257" s="72">
        <v>3.9</v>
      </c>
      <c r="I257" s="72">
        <v>8.1</v>
      </c>
      <c r="J257" s="72">
        <v>47.7</v>
      </c>
      <c r="K257" s="72">
        <v>48.4</v>
      </c>
      <c r="L257" s="72">
        <v>-0.6</v>
      </c>
    </row>
    <row r="258">
      <c r="A258" s="70" t="s">
        <v>177</v>
      </c>
      <c r="B258" s="70" t="s">
        <v>148</v>
      </c>
      <c r="C258" s="72">
        <v>31.0</v>
      </c>
      <c r="D258" s="72" t="s">
        <v>782</v>
      </c>
      <c r="E258" s="72">
        <v>63.0</v>
      </c>
      <c r="F258" s="72">
        <v>63.0</v>
      </c>
      <c r="G258" s="72">
        <v>100.0</v>
      </c>
      <c r="H258" s="72">
        <v>3.6</v>
      </c>
      <c r="I258" s="72">
        <v>7.7</v>
      </c>
      <c r="J258" s="72">
        <v>47.7</v>
      </c>
      <c r="K258" s="72">
        <v>48.9</v>
      </c>
      <c r="L258" s="72">
        <v>-1.2</v>
      </c>
    </row>
    <row r="259">
      <c r="A259" s="70" t="s">
        <v>65</v>
      </c>
      <c r="B259" s="70" t="s">
        <v>66</v>
      </c>
      <c r="C259" s="72">
        <v>26.0</v>
      </c>
      <c r="D259" s="72" t="s">
        <v>781</v>
      </c>
      <c r="E259" s="72">
        <v>39.0</v>
      </c>
      <c r="F259" s="72">
        <v>39.0</v>
      </c>
      <c r="G259" s="72">
        <v>100.0</v>
      </c>
      <c r="H259" s="72">
        <v>2.4</v>
      </c>
      <c r="I259" s="72">
        <v>5.0</v>
      </c>
      <c r="J259" s="72">
        <v>47.7</v>
      </c>
      <c r="K259" s="72">
        <v>46.6</v>
      </c>
      <c r="L259" s="72">
        <v>1.1</v>
      </c>
    </row>
    <row r="260">
      <c r="A260" s="70" t="s">
        <v>406</v>
      </c>
      <c r="B260" s="70" t="s">
        <v>129</v>
      </c>
      <c r="C260" s="72">
        <v>29.0</v>
      </c>
      <c r="D260" s="72" t="s">
        <v>783</v>
      </c>
      <c r="E260" s="72">
        <v>66.0</v>
      </c>
      <c r="F260" s="72">
        <v>66.0</v>
      </c>
      <c r="G260" s="72">
        <v>100.0</v>
      </c>
      <c r="H260" s="72">
        <v>9.2</v>
      </c>
      <c r="I260" s="72">
        <v>19.2</v>
      </c>
      <c r="J260" s="72">
        <v>47.8</v>
      </c>
      <c r="K260" s="72">
        <v>49.6</v>
      </c>
      <c r="L260" s="72">
        <v>-1.8</v>
      </c>
    </row>
    <row r="261">
      <c r="A261" s="70" t="s">
        <v>462</v>
      </c>
      <c r="B261" s="70" t="s">
        <v>745</v>
      </c>
      <c r="C261" s="72">
        <v>26.0</v>
      </c>
      <c r="D261" s="72" t="s">
        <v>780</v>
      </c>
      <c r="E261" s="72">
        <v>56.0</v>
      </c>
      <c r="F261" s="72">
        <v>56.0</v>
      </c>
      <c r="G261" s="72">
        <v>100.0</v>
      </c>
      <c r="H261" s="72">
        <v>6.2</v>
      </c>
      <c r="I261" s="72">
        <v>13.0</v>
      </c>
      <c r="J261" s="72">
        <v>47.8</v>
      </c>
      <c r="K261" s="72">
        <v>47.4</v>
      </c>
      <c r="L261" s="72">
        <v>0.4</v>
      </c>
    </row>
    <row r="262">
      <c r="A262" s="70" t="s">
        <v>390</v>
      </c>
      <c r="B262" s="70" t="s">
        <v>50</v>
      </c>
      <c r="C262" s="72">
        <v>24.0</v>
      </c>
      <c r="D262" s="72" t="s">
        <v>780</v>
      </c>
      <c r="E262" s="72">
        <v>25.0</v>
      </c>
      <c r="F262" s="72">
        <v>25.0</v>
      </c>
      <c r="G262" s="72">
        <v>100.0</v>
      </c>
      <c r="H262" s="72">
        <v>4.0</v>
      </c>
      <c r="I262" s="72">
        <v>8.4</v>
      </c>
      <c r="J262" s="72">
        <v>47.8</v>
      </c>
      <c r="K262" s="72">
        <v>47.0</v>
      </c>
      <c r="L262" s="72">
        <v>0.9</v>
      </c>
    </row>
    <row r="263">
      <c r="A263" s="70" t="s">
        <v>321</v>
      </c>
      <c r="B263" s="70" t="s">
        <v>86</v>
      </c>
      <c r="C263" s="72">
        <v>24.0</v>
      </c>
      <c r="D263" s="72" t="s">
        <v>7</v>
      </c>
      <c r="E263" s="72">
        <v>80.0</v>
      </c>
      <c r="F263" s="72">
        <v>80.0</v>
      </c>
      <c r="G263" s="72">
        <v>100.0</v>
      </c>
      <c r="H263" s="72">
        <v>3.5</v>
      </c>
      <c r="I263" s="72">
        <v>7.3</v>
      </c>
      <c r="J263" s="72">
        <v>47.8</v>
      </c>
      <c r="K263" s="72">
        <v>46.1</v>
      </c>
      <c r="L263" s="72">
        <v>1.6</v>
      </c>
    </row>
    <row r="264">
      <c r="A264" s="70" t="s">
        <v>497</v>
      </c>
      <c r="B264" s="70" t="s">
        <v>61</v>
      </c>
      <c r="C264" s="72">
        <v>20.0</v>
      </c>
      <c r="D264" s="72" t="s">
        <v>7</v>
      </c>
      <c r="E264" s="72">
        <v>37.0</v>
      </c>
      <c r="F264" s="72">
        <v>37.0</v>
      </c>
      <c r="G264" s="72">
        <v>100.0</v>
      </c>
      <c r="H264" s="72">
        <v>3.0</v>
      </c>
      <c r="I264" s="72">
        <v>6.2</v>
      </c>
      <c r="J264" s="72">
        <v>47.8</v>
      </c>
      <c r="K264" s="72">
        <v>45.8</v>
      </c>
      <c r="L264" s="72">
        <v>2.0</v>
      </c>
    </row>
    <row r="265">
      <c r="A265" s="70" t="s">
        <v>249</v>
      </c>
      <c r="B265" s="70" t="s">
        <v>744</v>
      </c>
      <c r="C265" s="72">
        <v>20.0</v>
      </c>
      <c r="D265" s="72" t="s">
        <v>7</v>
      </c>
      <c r="E265" s="72">
        <v>41.0</v>
      </c>
      <c r="F265" s="72">
        <v>41.0</v>
      </c>
      <c r="G265" s="72">
        <v>100.0</v>
      </c>
      <c r="H265" s="72">
        <v>2.9</v>
      </c>
      <c r="I265" s="72">
        <v>6.0</v>
      </c>
      <c r="J265" s="72">
        <v>47.8</v>
      </c>
      <c r="K265" s="72">
        <v>45.6</v>
      </c>
      <c r="L265" s="72">
        <v>2.1</v>
      </c>
    </row>
    <row r="266">
      <c r="A266" s="70" t="s">
        <v>388</v>
      </c>
      <c r="B266" s="70" t="s">
        <v>66</v>
      </c>
      <c r="C266" s="72">
        <v>21.0</v>
      </c>
      <c r="D266" s="72" t="s">
        <v>7</v>
      </c>
      <c r="E266" s="72">
        <v>19.0</v>
      </c>
      <c r="F266" s="72">
        <v>19.0</v>
      </c>
      <c r="G266" s="72">
        <v>100.0</v>
      </c>
      <c r="H266" s="72">
        <v>2.3</v>
      </c>
      <c r="I266" s="72">
        <v>4.8</v>
      </c>
      <c r="J266" s="72">
        <v>47.8</v>
      </c>
      <c r="K266" s="72">
        <v>45.6</v>
      </c>
      <c r="L266" s="72">
        <v>2.2</v>
      </c>
    </row>
    <row r="267">
      <c r="A267" s="70" t="s">
        <v>251</v>
      </c>
      <c r="B267" s="70" t="s">
        <v>93</v>
      </c>
      <c r="C267" s="72">
        <v>21.0</v>
      </c>
      <c r="D267" s="72" t="s">
        <v>7</v>
      </c>
      <c r="E267" s="72">
        <v>76.0</v>
      </c>
      <c r="F267" s="72">
        <v>76.0</v>
      </c>
      <c r="G267" s="72">
        <v>100.0</v>
      </c>
      <c r="H267" s="72">
        <v>5.5</v>
      </c>
      <c r="I267" s="72">
        <v>11.5</v>
      </c>
      <c r="J267" s="72">
        <v>47.9</v>
      </c>
      <c r="K267" s="72">
        <v>46.5</v>
      </c>
      <c r="L267" s="72">
        <v>1.4</v>
      </c>
    </row>
    <row r="268">
      <c r="A268" s="70" t="s">
        <v>105</v>
      </c>
      <c r="B268" s="70" t="s">
        <v>58</v>
      </c>
      <c r="C268" s="72">
        <v>35.0</v>
      </c>
      <c r="D268" s="72" t="s">
        <v>7</v>
      </c>
      <c r="E268" s="72">
        <v>56.0</v>
      </c>
      <c r="F268" s="72">
        <v>56.0</v>
      </c>
      <c r="G268" s="72">
        <v>100.0</v>
      </c>
      <c r="H268" s="72">
        <v>5.5</v>
      </c>
      <c r="I268" s="72">
        <v>11.5</v>
      </c>
      <c r="J268" s="72">
        <v>47.9</v>
      </c>
      <c r="K268" s="72">
        <v>46.5</v>
      </c>
      <c r="L268" s="72">
        <v>1.4</v>
      </c>
    </row>
    <row r="269">
      <c r="A269" s="70" t="s">
        <v>512</v>
      </c>
      <c r="B269" s="70" t="s">
        <v>37</v>
      </c>
      <c r="C269" s="72">
        <v>23.0</v>
      </c>
      <c r="D269" s="72" t="s">
        <v>783</v>
      </c>
      <c r="E269" s="72">
        <v>68.0</v>
      </c>
      <c r="F269" s="72">
        <v>68.0</v>
      </c>
      <c r="G269" s="72">
        <v>100.0</v>
      </c>
      <c r="H269" s="72">
        <v>4.9</v>
      </c>
      <c r="I269" s="72">
        <v>10.3</v>
      </c>
      <c r="J269" s="72">
        <v>47.9</v>
      </c>
      <c r="K269" s="72">
        <v>49.2</v>
      </c>
      <c r="L269" s="72">
        <v>-1.3</v>
      </c>
    </row>
    <row r="270">
      <c r="A270" s="70" t="s">
        <v>250</v>
      </c>
      <c r="B270" s="70" t="s">
        <v>77</v>
      </c>
      <c r="C270" s="72">
        <v>22.0</v>
      </c>
      <c r="D270" s="72" t="s">
        <v>784</v>
      </c>
      <c r="E270" s="72">
        <v>76.0</v>
      </c>
      <c r="F270" s="72">
        <v>76.0</v>
      </c>
      <c r="G270" s="72">
        <v>100.0</v>
      </c>
      <c r="H270" s="72">
        <v>3.5</v>
      </c>
      <c r="I270" s="72">
        <v>7.3</v>
      </c>
      <c r="J270" s="72">
        <v>47.9</v>
      </c>
      <c r="K270" s="72">
        <v>46.6</v>
      </c>
      <c r="L270" s="72">
        <v>1.3</v>
      </c>
    </row>
    <row r="271">
      <c r="A271" s="70" t="s">
        <v>510</v>
      </c>
      <c r="B271" s="70" t="s">
        <v>88</v>
      </c>
      <c r="C271" s="72">
        <v>23.0</v>
      </c>
      <c r="D271" s="72" t="s">
        <v>47</v>
      </c>
      <c r="E271" s="72">
        <v>55.0</v>
      </c>
      <c r="F271" s="72">
        <v>55.0</v>
      </c>
      <c r="G271" s="72">
        <v>100.0</v>
      </c>
      <c r="H271" s="72">
        <v>3.4</v>
      </c>
      <c r="I271" s="72">
        <v>7.0</v>
      </c>
      <c r="J271" s="72">
        <v>47.9</v>
      </c>
      <c r="K271" s="72">
        <v>49.4</v>
      </c>
      <c r="L271" s="72">
        <v>-1.5</v>
      </c>
    </row>
    <row r="272">
      <c r="A272" s="70" t="s">
        <v>150</v>
      </c>
      <c r="B272" s="70" t="s">
        <v>34</v>
      </c>
      <c r="C272" s="72">
        <v>35.0</v>
      </c>
      <c r="D272" s="72" t="s">
        <v>784</v>
      </c>
      <c r="E272" s="72">
        <v>46.0</v>
      </c>
      <c r="F272" s="72">
        <v>46.0</v>
      </c>
      <c r="G272" s="72">
        <v>100.0</v>
      </c>
      <c r="H272" s="72">
        <v>3.2</v>
      </c>
      <c r="I272" s="72">
        <v>6.6</v>
      </c>
      <c r="J272" s="72">
        <v>47.9</v>
      </c>
      <c r="K272" s="72">
        <v>46.1</v>
      </c>
      <c r="L272" s="72">
        <v>1.8</v>
      </c>
    </row>
    <row r="273">
      <c r="A273" s="14" t="s">
        <v>346</v>
      </c>
      <c r="B273" s="70" t="s">
        <v>38</v>
      </c>
      <c r="C273" s="72">
        <v>24.0</v>
      </c>
      <c r="D273" s="72" t="s">
        <v>784</v>
      </c>
      <c r="E273" s="72">
        <v>65.0</v>
      </c>
      <c r="F273" s="72">
        <v>65.0</v>
      </c>
      <c r="G273" s="72">
        <v>100.0</v>
      </c>
      <c r="H273" s="72">
        <v>7.0</v>
      </c>
      <c r="I273" s="72">
        <v>14.5</v>
      </c>
      <c r="J273" s="72">
        <v>48.0</v>
      </c>
      <c r="K273" s="72">
        <v>47.4</v>
      </c>
      <c r="L273" s="72">
        <v>0.6</v>
      </c>
    </row>
    <row r="274">
      <c r="A274" s="70" t="s">
        <v>564</v>
      </c>
      <c r="B274" s="70" t="s">
        <v>58</v>
      </c>
      <c r="C274" s="72">
        <v>27.0</v>
      </c>
      <c r="D274" s="72" t="s">
        <v>780</v>
      </c>
      <c r="E274" s="72">
        <v>82.0</v>
      </c>
      <c r="F274" s="72">
        <v>82.0</v>
      </c>
      <c r="G274" s="72">
        <v>100.0</v>
      </c>
      <c r="H274" s="72">
        <v>6.9</v>
      </c>
      <c r="I274" s="72">
        <v>14.4</v>
      </c>
      <c r="J274" s="72">
        <v>48.0</v>
      </c>
      <c r="K274" s="72">
        <v>49.7</v>
      </c>
      <c r="L274" s="72">
        <v>-1.7</v>
      </c>
    </row>
    <row r="275">
      <c r="A275" s="70" t="s">
        <v>344</v>
      </c>
      <c r="B275" s="70" t="s">
        <v>34</v>
      </c>
      <c r="C275" s="72">
        <v>32.0</v>
      </c>
      <c r="D275" s="72" t="s">
        <v>780</v>
      </c>
      <c r="E275" s="72">
        <v>18.0</v>
      </c>
      <c r="F275" s="72">
        <v>18.0</v>
      </c>
      <c r="G275" s="72">
        <v>100.0</v>
      </c>
      <c r="H275" s="72">
        <v>3.9</v>
      </c>
      <c r="I275" s="72">
        <v>8.2</v>
      </c>
      <c r="J275" s="72">
        <v>48.0</v>
      </c>
      <c r="K275" s="72">
        <v>46.5</v>
      </c>
      <c r="L275" s="72">
        <v>1.5</v>
      </c>
    </row>
    <row r="276">
      <c r="A276" s="70" t="s">
        <v>252</v>
      </c>
      <c r="B276" s="70" t="s">
        <v>107</v>
      </c>
      <c r="C276" s="72">
        <v>33.0</v>
      </c>
      <c r="D276" s="72" t="s">
        <v>781</v>
      </c>
      <c r="E276" s="72">
        <v>74.0</v>
      </c>
      <c r="F276" s="72">
        <v>74.0</v>
      </c>
      <c r="G276" s="72">
        <v>100.0</v>
      </c>
      <c r="H276" s="72">
        <v>5.7</v>
      </c>
      <c r="I276" s="72">
        <v>11.9</v>
      </c>
      <c r="J276" s="72">
        <v>48.1</v>
      </c>
      <c r="K276" s="72">
        <v>47.5</v>
      </c>
      <c r="L276" s="72">
        <v>0.6</v>
      </c>
    </row>
    <row r="277">
      <c r="A277" s="70" t="s">
        <v>322</v>
      </c>
      <c r="B277" s="70" t="s">
        <v>77</v>
      </c>
      <c r="C277" s="72">
        <v>28.0</v>
      </c>
      <c r="D277" s="72" t="s">
        <v>7</v>
      </c>
      <c r="E277" s="72">
        <v>74.0</v>
      </c>
      <c r="F277" s="72">
        <v>74.0</v>
      </c>
      <c r="G277" s="72">
        <v>100.0</v>
      </c>
      <c r="H277" s="72">
        <v>5.2</v>
      </c>
      <c r="I277" s="72">
        <v>10.8</v>
      </c>
      <c r="J277" s="72">
        <v>48.1</v>
      </c>
      <c r="K277" s="72">
        <v>46.7</v>
      </c>
      <c r="L277" s="72">
        <v>1.4</v>
      </c>
    </row>
    <row r="278">
      <c r="A278" s="70" t="s">
        <v>178</v>
      </c>
      <c r="B278" s="70" t="s">
        <v>86</v>
      </c>
      <c r="C278" s="72">
        <v>25.0</v>
      </c>
      <c r="D278" s="72" t="s">
        <v>7</v>
      </c>
      <c r="E278" s="72">
        <v>76.0</v>
      </c>
      <c r="F278" s="72">
        <v>76.0</v>
      </c>
      <c r="G278" s="72">
        <v>100.0</v>
      </c>
      <c r="H278" s="72">
        <v>3.7</v>
      </c>
      <c r="I278" s="72">
        <v>7.6</v>
      </c>
      <c r="J278" s="72">
        <v>48.1</v>
      </c>
      <c r="K278" s="72">
        <v>46.2</v>
      </c>
      <c r="L278" s="72">
        <v>1.9</v>
      </c>
    </row>
    <row r="279">
      <c r="A279" s="70" t="s">
        <v>513</v>
      </c>
      <c r="B279" s="70" t="s">
        <v>746</v>
      </c>
      <c r="C279" s="72">
        <v>28.0</v>
      </c>
      <c r="D279" s="72" t="s">
        <v>7</v>
      </c>
      <c r="E279" s="72">
        <v>47.0</v>
      </c>
      <c r="F279" s="72">
        <v>47.0</v>
      </c>
      <c r="G279" s="72">
        <v>100.0</v>
      </c>
      <c r="H279" s="72">
        <v>2.9</v>
      </c>
      <c r="I279" s="72">
        <v>6.1</v>
      </c>
      <c r="J279" s="72">
        <v>48.1</v>
      </c>
      <c r="K279" s="72">
        <v>46.2</v>
      </c>
      <c r="L279" s="72">
        <v>1.9</v>
      </c>
    </row>
    <row r="280">
      <c r="A280" s="70" t="s">
        <v>420</v>
      </c>
      <c r="B280" s="70" t="s">
        <v>38</v>
      </c>
      <c r="C280" s="72">
        <v>20.0</v>
      </c>
      <c r="D280" s="72" t="s">
        <v>7</v>
      </c>
      <c r="E280" s="72">
        <v>45.0</v>
      </c>
      <c r="F280" s="72">
        <v>45.0</v>
      </c>
      <c r="G280" s="72">
        <v>100.0</v>
      </c>
      <c r="H280" s="72">
        <v>2.8</v>
      </c>
      <c r="I280" s="72">
        <v>5.8</v>
      </c>
      <c r="J280" s="72">
        <v>48.1</v>
      </c>
      <c r="K280" s="72">
        <v>46.0</v>
      </c>
      <c r="L280" s="72">
        <v>2.0</v>
      </c>
    </row>
    <row r="281">
      <c r="A281" s="70" t="s">
        <v>170</v>
      </c>
      <c r="B281" s="70" t="s">
        <v>77</v>
      </c>
      <c r="C281" s="72">
        <v>36.0</v>
      </c>
      <c r="D281" s="72" t="s">
        <v>7</v>
      </c>
      <c r="E281" s="72">
        <v>10.0</v>
      </c>
      <c r="F281" s="72">
        <v>10.0</v>
      </c>
      <c r="G281" s="72">
        <v>100.0</v>
      </c>
      <c r="H281" s="72">
        <v>2.5</v>
      </c>
      <c r="I281" s="72">
        <v>5.2</v>
      </c>
      <c r="J281" s="72">
        <v>48.1</v>
      </c>
      <c r="K281" s="72">
        <v>45.9</v>
      </c>
      <c r="L281" s="72">
        <v>2.2</v>
      </c>
    </row>
    <row r="282">
      <c r="A282" s="70" t="s">
        <v>391</v>
      </c>
      <c r="B282" s="70" t="s">
        <v>58</v>
      </c>
      <c r="C282" s="72">
        <v>28.0</v>
      </c>
      <c r="D282" s="72" t="s">
        <v>780</v>
      </c>
      <c r="E282" s="72">
        <v>37.0</v>
      </c>
      <c r="F282" s="72">
        <v>37.0</v>
      </c>
      <c r="G282" s="72">
        <v>100.0</v>
      </c>
      <c r="H282" s="72">
        <v>6.5</v>
      </c>
      <c r="I282" s="72">
        <v>13.4</v>
      </c>
      <c r="J282" s="72">
        <v>48.2</v>
      </c>
      <c r="K282" s="72">
        <v>47.0</v>
      </c>
      <c r="L282" s="72">
        <v>1.2</v>
      </c>
    </row>
    <row r="283">
      <c r="A283" s="70" t="s">
        <v>64</v>
      </c>
      <c r="B283" s="70" t="s">
        <v>52</v>
      </c>
      <c r="C283" s="72">
        <v>22.0</v>
      </c>
      <c r="D283" s="72" t="s">
        <v>782</v>
      </c>
      <c r="E283" s="72">
        <v>77.0</v>
      </c>
      <c r="F283" s="72">
        <v>77.0</v>
      </c>
      <c r="G283" s="72">
        <v>100.0</v>
      </c>
      <c r="H283" s="72">
        <v>5.5</v>
      </c>
      <c r="I283" s="72">
        <v>11.4</v>
      </c>
      <c r="J283" s="72">
        <v>48.2</v>
      </c>
      <c r="K283" s="72">
        <v>47.7</v>
      </c>
      <c r="L283" s="72">
        <v>0.4</v>
      </c>
    </row>
    <row r="284">
      <c r="A284" s="70" t="s">
        <v>556</v>
      </c>
      <c r="B284" s="70" t="s">
        <v>148</v>
      </c>
      <c r="C284" s="72">
        <v>29.0</v>
      </c>
      <c r="D284" s="72" t="s">
        <v>7</v>
      </c>
      <c r="E284" s="72">
        <v>61.0</v>
      </c>
      <c r="F284" s="72">
        <v>61.0</v>
      </c>
      <c r="G284" s="72">
        <v>100.0</v>
      </c>
      <c r="H284" s="72">
        <v>5.2</v>
      </c>
      <c r="I284" s="72">
        <v>10.7</v>
      </c>
      <c r="J284" s="72">
        <v>48.2</v>
      </c>
      <c r="K284" s="72">
        <v>46.8</v>
      </c>
      <c r="L284" s="72">
        <v>1.4</v>
      </c>
    </row>
    <row r="285">
      <c r="A285" s="70" t="s">
        <v>392</v>
      </c>
      <c r="B285" s="70" t="s">
        <v>98</v>
      </c>
      <c r="C285" s="72">
        <v>23.0</v>
      </c>
      <c r="D285" s="72" t="s">
        <v>782</v>
      </c>
      <c r="E285" s="72">
        <v>67.0</v>
      </c>
      <c r="F285" s="72">
        <v>67.0</v>
      </c>
      <c r="G285" s="72">
        <v>100.0</v>
      </c>
      <c r="H285" s="72">
        <v>4.5</v>
      </c>
      <c r="I285" s="72">
        <v>9.3</v>
      </c>
      <c r="J285" s="72">
        <v>48.2</v>
      </c>
      <c r="K285" s="72">
        <v>49.1</v>
      </c>
      <c r="L285" s="72">
        <v>-0.9</v>
      </c>
    </row>
    <row r="286">
      <c r="A286" s="70" t="s">
        <v>102</v>
      </c>
      <c r="B286" s="70" t="s">
        <v>66</v>
      </c>
      <c r="C286" s="72">
        <v>22.0</v>
      </c>
      <c r="D286" s="72" t="s">
        <v>7</v>
      </c>
      <c r="E286" s="72">
        <v>56.0</v>
      </c>
      <c r="F286" s="72">
        <v>56.0</v>
      </c>
      <c r="G286" s="72">
        <v>100.0</v>
      </c>
      <c r="H286" s="72">
        <v>3.8</v>
      </c>
      <c r="I286" s="72">
        <v>8.0</v>
      </c>
      <c r="J286" s="72">
        <v>48.2</v>
      </c>
      <c r="K286" s="72">
        <v>46.1</v>
      </c>
      <c r="L286" s="72">
        <v>2.1</v>
      </c>
    </row>
    <row r="287">
      <c r="A287" s="70" t="s">
        <v>608</v>
      </c>
      <c r="B287" s="70" t="s">
        <v>129</v>
      </c>
      <c r="C287" s="72">
        <v>29.0</v>
      </c>
      <c r="D287" s="72" t="s">
        <v>782</v>
      </c>
      <c r="E287" s="72">
        <v>54.0</v>
      </c>
      <c r="F287" s="72">
        <v>54.0</v>
      </c>
      <c r="G287" s="72">
        <v>100.0</v>
      </c>
      <c r="H287" s="72">
        <v>3.2</v>
      </c>
      <c r="I287" s="72">
        <v>6.7</v>
      </c>
      <c r="J287" s="72">
        <v>48.2</v>
      </c>
      <c r="K287" s="72">
        <v>49.1</v>
      </c>
      <c r="L287" s="72">
        <v>-0.8</v>
      </c>
    </row>
    <row r="288">
      <c r="A288" s="70" t="s">
        <v>254</v>
      </c>
      <c r="B288" s="70" t="s">
        <v>66</v>
      </c>
      <c r="C288" s="72">
        <v>33.0</v>
      </c>
      <c r="D288" s="72" t="s">
        <v>780</v>
      </c>
      <c r="E288" s="72">
        <v>56.0</v>
      </c>
      <c r="F288" s="72">
        <v>56.0</v>
      </c>
      <c r="G288" s="72">
        <v>100.0</v>
      </c>
      <c r="H288" s="72">
        <v>6.7</v>
      </c>
      <c r="I288" s="72">
        <v>13.8</v>
      </c>
      <c r="J288" s="72">
        <v>48.3</v>
      </c>
      <c r="K288" s="72">
        <v>48.1</v>
      </c>
      <c r="L288" s="72">
        <v>0.1</v>
      </c>
    </row>
    <row r="289">
      <c r="A289" s="70" t="s">
        <v>106</v>
      </c>
      <c r="B289" s="70" t="s">
        <v>107</v>
      </c>
      <c r="C289" s="72">
        <v>23.0</v>
      </c>
      <c r="D289" s="72" t="s">
        <v>7</v>
      </c>
      <c r="E289" s="72">
        <v>74.0</v>
      </c>
      <c r="F289" s="72">
        <v>74.0</v>
      </c>
      <c r="G289" s="72">
        <v>100.0</v>
      </c>
      <c r="H289" s="72">
        <v>4.8</v>
      </c>
      <c r="I289" s="72">
        <v>9.9</v>
      </c>
      <c r="J289" s="72">
        <v>48.3</v>
      </c>
      <c r="K289" s="72">
        <v>46.0</v>
      </c>
      <c r="L289" s="72">
        <v>2.2</v>
      </c>
    </row>
    <row r="290">
      <c r="A290" s="70" t="s">
        <v>141</v>
      </c>
      <c r="B290" s="70" t="s">
        <v>81</v>
      </c>
      <c r="C290" s="72">
        <v>25.0</v>
      </c>
      <c r="D290" s="72" t="s">
        <v>780</v>
      </c>
      <c r="E290" s="72">
        <v>62.0</v>
      </c>
      <c r="F290" s="72">
        <v>62.0</v>
      </c>
      <c r="G290" s="72">
        <v>100.0</v>
      </c>
      <c r="H290" s="72">
        <v>4.2</v>
      </c>
      <c r="I290" s="72">
        <v>8.8</v>
      </c>
      <c r="J290" s="72">
        <v>48.3</v>
      </c>
      <c r="K290" s="72">
        <v>47.2</v>
      </c>
      <c r="L290" s="72">
        <v>1.0</v>
      </c>
    </row>
    <row r="291">
      <c r="A291" s="70" t="s">
        <v>472</v>
      </c>
      <c r="B291" s="70" t="s">
        <v>114</v>
      </c>
      <c r="C291" s="72">
        <v>19.0</v>
      </c>
      <c r="D291" s="72" t="s">
        <v>780</v>
      </c>
      <c r="E291" s="72">
        <v>70.0</v>
      </c>
      <c r="F291" s="72">
        <v>70.0</v>
      </c>
      <c r="G291" s="72">
        <v>100.0</v>
      </c>
      <c r="H291" s="72">
        <v>3.8</v>
      </c>
      <c r="I291" s="72">
        <v>7.9</v>
      </c>
      <c r="J291" s="72">
        <v>48.3</v>
      </c>
      <c r="K291" s="72">
        <v>46.6</v>
      </c>
      <c r="L291" s="72">
        <v>1.6</v>
      </c>
    </row>
    <row r="292">
      <c r="A292" s="70" t="s">
        <v>474</v>
      </c>
      <c r="B292" s="70" t="s">
        <v>88</v>
      </c>
      <c r="C292" s="72">
        <v>30.0</v>
      </c>
      <c r="D292" s="72" t="s">
        <v>780</v>
      </c>
      <c r="E292" s="72">
        <v>8.0</v>
      </c>
      <c r="F292" s="72">
        <v>8.0</v>
      </c>
      <c r="G292" s="72">
        <v>100.0</v>
      </c>
      <c r="H292" s="72">
        <v>3.5</v>
      </c>
      <c r="I292" s="72">
        <v>7.3</v>
      </c>
      <c r="J292" s="72">
        <v>48.3</v>
      </c>
      <c r="K292" s="72">
        <v>46.6</v>
      </c>
      <c r="L292" s="72">
        <v>1.7</v>
      </c>
    </row>
    <row r="293">
      <c r="A293" s="70" t="s">
        <v>475</v>
      </c>
      <c r="B293" s="70" t="s">
        <v>93</v>
      </c>
      <c r="C293" s="72">
        <v>21.0</v>
      </c>
      <c r="D293" s="72" t="s">
        <v>780</v>
      </c>
      <c r="E293" s="72">
        <v>75.0</v>
      </c>
      <c r="F293" s="72">
        <v>75.0</v>
      </c>
      <c r="G293" s="72">
        <v>100.0</v>
      </c>
      <c r="H293" s="72">
        <v>3.4</v>
      </c>
      <c r="I293" s="72">
        <v>7.1</v>
      </c>
      <c r="J293" s="72">
        <v>48.3</v>
      </c>
      <c r="K293" s="72">
        <v>48.0</v>
      </c>
      <c r="L293" s="72">
        <v>0.3</v>
      </c>
    </row>
    <row r="294">
      <c r="A294" s="70" t="s">
        <v>56</v>
      </c>
      <c r="B294" s="70" t="s">
        <v>45</v>
      </c>
      <c r="C294" s="72">
        <v>22.0</v>
      </c>
      <c r="D294" s="72" t="s">
        <v>780</v>
      </c>
      <c r="E294" s="72">
        <v>76.0</v>
      </c>
      <c r="F294" s="72">
        <v>76.0</v>
      </c>
      <c r="G294" s="72">
        <v>100.0</v>
      </c>
      <c r="H294" s="72">
        <v>6.3</v>
      </c>
      <c r="I294" s="72">
        <v>12.9</v>
      </c>
      <c r="J294" s="72">
        <v>48.4</v>
      </c>
      <c r="K294" s="72">
        <v>47.6</v>
      </c>
      <c r="L294" s="72">
        <v>0.8</v>
      </c>
    </row>
    <row r="295">
      <c r="A295" s="70" t="s">
        <v>41</v>
      </c>
      <c r="B295" s="70" t="s">
        <v>42</v>
      </c>
      <c r="C295" s="72">
        <v>23.0</v>
      </c>
      <c r="D295" s="72" t="s">
        <v>7</v>
      </c>
      <c r="E295" s="72">
        <v>67.0</v>
      </c>
      <c r="F295" s="72">
        <v>67.0</v>
      </c>
      <c r="G295" s="72">
        <v>100.0</v>
      </c>
      <c r="H295" s="72">
        <v>6.0</v>
      </c>
      <c r="I295" s="72">
        <v>12.3</v>
      </c>
      <c r="J295" s="72">
        <v>48.4</v>
      </c>
      <c r="K295" s="72">
        <v>46.6</v>
      </c>
      <c r="L295" s="72">
        <v>1.8</v>
      </c>
    </row>
    <row r="296">
      <c r="A296" s="70" t="s">
        <v>151</v>
      </c>
      <c r="B296" s="70" t="s">
        <v>114</v>
      </c>
      <c r="C296" s="72">
        <v>24.0</v>
      </c>
      <c r="D296" s="72" t="s">
        <v>7</v>
      </c>
      <c r="E296" s="72">
        <v>73.0</v>
      </c>
      <c r="F296" s="72">
        <v>73.0</v>
      </c>
      <c r="G296" s="72">
        <v>100.0</v>
      </c>
      <c r="H296" s="72">
        <v>5.2</v>
      </c>
      <c r="I296" s="72">
        <v>10.7</v>
      </c>
      <c r="J296" s="72">
        <v>48.4</v>
      </c>
      <c r="K296" s="72">
        <v>45.7</v>
      </c>
      <c r="L296" s="72">
        <v>2.7</v>
      </c>
    </row>
    <row r="297">
      <c r="A297" s="78" t="s">
        <v>188</v>
      </c>
      <c r="B297" s="70" t="s">
        <v>66</v>
      </c>
      <c r="C297" s="72">
        <v>33.0</v>
      </c>
      <c r="D297" s="72" t="s">
        <v>780</v>
      </c>
      <c r="E297" s="72">
        <v>65.0</v>
      </c>
      <c r="F297" s="72">
        <v>65.0</v>
      </c>
      <c r="G297" s="72">
        <v>100.0</v>
      </c>
      <c r="H297" s="72">
        <v>5.0</v>
      </c>
      <c r="I297" s="72">
        <v>10.2</v>
      </c>
      <c r="J297" s="72">
        <v>48.4</v>
      </c>
      <c r="K297" s="72">
        <v>47.5</v>
      </c>
      <c r="L297" s="72">
        <v>0.9</v>
      </c>
    </row>
    <row r="298">
      <c r="A298" s="70" t="s">
        <v>526</v>
      </c>
      <c r="B298" s="70" t="s">
        <v>148</v>
      </c>
      <c r="C298" s="72">
        <v>30.0</v>
      </c>
      <c r="D298" s="72" t="s">
        <v>7</v>
      </c>
      <c r="E298" s="72">
        <v>67.0</v>
      </c>
      <c r="F298" s="72">
        <v>67.0</v>
      </c>
      <c r="G298" s="72">
        <v>100.0</v>
      </c>
      <c r="H298" s="72">
        <v>4.3</v>
      </c>
      <c r="I298" s="72">
        <v>8.9</v>
      </c>
      <c r="J298" s="72">
        <v>48.4</v>
      </c>
      <c r="K298" s="72">
        <v>46.9</v>
      </c>
      <c r="L298" s="72">
        <v>1.5</v>
      </c>
    </row>
    <row r="299">
      <c r="A299" s="70" t="s">
        <v>350</v>
      </c>
      <c r="B299" s="70" t="s">
        <v>45</v>
      </c>
      <c r="C299" s="72">
        <v>24.0</v>
      </c>
      <c r="D299" s="72" t="s">
        <v>7</v>
      </c>
      <c r="E299" s="72">
        <v>60.0</v>
      </c>
      <c r="F299" s="72">
        <v>60.0</v>
      </c>
      <c r="G299" s="72">
        <v>100.0</v>
      </c>
      <c r="H299" s="72">
        <v>4.2</v>
      </c>
      <c r="I299" s="72">
        <v>8.6</v>
      </c>
      <c r="J299" s="72">
        <v>48.4</v>
      </c>
      <c r="K299" s="72">
        <v>46.4</v>
      </c>
      <c r="L299" s="72">
        <v>1.9</v>
      </c>
    </row>
    <row r="300">
      <c r="A300" s="70" t="s">
        <v>394</v>
      </c>
      <c r="B300" s="70" t="s">
        <v>100</v>
      </c>
      <c r="C300" s="72">
        <v>31.0</v>
      </c>
      <c r="D300" s="72" t="s">
        <v>7</v>
      </c>
      <c r="E300" s="72">
        <v>51.0</v>
      </c>
      <c r="F300" s="72">
        <v>51.0</v>
      </c>
      <c r="G300" s="72">
        <v>100.0</v>
      </c>
      <c r="H300" s="72">
        <v>3.6</v>
      </c>
      <c r="I300" s="72">
        <v>7.4</v>
      </c>
      <c r="J300" s="72">
        <v>48.4</v>
      </c>
      <c r="K300" s="72">
        <v>46.8</v>
      </c>
      <c r="L300" s="72">
        <v>1.6</v>
      </c>
    </row>
    <row r="301">
      <c r="A301" s="70" t="s">
        <v>476</v>
      </c>
      <c r="B301" s="70" t="s">
        <v>38</v>
      </c>
      <c r="C301" s="72">
        <v>27.0</v>
      </c>
      <c r="D301" s="72" t="s">
        <v>780</v>
      </c>
      <c r="E301" s="72">
        <v>67.0</v>
      </c>
      <c r="F301" s="72">
        <v>67.0</v>
      </c>
      <c r="G301" s="72">
        <v>100.0</v>
      </c>
      <c r="H301" s="72">
        <v>5.9</v>
      </c>
      <c r="I301" s="72">
        <v>12.2</v>
      </c>
      <c r="J301" s="72">
        <v>48.5</v>
      </c>
      <c r="K301" s="72">
        <v>48.0</v>
      </c>
      <c r="L301" s="72">
        <v>0.5</v>
      </c>
    </row>
    <row r="302">
      <c r="A302" s="70" t="s">
        <v>409</v>
      </c>
      <c r="B302" s="70" t="s">
        <v>45</v>
      </c>
      <c r="C302" s="72">
        <v>24.0</v>
      </c>
      <c r="D302" s="72" t="s">
        <v>782</v>
      </c>
      <c r="E302" s="72">
        <v>78.0</v>
      </c>
      <c r="F302" s="72">
        <v>78.0</v>
      </c>
      <c r="G302" s="72">
        <v>100.0</v>
      </c>
      <c r="H302" s="72">
        <v>5.8</v>
      </c>
      <c r="I302" s="72">
        <v>11.9</v>
      </c>
      <c r="J302" s="72">
        <v>48.5</v>
      </c>
      <c r="K302" s="72">
        <v>50.6</v>
      </c>
      <c r="L302" s="72">
        <v>-2.1</v>
      </c>
    </row>
    <row r="303">
      <c r="A303" s="70" t="s">
        <v>347</v>
      </c>
      <c r="B303" s="70" t="s">
        <v>98</v>
      </c>
      <c r="C303" s="72">
        <v>21.0</v>
      </c>
      <c r="D303" s="72" t="s">
        <v>781</v>
      </c>
      <c r="E303" s="72">
        <v>78.0</v>
      </c>
      <c r="F303" s="72">
        <v>78.0</v>
      </c>
      <c r="G303" s="72">
        <v>100.0</v>
      </c>
      <c r="H303" s="72">
        <v>5.0</v>
      </c>
      <c r="I303" s="72">
        <v>10.3</v>
      </c>
      <c r="J303" s="72">
        <v>48.5</v>
      </c>
      <c r="K303" s="72">
        <v>47.1</v>
      </c>
      <c r="L303" s="72">
        <v>1.4</v>
      </c>
    </row>
    <row r="304">
      <c r="A304" s="70" t="s">
        <v>545</v>
      </c>
      <c r="B304" s="70" t="s">
        <v>116</v>
      </c>
      <c r="C304" s="72">
        <v>25.0</v>
      </c>
      <c r="D304" s="72" t="s">
        <v>780</v>
      </c>
      <c r="E304" s="72">
        <v>77.0</v>
      </c>
      <c r="F304" s="72">
        <v>77.0</v>
      </c>
      <c r="G304" s="72">
        <v>100.0</v>
      </c>
      <c r="H304" s="72">
        <v>4.1</v>
      </c>
      <c r="I304" s="72">
        <v>8.4</v>
      </c>
      <c r="J304" s="72">
        <v>48.5</v>
      </c>
      <c r="K304" s="72">
        <v>47.3</v>
      </c>
      <c r="L304" s="72">
        <v>1.3</v>
      </c>
    </row>
    <row r="305">
      <c r="A305" s="70" t="s">
        <v>343</v>
      </c>
      <c r="B305" s="70" t="s">
        <v>66</v>
      </c>
      <c r="C305" s="72">
        <v>32.0</v>
      </c>
      <c r="D305" s="72" t="s">
        <v>7</v>
      </c>
      <c r="E305" s="72">
        <v>34.0</v>
      </c>
      <c r="F305" s="72">
        <v>34.0</v>
      </c>
      <c r="G305" s="72">
        <v>100.0</v>
      </c>
      <c r="H305" s="72">
        <v>3.8</v>
      </c>
      <c r="I305" s="72">
        <v>7.8</v>
      </c>
      <c r="J305" s="72">
        <v>48.5</v>
      </c>
      <c r="K305" s="72">
        <v>46.0</v>
      </c>
      <c r="L305" s="72">
        <v>2.5</v>
      </c>
    </row>
    <row r="306">
      <c r="A306" s="70" t="s">
        <v>296</v>
      </c>
      <c r="B306" s="70" t="s">
        <v>126</v>
      </c>
      <c r="C306" s="72">
        <v>20.0</v>
      </c>
      <c r="D306" s="72" t="s">
        <v>780</v>
      </c>
      <c r="E306" s="72">
        <v>51.0</v>
      </c>
      <c r="F306" s="72">
        <v>51.0</v>
      </c>
      <c r="G306" s="72">
        <v>100.0</v>
      </c>
      <c r="H306" s="72">
        <v>2.5</v>
      </c>
      <c r="I306" s="72">
        <v>5.2</v>
      </c>
      <c r="J306" s="72">
        <v>48.5</v>
      </c>
      <c r="K306" s="72">
        <v>47.8</v>
      </c>
      <c r="L306" s="72">
        <v>0.7</v>
      </c>
    </row>
    <row r="307">
      <c r="A307" s="70" t="s">
        <v>217</v>
      </c>
      <c r="B307" s="70" t="s">
        <v>42</v>
      </c>
      <c r="C307" s="72">
        <v>43.0</v>
      </c>
      <c r="D307" s="72" t="s">
        <v>780</v>
      </c>
      <c r="E307" s="72">
        <v>7.0</v>
      </c>
      <c r="F307" s="72">
        <v>7.0</v>
      </c>
      <c r="G307" s="72">
        <v>100.0</v>
      </c>
      <c r="H307" s="72">
        <v>2.3</v>
      </c>
      <c r="I307" s="72">
        <v>4.7</v>
      </c>
      <c r="J307" s="72">
        <v>48.5</v>
      </c>
      <c r="K307" s="72">
        <v>47.2</v>
      </c>
      <c r="L307" s="72">
        <v>1.3</v>
      </c>
    </row>
    <row r="308">
      <c r="A308" s="70" t="s">
        <v>323</v>
      </c>
      <c r="B308" s="70" t="s">
        <v>83</v>
      </c>
      <c r="C308" s="72">
        <v>28.0</v>
      </c>
      <c r="D308" s="72" t="s">
        <v>782</v>
      </c>
      <c r="E308" s="72">
        <v>77.0</v>
      </c>
      <c r="F308" s="72">
        <v>77.0</v>
      </c>
      <c r="G308" s="72">
        <v>100.0</v>
      </c>
      <c r="H308" s="72">
        <v>6.9</v>
      </c>
      <c r="I308" s="72">
        <v>14.3</v>
      </c>
      <c r="J308" s="72">
        <v>48.6</v>
      </c>
      <c r="K308" s="72">
        <v>47.6</v>
      </c>
      <c r="L308" s="72">
        <v>1.0</v>
      </c>
    </row>
    <row r="309">
      <c r="A309" s="70" t="s">
        <v>348</v>
      </c>
      <c r="B309" s="70" t="s">
        <v>83</v>
      </c>
      <c r="C309" s="72">
        <v>28.0</v>
      </c>
      <c r="D309" s="72" t="s">
        <v>7</v>
      </c>
      <c r="E309" s="72">
        <v>76.0</v>
      </c>
      <c r="F309" s="72">
        <v>76.0</v>
      </c>
      <c r="G309" s="72">
        <v>100.0</v>
      </c>
      <c r="H309" s="72">
        <v>6.4</v>
      </c>
      <c r="I309" s="72">
        <v>13.1</v>
      </c>
      <c r="J309" s="72">
        <v>48.6</v>
      </c>
      <c r="K309" s="72">
        <v>48.0</v>
      </c>
      <c r="L309" s="72">
        <v>0.7</v>
      </c>
    </row>
    <row r="310">
      <c r="A310" s="70" t="s">
        <v>189</v>
      </c>
      <c r="B310" s="70" t="s">
        <v>38</v>
      </c>
      <c r="C310" s="72">
        <v>31.0</v>
      </c>
      <c r="D310" s="72" t="s">
        <v>782</v>
      </c>
      <c r="E310" s="72">
        <v>76.0</v>
      </c>
      <c r="F310" s="72">
        <v>76.0</v>
      </c>
      <c r="G310" s="72">
        <v>100.0</v>
      </c>
      <c r="H310" s="72">
        <v>5.4</v>
      </c>
      <c r="I310" s="72">
        <v>11.0</v>
      </c>
      <c r="J310" s="72">
        <v>48.6</v>
      </c>
      <c r="K310" s="72">
        <v>49.0</v>
      </c>
      <c r="L310" s="72">
        <v>-0.4</v>
      </c>
    </row>
    <row r="311">
      <c r="A311" s="70" t="s">
        <v>142</v>
      </c>
      <c r="B311" s="70" t="s">
        <v>42</v>
      </c>
      <c r="C311" s="72">
        <v>37.0</v>
      </c>
      <c r="D311" s="72" t="s">
        <v>7</v>
      </c>
      <c r="E311" s="72">
        <v>55.0</v>
      </c>
      <c r="F311" s="72">
        <v>55.0</v>
      </c>
      <c r="G311" s="72">
        <v>100.0</v>
      </c>
      <c r="H311" s="72">
        <v>5.2</v>
      </c>
      <c r="I311" s="72">
        <v>10.8</v>
      </c>
      <c r="J311" s="72">
        <v>48.6</v>
      </c>
      <c r="K311" s="72">
        <v>46.9</v>
      </c>
      <c r="L311" s="72">
        <v>1.7</v>
      </c>
    </row>
    <row r="312">
      <c r="A312" s="70" t="s">
        <v>190</v>
      </c>
      <c r="B312" s="70" t="s">
        <v>745</v>
      </c>
      <c r="C312" s="72">
        <v>32.0</v>
      </c>
      <c r="D312" s="72" t="s">
        <v>7</v>
      </c>
      <c r="E312" s="72">
        <v>60.0</v>
      </c>
      <c r="F312" s="72">
        <v>60.0</v>
      </c>
      <c r="G312" s="72">
        <v>100.0</v>
      </c>
      <c r="H312" s="72">
        <v>3.4</v>
      </c>
      <c r="I312" s="72">
        <v>7.0</v>
      </c>
      <c r="J312" s="72">
        <v>48.6</v>
      </c>
      <c r="K312" s="72">
        <v>46.3</v>
      </c>
      <c r="L312" s="72">
        <v>2.3</v>
      </c>
    </row>
    <row r="313">
      <c r="A313" s="70" t="s">
        <v>49</v>
      </c>
      <c r="B313" s="70" t="s">
        <v>50</v>
      </c>
      <c r="C313" s="72">
        <v>26.0</v>
      </c>
      <c r="D313" s="72" t="s">
        <v>780</v>
      </c>
      <c r="E313" s="72">
        <v>35.0</v>
      </c>
      <c r="F313" s="72">
        <v>35.0</v>
      </c>
      <c r="G313" s="72">
        <v>100.0</v>
      </c>
      <c r="H313" s="72">
        <v>2.4</v>
      </c>
      <c r="I313" s="72">
        <v>4.9</v>
      </c>
      <c r="J313" s="72">
        <v>48.6</v>
      </c>
      <c r="K313" s="72">
        <v>46.8</v>
      </c>
      <c r="L313" s="72">
        <v>1.8</v>
      </c>
    </row>
    <row r="314">
      <c r="A314" s="70" t="s">
        <v>477</v>
      </c>
      <c r="B314" s="70" t="s">
        <v>42</v>
      </c>
      <c r="C314" s="72">
        <v>25.0</v>
      </c>
      <c r="D314" s="72" t="s">
        <v>783</v>
      </c>
      <c r="E314" s="72">
        <v>75.0</v>
      </c>
      <c r="F314" s="72">
        <v>75.0</v>
      </c>
      <c r="G314" s="72">
        <v>100.0</v>
      </c>
      <c r="H314" s="72">
        <v>7.0</v>
      </c>
      <c r="I314" s="72">
        <v>14.4</v>
      </c>
      <c r="J314" s="72">
        <v>48.7</v>
      </c>
      <c r="K314" s="72">
        <v>49.4</v>
      </c>
      <c r="L314" s="72">
        <v>-0.7</v>
      </c>
    </row>
    <row r="315">
      <c r="A315" s="70" t="s">
        <v>528</v>
      </c>
      <c r="B315" s="70" t="s">
        <v>100</v>
      </c>
      <c r="C315" s="72">
        <v>19.0</v>
      </c>
      <c r="D315" s="72" t="s">
        <v>47</v>
      </c>
      <c r="E315" s="72">
        <v>67.0</v>
      </c>
      <c r="F315" s="72">
        <v>67.0</v>
      </c>
      <c r="G315" s="72">
        <v>100.0</v>
      </c>
      <c r="H315" s="72">
        <v>6.2</v>
      </c>
      <c r="I315" s="72">
        <v>12.8</v>
      </c>
      <c r="J315" s="72">
        <v>48.7</v>
      </c>
      <c r="K315" s="72">
        <v>49.1</v>
      </c>
      <c r="L315" s="72">
        <v>-0.5</v>
      </c>
    </row>
    <row r="316">
      <c r="A316" s="70" t="s">
        <v>464</v>
      </c>
      <c r="B316" s="70" t="s">
        <v>37</v>
      </c>
      <c r="C316" s="72">
        <v>35.0</v>
      </c>
      <c r="D316" s="72" t="s">
        <v>7</v>
      </c>
      <c r="E316" s="72">
        <v>67.0</v>
      </c>
      <c r="F316" s="72">
        <v>67.0</v>
      </c>
      <c r="G316" s="72">
        <v>100.0</v>
      </c>
      <c r="H316" s="72">
        <v>5.6</v>
      </c>
      <c r="I316" s="72">
        <v>11.6</v>
      </c>
      <c r="J316" s="72">
        <v>48.7</v>
      </c>
      <c r="K316" s="72">
        <v>46.9</v>
      </c>
      <c r="L316" s="72">
        <v>1.8</v>
      </c>
    </row>
    <row r="317">
      <c r="A317" s="70" t="s">
        <v>192</v>
      </c>
      <c r="B317" s="70" t="s">
        <v>66</v>
      </c>
      <c r="C317" s="72">
        <v>26.0</v>
      </c>
      <c r="D317" s="72" t="s">
        <v>781</v>
      </c>
      <c r="E317" s="72">
        <v>81.0</v>
      </c>
      <c r="F317" s="72">
        <v>81.0</v>
      </c>
      <c r="G317" s="72">
        <v>100.0</v>
      </c>
      <c r="H317" s="72">
        <v>4.3</v>
      </c>
      <c r="I317" s="72">
        <v>8.7</v>
      </c>
      <c r="J317" s="72">
        <v>48.7</v>
      </c>
      <c r="K317" s="72">
        <v>47.7</v>
      </c>
      <c r="L317" s="72">
        <v>1.0</v>
      </c>
    </row>
    <row r="318">
      <c r="A318" s="70" t="s">
        <v>557</v>
      </c>
      <c r="B318" s="70" t="s">
        <v>93</v>
      </c>
      <c r="C318" s="72">
        <v>22.0</v>
      </c>
      <c r="D318" s="72" t="s">
        <v>780</v>
      </c>
      <c r="E318" s="72">
        <v>82.0</v>
      </c>
      <c r="F318" s="72">
        <v>82.0</v>
      </c>
      <c r="G318" s="72">
        <v>100.0</v>
      </c>
      <c r="H318" s="72">
        <v>4.2</v>
      </c>
      <c r="I318" s="72">
        <v>8.7</v>
      </c>
      <c r="J318" s="72">
        <v>48.7</v>
      </c>
      <c r="K318" s="72">
        <v>46.8</v>
      </c>
      <c r="L318" s="72">
        <v>1.9</v>
      </c>
    </row>
    <row r="319">
      <c r="A319" s="70" t="s">
        <v>515</v>
      </c>
      <c r="B319" s="70" t="s">
        <v>61</v>
      </c>
      <c r="C319" s="72">
        <v>23.0</v>
      </c>
      <c r="D319" s="72" t="s">
        <v>781</v>
      </c>
      <c r="E319" s="72">
        <v>41.0</v>
      </c>
      <c r="F319" s="72">
        <v>41.0</v>
      </c>
      <c r="G319" s="72">
        <v>100.0</v>
      </c>
      <c r="H319" s="72">
        <v>3.3</v>
      </c>
      <c r="I319" s="72">
        <v>6.7</v>
      </c>
      <c r="J319" s="72">
        <v>48.7</v>
      </c>
      <c r="K319" s="72">
        <v>46.4</v>
      </c>
      <c r="L319" s="72">
        <v>2.4</v>
      </c>
    </row>
    <row r="320">
      <c r="A320" s="14" t="s">
        <v>218</v>
      </c>
      <c r="B320" s="70" t="s">
        <v>81</v>
      </c>
      <c r="C320" s="72">
        <v>26.0</v>
      </c>
      <c r="D320" s="72" t="s">
        <v>780</v>
      </c>
      <c r="E320" s="72">
        <v>51.0</v>
      </c>
      <c r="F320" s="72">
        <v>51.0</v>
      </c>
      <c r="G320" s="72">
        <v>100.0</v>
      </c>
      <c r="H320" s="72">
        <v>2.9</v>
      </c>
      <c r="I320" s="72">
        <v>5.9</v>
      </c>
      <c r="J320" s="72">
        <v>48.7</v>
      </c>
      <c r="K320" s="72">
        <v>46.7</v>
      </c>
      <c r="L320" s="72">
        <v>2.0</v>
      </c>
    </row>
    <row r="321">
      <c r="A321" s="70" t="s">
        <v>444</v>
      </c>
      <c r="B321" s="70" t="s">
        <v>81</v>
      </c>
      <c r="C321" s="72">
        <v>20.0</v>
      </c>
      <c r="D321" s="72" t="s">
        <v>7</v>
      </c>
      <c r="E321" s="72">
        <v>13.0</v>
      </c>
      <c r="F321" s="72">
        <v>13.0</v>
      </c>
      <c r="G321" s="72">
        <v>100.0</v>
      </c>
      <c r="H321" s="72">
        <v>2.9</v>
      </c>
      <c r="I321" s="72">
        <v>5.8</v>
      </c>
      <c r="J321" s="72">
        <v>48.7</v>
      </c>
      <c r="K321" s="72">
        <v>48.6</v>
      </c>
      <c r="L321" s="72">
        <v>0.1</v>
      </c>
    </row>
    <row r="322">
      <c r="A322" s="70" t="s">
        <v>191</v>
      </c>
      <c r="B322" s="70" t="s">
        <v>38</v>
      </c>
      <c r="C322" s="72">
        <v>33.0</v>
      </c>
      <c r="D322" s="72" t="s">
        <v>780</v>
      </c>
      <c r="E322" s="72">
        <v>35.0</v>
      </c>
      <c r="F322" s="72">
        <v>35.0</v>
      </c>
      <c r="G322" s="72">
        <v>100.0</v>
      </c>
      <c r="H322" s="72">
        <v>2.1</v>
      </c>
      <c r="I322" s="72">
        <v>4.4</v>
      </c>
      <c r="J322" s="72">
        <v>48.7</v>
      </c>
      <c r="K322" s="72">
        <v>46.6</v>
      </c>
      <c r="L322" s="72">
        <v>2.1</v>
      </c>
    </row>
    <row r="323">
      <c r="A323" s="70" t="s">
        <v>610</v>
      </c>
      <c r="B323" s="70" t="s">
        <v>100</v>
      </c>
      <c r="C323" s="72">
        <v>22.0</v>
      </c>
      <c r="D323" s="72" t="s">
        <v>782</v>
      </c>
      <c r="E323" s="72">
        <v>50.0</v>
      </c>
      <c r="F323" s="72">
        <v>50.0</v>
      </c>
      <c r="G323" s="72">
        <v>100.0</v>
      </c>
      <c r="H323" s="72">
        <v>7.2</v>
      </c>
      <c r="I323" s="72">
        <v>14.7</v>
      </c>
      <c r="J323" s="72">
        <v>48.8</v>
      </c>
      <c r="K323" s="72">
        <v>48.8</v>
      </c>
      <c r="L323" s="72">
        <v>-0.1</v>
      </c>
    </row>
    <row r="324">
      <c r="A324" s="70" t="s">
        <v>349</v>
      </c>
      <c r="B324" s="70" t="s">
        <v>86</v>
      </c>
      <c r="C324" s="72">
        <v>25.0</v>
      </c>
      <c r="D324" s="72" t="s">
        <v>7</v>
      </c>
      <c r="E324" s="72">
        <v>73.0</v>
      </c>
      <c r="F324" s="72">
        <v>73.0</v>
      </c>
      <c r="G324" s="72">
        <v>100.0</v>
      </c>
      <c r="H324" s="72">
        <v>6.5</v>
      </c>
      <c r="I324" s="72">
        <v>13.3</v>
      </c>
      <c r="J324" s="72">
        <v>48.8</v>
      </c>
      <c r="K324" s="72">
        <v>46.6</v>
      </c>
      <c r="L324" s="72">
        <v>2.2</v>
      </c>
    </row>
    <row r="325">
      <c r="A325" s="70" t="s">
        <v>124</v>
      </c>
      <c r="B325" s="70" t="s">
        <v>744</v>
      </c>
      <c r="C325" s="72">
        <v>21.0</v>
      </c>
      <c r="D325" s="72" t="s">
        <v>7</v>
      </c>
      <c r="E325" s="72">
        <v>36.0</v>
      </c>
      <c r="F325" s="72">
        <v>36.0</v>
      </c>
      <c r="G325" s="72">
        <v>100.0</v>
      </c>
      <c r="H325" s="72">
        <v>6.4</v>
      </c>
      <c r="I325" s="72">
        <v>13.1</v>
      </c>
      <c r="J325" s="72">
        <v>48.8</v>
      </c>
      <c r="K325" s="72">
        <v>46.2</v>
      </c>
      <c r="L325" s="72">
        <v>2.6</v>
      </c>
    </row>
    <row r="326">
      <c r="A326" s="70" t="s">
        <v>597</v>
      </c>
      <c r="B326" s="70" t="s">
        <v>77</v>
      </c>
      <c r="C326" s="72">
        <v>26.0</v>
      </c>
      <c r="D326" s="72" t="s">
        <v>7</v>
      </c>
      <c r="E326" s="72">
        <v>68.0</v>
      </c>
      <c r="F326" s="72">
        <v>68.0</v>
      </c>
      <c r="G326" s="72">
        <v>100.0</v>
      </c>
      <c r="H326" s="72">
        <v>4.9</v>
      </c>
      <c r="I326" s="72">
        <v>10.1</v>
      </c>
      <c r="J326" s="72">
        <v>48.8</v>
      </c>
      <c r="K326" s="72">
        <v>46.4</v>
      </c>
      <c r="L326" s="72">
        <v>2.3</v>
      </c>
    </row>
    <row r="327">
      <c r="A327" s="70" t="s">
        <v>378</v>
      </c>
      <c r="B327" s="70" t="s">
        <v>66</v>
      </c>
      <c r="C327" s="72">
        <v>34.0</v>
      </c>
      <c r="D327" s="72" t="s">
        <v>781</v>
      </c>
      <c r="E327" s="72">
        <v>78.0</v>
      </c>
      <c r="F327" s="72">
        <v>78.0</v>
      </c>
      <c r="G327" s="72">
        <v>100.0</v>
      </c>
      <c r="H327" s="72">
        <v>4.2</v>
      </c>
      <c r="I327" s="72">
        <v>8.6</v>
      </c>
      <c r="J327" s="72">
        <v>48.8</v>
      </c>
      <c r="K327" s="72">
        <v>47.4</v>
      </c>
      <c r="L327" s="72">
        <v>1.4</v>
      </c>
    </row>
    <row r="328">
      <c r="A328" s="70" t="s">
        <v>529</v>
      </c>
      <c r="B328" s="70" t="s">
        <v>744</v>
      </c>
      <c r="C328" s="72">
        <v>20.0</v>
      </c>
      <c r="D328" s="72" t="s">
        <v>780</v>
      </c>
      <c r="E328" s="72">
        <v>65.0</v>
      </c>
      <c r="F328" s="72">
        <v>65.0</v>
      </c>
      <c r="G328" s="72">
        <v>100.0</v>
      </c>
      <c r="H328" s="72">
        <v>3.4</v>
      </c>
      <c r="I328" s="72">
        <v>6.9</v>
      </c>
      <c r="J328" s="72">
        <v>48.8</v>
      </c>
      <c r="K328" s="72">
        <v>47.6</v>
      </c>
      <c r="L328" s="72">
        <v>1.2</v>
      </c>
    </row>
    <row r="329">
      <c r="A329" s="70" t="s">
        <v>39</v>
      </c>
      <c r="B329" s="70" t="s">
        <v>744</v>
      </c>
      <c r="C329" s="72">
        <v>26.0</v>
      </c>
      <c r="D329" s="72" t="s">
        <v>781</v>
      </c>
      <c r="E329" s="72">
        <v>25.0</v>
      </c>
      <c r="F329" s="72">
        <v>25.0</v>
      </c>
      <c r="G329" s="72">
        <v>100.0</v>
      </c>
      <c r="H329" s="72">
        <v>3.3</v>
      </c>
      <c r="I329" s="72">
        <v>6.7</v>
      </c>
      <c r="J329" s="72">
        <v>48.8</v>
      </c>
      <c r="K329" s="72">
        <v>46.0</v>
      </c>
      <c r="L329" s="72">
        <v>2.9</v>
      </c>
    </row>
    <row r="330">
      <c r="A330" s="70" t="s">
        <v>113</v>
      </c>
      <c r="B330" s="70" t="s">
        <v>114</v>
      </c>
      <c r="C330" s="72">
        <v>24.0</v>
      </c>
      <c r="D330" s="72" t="s">
        <v>782</v>
      </c>
      <c r="E330" s="72">
        <v>37.0</v>
      </c>
      <c r="F330" s="72">
        <v>37.0</v>
      </c>
      <c r="G330" s="72">
        <v>100.0</v>
      </c>
      <c r="H330" s="72">
        <v>2.6</v>
      </c>
      <c r="I330" s="72">
        <v>5.4</v>
      </c>
      <c r="J330" s="72">
        <v>48.8</v>
      </c>
      <c r="K330" s="72">
        <v>50.4</v>
      </c>
      <c r="L330" s="72">
        <v>-1.6</v>
      </c>
    </row>
    <row r="331">
      <c r="A331" s="70" t="s">
        <v>127</v>
      </c>
      <c r="B331" s="70" t="s">
        <v>88</v>
      </c>
      <c r="C331" s="72">
        <v>25.0</v>
      </c>
      <c r="D331" s="72" t="s">
        <v>7</v>
      </c>
      <c r="E331" s="72">
        <v>48.0</v>
      </c>
      <c r="F331" s="72">
        <v>48.0</v>
      </c>
      <c r="G331" s="72">
        <v>100.0</v>
      </c>
      <c r="H331" s="72">
        <v>2.6</v>
      </c>
      <c r="I331" s="72">
        <v>5.3</v>
      </c>
      <c r="J331" s="72">
        <v>48.8</v>
      </c>
      <c r="K331" s="72">
        <v>45.9</v>
      </c>
      <c r="L331" s="72">
        <v>2.9</v>
      </c>
    </row>
    <row r="332">
      <c r="A332" s="70" t="s">
        <v>478</v>
      </c>
      <c r="B332" s="70" t="s">
        <v>50</v>
      </c>
      <c r="C332" s="72">
        <v>25.0</v>
      </c>
      <c r="D332" s="72" t="s">
        <v>7</v>
      </c>
      <c r="E332" s="72">
        <v>60.0</v>
      </c>
      <c r="F332" s="72">
        <v>60.0</v>
      </c>
      <c r="G332" s="72">
        <v>100.0</v>
      </c>
      <c r="H332" s="72">
        <v>5.0</v>
      </c>
      <c r="I332" s="72">
        <v>10.3</v>
      </c>
      <c r="J332" s="72">
        <v>48.9</v>
      </c>
      <c r="K332" s="72">
        <v>46.7</v>
      </c>
      <c r="L332" s="72">
        <v>2.2</v>
      </c>
    </row>
    <row r="333">
      <c r="A333" s="70" t="s">
        <v>144</v>
      </c>
      <c r="B333" s="70" t="s">
        <v>745</v>
      </c>
      <c r="C333" s="72">
        <v>28.0</v>
      </c>
      <c r="D333" s="72" t="s">
        <v>781</v>
      </c>
      <c r="E333" s="72">
        <v>55.0</v>
      </c>
      <c r="F333" s="72">
        <v>55.0</v>
      </c>
      <c r="G333" s="72">
        <v>100.0</v>
      </c>
      <c r="H333" s="72">
        <v>4.0</v>
      </c>
      <c r="I333" s="72">
        <v>8.1</v>
      </c>
      <c r="J333" s="72">
        <v>48.9</v>
      </c>
      <c r="K333" s="72">
        <v>47.3</v>
      </c>
      <c r="L333" s="72">
        <v>1.5</v>
      </c>
    </row>
    <row r="334">
      <c r="A334" s="70" t="s">
        <v>573</v>
      </c>
      <c r="B334" s="70" t="s">
        <v>66</v>
      </c>
      <c r="C334" s="72">
        <v>30.0</v>
      </c>
      <c r="D334" s="72" t="s">
        <v>7</v>
      </c>
      <c r="E334" s="72">
        <v>60.0</v>
      </c>
      <c r="F334" s="72">
        <v>60.0</v>
      </c>
      <c r="G334" s="72">
        <v>100.0</v>
      </c>
      <c r="H334" s="72">
        <v>3.8</v>
      </c>
      <c r="I334" s="72">
        <v>7.8</v>
      </c>
      <c r="J334" s="72">
        <v>48.9</v>
      </c>
      <c r="K334" s="72">
        <v>46.4</v>
      </c>
      <c r="L334" s="72">
        <v>2.6</v>
      </c>
    </row>
    <row r="335">
      <c r="A335" s="70" t="s">
        <v>193</v>
      </c>
      <c r="B335" s="70" t="s">
        <v>745</v>
      </c>
      <c r="C335" s="72">
        <v>21.0</v>
      </c>
      <c r="D335" s="72" t="s">
        <v>47</v>
      </c>
      <c r="E335" s="72">
        <v>46.0</v>
      </c>
      <c r="F335" s="72">
        <v>46.0</v>
      </c>
      <c r="G335" s="72">
        <v>100.0</v>
      </c>
      <c r="H335" s="72">
        <v>3.4</v>
      </c>
      <c r="I335" s="72">
        <v>6.8</v>
      </c>
      <c r="J335" s="72">
        <v>48.9</v>
      </c>
      <c r="K335" s="72">
        <v>48.9</v>
      </c>
      <c r="L335" s="72">
        <v>0.0</v>
      </c>
    </row>
    <row r="336">
      <c r="A336" s="70" t="s">
        <v>367</v>
      </c>
      <c r="B336" s="70" t="s">
        <v>48</v>
      </c>
      <c r="C336" s="72">
        <v>30.0</v>
      </c>
      <c r="D336" s="72" t="s">
        <v>780</v>
      </c>
      <c r="E336" s="72">
        <v>48.0</v>
      </c>
      <c r="F336" s="72">
        <v>48.0</v>
      </c>
      <c r="G336" s="72">
        <v>100.0</v>
      </c>
      <c r="H336" s="72">
        <v>3.3</v>
      </c>
      <c r="I336" s="72">
        <v>6.7</v>
      </c>
      <c r="J336" s="72">
        <v>48.9</v>
      </c>
      <c r="K336" s="72">
        <v>47.6</v>
      </c>
      <c r="L336" s="72">
        <v>1.3</v>
      </c>
    </row>
    <row r="337">
      <c r="A337" s="70" t="s">
        <v>450</v>
      </c>
      <c r="B337" s="70" t="s">
        <v>37</v>
      </c>
      <c r="C337" s="72">
        <v>26.0</v>
      </c>
      <c r="D337" s="72" t="s">
        <v>780</v>
      </c>
      <c r="E337" s="72">
        <v>29.0</v>
      </c>
      <c r="F337" s="72">
        <v>29.0</v>
      </c>
      <c r="G337" s="72">
        <v>100.0</v>
      </c>
      <c r="H337" s="72">
        <v>2.4</v>
      </c>
      <c r="I337" s="72">
        <v>4.9</v>
      </c>
      <c r="J337" s="72">
        <v>48.9</v>
      </c>
      <c r="K337" s="72">
        <v>44.9</v>
      </c>
      <c r="L337" s="72">
        <v>4.0</v>
      </c>
    </row>
    <row r="338">
      <c r="A338" s="70" t="s">
        <v>546</v>
      </c>
      <c r="B338" s="70" t="s">
        <v>126</v>
      </c>
      <c r="C338" s="72">
        <v>24.0</v>
      </c>
      <c r="D338" s="72" t="s">
        <v>7</v>
      </c>
      <c r="E338" s="72">
        <v>62.0</v>
      </c>
      <c r="F338" s="72">
        <v>62.0</v>
      </c>
      <c r="G338" s="72">
        <v>100.0</v>
      </c>
      <c r="H338" s="72">
        <v>6.9</v>
      </c>
      <c r="I338" s="72">
        <v>14.0</v>
      </c>
      <c r="J338" s="72">
        <v>49.0</v>
      </c>
      <c r="K338" s="72">
        <v>47.2</v>
      </c>
      <c r="L338" s="72">
        <v>1.8</v>
      </c>
    </row>
    <row r="339">
      <c r="A339" s="70" t="s">
        <v>54</v>
      </c>
      <c r="B339" s="70" t="s">
        <v>55</v>
      </c>
      <c r="C339" s="72">
        <v>20.0</v>
      </c>
      <c r="D339" s="72" t="s">
        <v>7</v>
      </c>
      <c r="E339" s="72">
        <v>76.0</v>
      </c>
      <c r="F339" s="72">
        <v>76.0</v>
      </c>
      <c r="G339" s="72">
        <v>100.0</v>
      </c>
      <c r="H339" s="72">
        <v>6.2</v>
      </c>
      <c r="I339" s="72">
        <v>12.6</v>
      </c>
      <c r="J339" s="72">
        <v>49.0</v>
      </c>
      <c r="K339" s="72">
        <v>47.5</v>
      </c>
      <c r="L339" s="72">
        <v>1.5</v>
      </c>
    </row>
    <row r="340">
      <c r="A340" s="70" t="s">
        <v>324</v>
      </c>
      <c r="B340" s="70" t="s">
        <v>34</v>
      </c>
      <c r="C340" s="72">
        <v>27.0</v>
      </c>
      <c r="D340" s="72" t="s">
        <v>7</v>
      </c>
      <c r="E340" s="72">
        <v>72.0</v>
      </c>
      <c r="F340" s="72">
        <v>72.0</v>
      </c>
      <c r="G340" s="72">
        <v>100.0</v>
      </c>
      <c r="H340" s="72">
        <v>5.0</v>
      </c>
      <c r="I340" s="72">
        <v>10.2</v>
      </c>
      <c r="J340" s="72">
        <v>49.0</v>
      </c>
      <c r="K340" s="72">
        <v>46.6</v>
      </c>
      <c r="L340" s="72">
        <v>2.4</v>
      </c>
    </row>
    <row r="341">
      <c r="A341" s="70" t="s">
        <v>228</v>
      </c>
      <c r="B341" s="70" t="s">
        <v>66</v>
      </c>
      <c r="C341" s="72">
        <v>34.0</v>
      </c>
      <c r="D341" s="72" t="s">
        <v>7</v>
      </c>
      <c r="E341" s="72">
        <v>68.0</v>
      </c>
      <c r="F341" s="72">
        <v>68.0</v>
      </c>
      <c r="G341" s="72">
        <v>100.0</v>
      </c>
      <c r="H341" s="72">
        <v>3.6</v>
      </c>
      <c r="I341" s="72">
        <v>7.4</v>
      </c>
      <c r="J341" s="72">
        <v>49.0</v>
      </c>
      <c r="K341" s="72">
        <v>46.8</v>
      </c>
      <c r="L341" s="72">
        <v>2.2</v>
      </c>
    </row>
    <row r="342">
      <c r="A342" s="70" t="s">
        <v>352</v>
      </c>
      <c r="B342" s="70" t="s">
        <v>52</v>
      </c>
      <c r="C342" s="72">
        <v>27.0</v>
      </c>
      <c r="D342" s="72" t="s">
        <v>7</v>
      </c>
      <c r="E342" s="72">
        <v>79.0</v>
      </c>
      <c r="F342" s="72">
        <v>79.0</v>
      </c>
      <c r="G342" s="72">
        <v>100.0</v>
      </c>
      <c r="H342" s="72">
        <v>3.4</v>
      </c>
      <c r="I342" s="72">
        <v>6.9</v>
      </c>
      <c r="J342" s="72">
        <v>49.0</v>
      </c>
      <c r="K342" s="72">
        <v>45.5</v>
      </c>
      <c r="L342" s="72">
        <v>3.5</v>
      </c>
    </row>
    <row r="343">
      <c r="A343" s="70" t="s">
        <v>591</v>
      </c>
      <c r="B343" s="70" t="s">
        <v>129</v>
      </c>
      <c r="C343" s="72">
        <v>26.0</v>
      </c>
      <c r="D343" s="72" t="s">
        <v>781</v>
      </c>
      <c r="E343" s="72">
        <v>75.0</v>
      </c>
      <c r="F343" s="72">
        <v>75.0</v>
      </c>
      <c r="G343" s="72">
        <v>100.0</v>
      </c>
      <c r="H343" s="72">
        <v>3.1</v>
      </c>
      <c r="I343" s="72">
        <v>6.3</v>
      </c>
      <c r="J343" s="72">
        <v>49.0</v>
      </c>
      <c r="K343" s="72">
        <v>46.2</v>
      </c>
      <c r="L343" s="72">
        <v>2.8</v>
      </c>
    </row>
    <row r="344">
      <c r="A344" s="70" t="s">
        <v>152</v>
      </c>
      <c r="B344" s="70" t="s">
        <v>93</v>
      </c>
      <c r="C344" s="72">
        <v>20.0</v>
      </c>
      <c r="D344" s="72" t="s">
        <v>780</v>
      </c>
      <c r="E344" s="72">
        <v>79.0</v>
      </c>
      <c r="F344" s="72">
        <v>79.0</v>
      </c>
      <c r="G344" s="72">
        <v>100.0</v>
      </c>
      <c r="H344" s="72">
        <v>7.2</v>
      </c>
      <c r="I344" s="72">
        <v>14.7</v>
      </c>
      <c r="J344" s="72">
        <v>49.1</v>
      </c>
      <c r="K344" s="72">
        <v>48.1</v>
      </c>
      <c r="L344" s="72">
        <v>1.1</v>
      </c>
    </row>
    <row r="345">
      <c r="A345" s="70" t="s">
        <v>125</v>
      </c>
      <c r="B345" s="70" t="s">
        <v>126</v>
      </c>
      <c r="C345" s="72">
        <v>23.0</v>
      </c>
      <c r="D345" s="72" t="s">
        <v>784</v>
      </c>
      <c r="E345" s="72">
        <v>40.0</v>
      </c>
      <c r="F345" s="72">
        <v>40.0</v>
      </c>
      <c r="G345" s="72">
        <v>100.0</v>
      </c>
      <c r="H345" s="72">
        <v>4.9</v>
      </c>
      <c r="I345" s="72">
        <v>10.0</v>
      </c>
      <c r="J345" s="72">
        <v>49.1</v>
      </c>
      <c r="K345" s="72">
        <v>46.9</v>
      </c>
      <c r="L345" s="72">
        <v>2.2</v>
      </c>
    </row>
    <row r="346">
      <c r="A346" s="70" t="s">
        <v>179</v>
      </c>
      <c r="B346" s="70" t="s">
        <v>148</v>
      </c>
      <c r="C346" s="72">
        <v>34.0</v>
      </c>
      <c r="D346" s="72" t="s">
        <v>780</v>
      </c>
      <c r="E346" s="72">
        <v>40.0</v>
      </c>
      <c r="F346" s="72">
        <v>40.0</v>
      </c>
      <c r="G346" s="72">
        <v>100.0</v>
      </c>
      <c r="H346" s="72">
        <v>3.9</v>
      </c>
      <c r="I346" s="72">
        <v>7.9</v>
      </c>
      <c r="J346" s="72">
        <v>49.1</v>
      </c>
      <c r="K346" s="72">
        <v>47.8</v>
      </c>
      <c r="L346" s="72">
        <v>1.2</v>
      </c>
    </row>
    <row r="347">
      <c r="A347" s="70" t="s">
        <v>167</v>
      </c>
      <c r="B347" s="70" t="s">
        <v>746</v>
      </c>
      <c r="C347" s="72">
        <v>30.0</v>
      </c>
      <c r="D347" s="72" t="s">
        <v>781</v>
      </c>
      <c r="E347" s="72">
        <v>72.0</v>
      </c>
      <c r="F347" s="72">
        <v>72.0</v>
      </c>
      <c r="G347" s="72">
        <v>100.0</v>
      </c>
      <c r="H347" s="72">
        <v>3.8</v>
      </c>
      <c r="I347" s="72">
        <v>7.7</v>
      </c>
      <c r="J347" s="72">
        <v>49.1</v>
      </c>
      <c r="K347" s="72">
        <v>46.7</v>
      </c>
      <c r="L347" s="72">
        <v>2.4</v>
      </c>
    </row>
    <row r="348">
      <c r="A348" s="70" t="s">
        <v>353</v>
      </c>
      <c r="B348" s="70" t="s">
        <v>86</v>
      </c>
      <c r="C348" s="72">
        <v>27.0</v>
      </c>
      <c r="D348" s="72" t="s">
        <v>780</v>
      </c>
      <c r="E348" s="72">
        <v>74.0</v>
      </c>
      <c r="F348" s="72">
        <v>74.0</v>
      </c>
      <c r="G348" s="72">
        <v>100.0</v>
      </c>
      <c r="H348" s="72">
        <v>3.4</v>
      </c>
      <c r="I348" s="72">
        <v>6.8</v>
      </c>
      <c r="J348" s="72">
        <v>49.1</v>
      </c>
      <c r="K348" s="72">
        <v>47.4</v>
      </c>
      <c r="L348" s="72">
        <v>1.7</v>
      </c>
    </row>
    <row r="349">
      <c r="A349" s="70" t="s">
        <v>194</v>
      </c>
      <c r="B349" s="70" t="s">
        <v>83</v>
      </c>
      <c r="C349" s="72">
        <v>26.0</v>
      </c>
      <c r="D349" s="72" t="s">
        <v>7</v>
      </c>
      <c r="E349" s="72">
        <v>68.0</v>
      </c>
      <c r="F349" s="72">
        <v>68.0</v>
      </c>
      <c r="G349" s="72">
        <v>100.0</v>
      </c>
      <c r="H349" s="72">
        <v>6.2</v>
      </c>
      <c r="I349" s="72">
        <v>12.6</v>
      </c>
      <c r="J349" s="72">
        <v>49.2</v>
      </c>
      <c r="K349" s="72">
        <v>45.6</v>
      </c>
      <c r="L349" s="72">
        <v>3.6</v>
      </c>
    </row>
    <row r="350">
      <c r="A350" s="70" t="s">
        <v>154</v>
      </c>
      <c r="B350" s="70" t="s">
        <v>50</v>
      </c>
      <c r="C350" s="72">
        <v>21.0</v>
      </c>
      <c r="D350" s="72" t="s">
        <v>780</v>
      </c>
      <c r="E350" s="72">
        <v>80.0</v>
      </c>
      <c r="F350" s="72">
        <v>80.0</v>
      </c>
      <c r="G350" s="72">
        <v>100.0</v>
      </c>
      <c r="H350" s="72">
        <v>5.6</v>
      </c>
      <c r="I350" s="72">
        <v>11.4</v>
      </c>
      <c r="J350" s="72">
        <v>49.2</v>
      </c>
      <c r="K350" s="72">
        <v>47.4</v>
      </c>
      <c r="L350" s="72">
        <v>1.8</v>
      </c>
    </row>
    <row r="351">
      <c r="A351" s="70" t="s">
        <v>395</v>
      </c>
      <c r="B351" s="70" t="s">
        <v>112</v>
      </c>
      <c r="C351" s="72">
        <v>23.0</v>
      </c>
      <c r="D351" s="72" t="s">
        <v>781</v>
      </c>
      <c r="E351" s="72">
        <v>76.0</v>
      </c>
      <c r="F351" s="72">
        <v>76.0</v>
      </c>
      <c r="G351" s="72">
        <v>100.0</v>
      </c>
      <c r="H351" s="72">
        <v>5.6</v>
      </c>
      <c r="I351" s="72">
        <v>11.3</v>
      </c>
      <c r="J351" s="72">
        <v>49.2</v>
      </c>
      <c r="K351" s="72">
        <v>47.0</v>
      </c>
      <c r="L351" s="72">
        <v>2.1</v>
      </c>
    </row>
    <row r="352">
      <c r="A352" s="70" t="s">
        <v>757</v>
      </c>
      <c r="B352" s="70" t="s">
        <v>48</v>
      </c>
      <c r="C352" s="72">
        <v>23.0</v>
      </c>
      <c r="D352" s="72" t="s">
        <v>780</v>
      </c>
      <c r="E352" s="72">
        <v>7.0</v>
      </c>
      <c r="F352" s="72">
        <v>7.0</v>
      </c>
      <c r="G352" s="72">
        <v>100.0</v>
      </c>
      <c r="H352" s="72">
        <v>4.6</v>
      </c>
      <c r="I352" s="72">
        <v>9.3</v>
      </c>
      <c r="J352" s="72">
        <v>49.2</v>
      </c>
      <c r="K352" s="72">
        <v>49.1</v>
      </c>
      <c r="L352" s="72">
        <v>0.2</v>
      </c>
    </row>
    <row r="353">
      <c r="A353" s="70" t="s">
        <v>108</v>
      </c>
      <c r="B353" s="70" t="s">
        <v>100</v>
      </c>
      <c r="C353" s="72">
        <v>24.0</v>
      </c>
      <c r="D353" s="72" t="s">
        <v>780</v>
      </c>
      <c r="E353" s="72">
        <v>42.0</v>
      </c>
      <c r="F353" s="72">
        <v>42.0</v>
      </c>
      <c r="G353" s="72">
        <v>100.0</v>
      </c>
      <c r="H353" s="72">
        <v>5.6</v>
      </c>
      <c r="I353" s="72">
        <v>11.3</v>
      </c>
      <c r="J353" s="72">
        <v>49.3</v>
      </c>
      <c r="K353" s="72">
        <v>49.5</v>
      </c>
      <c r="L353" s="72">
        <v>-0.3</v>
      </c>
    </row>
    <row r="354">
      <c r="A354" s="70" t="s">
        <v>156</v>
      </c>
      <c r="B354" s="70" t="s">
        <v>58</v>
      </c>
      <c r="C354" s="72">
        <v>26.0</v>
      </c>
      <c r="D354" s="72" t="s">
        <v>7</v>
      </c>
      <c r="E354" s="72">
        <v>72.0</v>
      </c>
      <c r="F354" s="72">
        <v>72.0</v>
      </c>
      <c r="G354" s="72">
        <v>100.0</v>
      </c>
      <c r="H354" s="72">
        <v>5.5</v>
      </c>
      <c r="I354" s="72">
        <v>11.2</v>
      </c>
      <c r="J354" s="72">
        <v>49.3</v>
      </c>
      <c r="K354" s="72">
        <v>46.4</v>
      </c>
      <c r="L354" s="72">
        <v>2.9</v>
      </c>
    </row>
    <row r="355">
      <c r="A355" s="70" t="s">
        <v>219</v>
      </c>
      <c r="B355" s="70" t="s">
        <v>45</v>
      </c>
      <c r="C355" s="72">
        <v>31.0</v>
      </c>
      <c r="D355" s="72" t="s">
        <v>7</v>
      </c>
      <c r="E355" s="72">
        <v>50.0</v>
      </c>
      <c r="F355" s="72">
        <v>50.0</v>
      </c>
      <c r="G355" s="72">
        <v>100.0</v>
      </c>
      <c r="H355" s="72">
        <v>5.2</v>
      </c>
      <c r="I355" s="72">
        <v>10.5</v>
      </c>
      <c r="J355" s="72">
        <v>49.3</v>
      </c>
      <c r="K355" s="72">
        <v>46.8</v>
      </c>
      <c r="L355" s="72">
        <v>2.5</v>
      </c>
    </row>
    <row r="356">
      <c r="A356" s="70" t="s">
        <v>297</v>
      </c>
      <c r="B356" s="70" t="s">
        <v>148</v>
      </c>
      <c r="C356" s="72">
        <v>24.0</v>
      </c>
      <c r="D356" s="72" t="s">
        <v>780</v>
      </c>
      <c r="E356" s="72">
        <v>79.0</v>
      </c>
      <c r="F356" s="72">
        <v>79.0</v>
      </c>
      <c r="G356" s="72">
        <v>100.0</v>
      </c>
      <c r="H356" s="72">
        <v>5.1</v>
      </c>
      <c r="I356" s="72">
        <v>10.3</v>
      </c>
      <c r="J356" s="72">
        <v>49.3</v>
      </c>
      <c r="K356" s="72">
        <v>47.4</v>
      </c>
      <c r="L356" s="72">
        <v>1.9</v>
      </c>
    </row>
    <row r="357">
      <c r="A357" s="70" t="s">
        <v>255</v>
      </c>
      <c r="B357" s="70" t="s">
        <v>112</v>
      </c>
      <c r="C357" s="72">
        <v>26.0</v>
      </c>
      <c r="D357" s="72" t="s">
        <v>7</v>
      </c>
      <c r="E357" s="72">
        <v>81.0</v>
      </c>
      <c r="F357" s="72">
        <v>81.0</v>
      </c>
      <c r="G357" s="72">
        <v>100.0</v>
      </c>
      <c r="H357" s="72">
        <v>4.4</v>
      </c>
      <c r="I357" s="72">
        <v>8.8</v>
      </c>
      <c r="J357" s="72">
        <v>49.3</v>
      </c>
      <c r="K357" s="72">
        <v>47.0</v>
      </c>
      <c r="L357" s="72">
        <v>2.3</v>
      </c>
    </row>
    <row r="358">
      <c r="A358" s="70" t="s">
        <v>195</v>
      </c>
      <c r="B358" s="70" t="s">
        <v>61</v>
      </c>
      <c r="C358" s="72">
        <v>31.0</v>
      </c>
      <c r="D358" s="72" t="s">
        <v>780</v>
      </c>
      <c r="E358" s="72">
        <v>64.0</v>
      </c>
      <c r="F358" s="72">
        <v>64.0</v>
      </c>
      <c r="G358" s="72">
        <v>100.0</v>
      </c>
      <c r="H358" s="72">
        <v>3.5</v>
      </c>
      <c r="I358" s="72">
        <v>7.1</v>
      </c>
      <c r="J358" s="72">
        <v>49.3</v>
      </c>
      <c r="K358" s="72">
        <v>46.4</v>
      </c>
      <c r="L358" s="72">
        <v>2.9</v>
      </c>
    </row>
    <row r="359">
      <c r="A359" s="70" t="s">
        <v>205</v>
      </c>
      <c r="B359" s="70" t="s">
        <v>61</v>
      </c>
      <c r="C359" s="72">
        <v>28.0</v>
      </c>
      <c r="D359" s="72" t="s">
        <v>7</v>
      </c>
      <c r="E359" s="72">
        <v>73.0</v>
      </c>
      <c r="F359" s="72">
        <v>73.0</v>
      </c>
      <c r="G359" s="72">
        <v>100.0</v>
      </c>
      <c r="H359" s="72">
        <v>3.3</v>
      </c>
      <c r="I359" s="72">
        <v>6.8</v>
      </c>
      <c r="J359" s="72">
        <v>49.3</v>
      </c>
      <c r="K359" s="72">
        <v>46.7</v>
      </c>
      <c r="L359" s="72">
        <v>2.6</v>
      </c>
    </row>
    <row r="360">
      <c r="A360" s="70" t="s">
        <v>355</v>
      </c>
      <c r="B360" s="70" t="s">
        <v>129</v>
      </c>
      <c r="C360" s="72">
        <v>24.0</v>
      </c>
      <c r="D360" s="72" t="s">
        <v>780</v>
      </c>
      <c r="E360" s="72">
        <v>63.0</v>
      </c>
      <c r="F360" s="72">
        <v>63.0</v>
      </c>
      <c r="G360" s="72">
        <v>100.0</v>
      </c>
      <c r="H360" s="72">
        <v>3.3</v>
      </c>
      <c r="I360" s="72">
        <v>6.7</v>
      </c>
      <c r="J360" s="72">
        <v>49.3</v>
      </c>
      <c r="K360" s="72">
        <v>48.1</v>
      </c>
      <c r="L360" s="72">
        <v>1.1</v>
      </c>
    </row>
    <row r="361">
      <c r="A361" s="70" t="s">
        <v>372</v>
      </c>
      <c r="B361" s="70" t="s">
        <v>38</v>
      </c>
      <c r="C361" s="72">
        <v>34.0</v>
      </c>
      <c r="D361" s="72" t="s">
        <v>784</v>
      </c>
      <c r="E361" s="72">
        <v>44.0</v>
      </c>
      <c r="F361" s="72">
        <v>44.0</v>
      </c>
      <c r="G361" s="72">
        <v>100.0</v>
      </c>
      <c r="H361" s="72">
        <v>3.1</v>
      </c>
      <c r="I361" s="72">
        <v>6.3</v>
      </c>
      <c r="J361" s="72">
        <v>49.3</v>
      </c>
      <c r="K361" s="72">
        <v>46.9</v>
      </c>
      <c r="L361" s="72">
        <v>2.4</v>
      </c>
    </row>
    <row r="362">
      <c r="A362" s="70" t="s">
        <v>180</v>
      </c>
      <c r="B362" s="70" t="s">
        <v>45</v>
      </c>
      <c r="C362" s="72">
        <v>28.0</v>
      </c>
      <c r="D362" s="72" t="s">
        <v>7</v>
      </c>
      <c r="E362" s="72">
        <v>62.0</v>
      </c>
      <c r="F362" s="72">
        <v>62.0</v>
      </c>
      <c r="G362" s="72">
        <v>100.0</v>
      </c>
      <c r="H362" s="72">
        <v>4.8</v>
      </c>
      <c r="I362" s="72">
        <v>9.7</v>
      </c>
      <c r="J362" s="72">
        <v>49.4</v>
      </c>
      <c r="K362" s="72">
        <v>46.9</v>
      </c>
      <c r="L362" s="72">
        <v>2.5</v>
      </c>
    </row>
    <row r="363">
      <c r="A363" s="70" t="s">
        <v>530</v>
      </c>
      <c r="B363" s="70" t="s">
        <v>112</v>
      </c>
      <c r="C363" s="72">
        <v>24.0</v>
      </c>
      <c r="D363" s="72" t="s">
        <v>781</v>
      </c>
      <c r="E363" s="72">
        <v>54.0</v>
      </c>
      <c r="F363" s="72">
        <v>54.0</v>
      </c>
      <c r="G363" s="72">
        <v>100.0</v>
      </c>
      <c r="H363" s="72">
        <v>4.5</v>
      </c>
      <c r="I363" s="72">
        <v>9.0</v>
      </c>
      <c r="J363" s="72">
        <v>49.4</v>
      </c>
      <c r="K363" s="72">
        <v>46.5</v>
      </c>
      <c r="L363" s="72">
        <v>2.8</v>
      </c>
    </row>
    <row r="364">
      <c r="A364" s="70" t="s">
        <v>525</v>
      </c>
      <c r="B364" s="70" t="s">
        <v>100</v>
      </c>
      <c r="C364" s="72">
        <v>31.0</v>
      </c>
      <c r="D364" s="72" t="s">
        <v>7</v>
      </c>
      <c r="E364" s="72">
        <v>30.0</v>
      </c>
      <c r="F364" s="72">
        <v>30.0</v>
      </c>
      <c r="G364" s="72">
        <v>100.0</v>
      </c>
      <c r="H364" s="72">
        <v>3.0</v>
      </c>
      <c r="I364" s="72">
        <v>6.0</v>
      </c>
      <c r="J364" s="72">
        <v>49.4</v>
      </c>
      <c r="K364" s="72">
        <v>46.7</v>
      </c>
      <c r="L364" s="72">
        <v>2.8</v>
      </c>
    </row>
    <row r="365">
      <c r="A365" s="70" t="s">
        <v>223</v>
      </c>
      <c r="B365" s="70" t="s">
        <v>746</v>
      </c>
      <c r="C365" s="72">
        <v>29.0</v>
      </c>
      <c r="D365" s="72" t="s">
        <v>780</v>
      </c>
      <c r="E365" s="72">
        <v>40.0</v>
      </c>
      <c r="F365" s="72">
        <v>40.0</v>
      </c>
      <c r="G365" s="72">
        <v>100.0</v>
      </c>
      <c r="H365" s="72">
        <v>3.0</v>
      </c>
      <c r="I365" s="72">
        <v>6.0</v>
      </c>
      <c r="J365" s="72">
        <v>49.4</v>
      </c>
      <c r="K365" s="72">
        <v>47.8</v>
      </c>
      <c r="L365" s="72">
        <v>1.5</v>
      </c>
    </row>
    <row r="366">
      <c r="A366" s="70" t="s">
        <v>424</v>
      </c>
      <c r="B366" s="70" t="s">
        <v>61</v>
      </c>
      <c r="C366" s="72">
        <v>30.0</v>
      </c>
      <c r="D366" s="72" t="s">
        <v>47</v>
      </c>
      <c r="E366" s="72">
        <v>19.0</v>
      </c>
      <c r="F366" s="72">
        <v>19.0</v>
      </c>
      <c r="G366" s="72">
        <v>100.0</v>
      </c>
      <c r="H366" s="72">
        <v>2.3</v>
      </c>
      <c r="I366" s="72">
        <v>4.6</v>
      </c>
      <c r="J366" s="72">
        <v>49.4</v>
      </c>
      <c r="K366" s="72">
        <v>48.6</v>
      </c>
      <c r="L366" s="72">
        <v>0.9</v>
      </c>
    </row>
    <row r="367">
      <c r="A367" s="70" t="s">
        <v>198</v>
      </c>
      <c r="B367" s="70" t="s">
        <v>98</v>
      </c>
      <c r="C367" s="72">
        <v>23.0</v>
      </c>
      <c r="D367" s="72" t="s">
        <v>7</v>
      </c>
      <c r="E367" s="72">
        <v>56.0</v>
      </c>
      <c r="F367" s="72">
        <v>56.0</v>
      </c>
      <c r="G367" s="72">
        <v>100.0</v>
      </c>
      <c r="H367" s="72">
        <v>5.0</v>
      </c>
      <c r="I367" s="72">
        <v>10.1</v>
      </c>
      <c r="J367" s="72">
        <v>49.5</v>
      </c>
      <c r="K367" s="72">
        <v>46.6</v>
      </c>
      <c r="L367" s="72">
        <v>2.9</v>
      </c>
    </row>
    <row r="368">
      <c r="A368" s="70" t="s">
        <v>357</v>
      </c>
      <c r="B368" s="70" t="s">
        <v>88</v>
      </c>
      <c r="C368" s="72">
        <v>24.0</v>
      </c>
      <c r="D368" s="72" t="s">
        <v>781</v>
      </c>
      <c r="E368" s="72">
        <v>66.0</v>
      </c>
      <c r="F368" s="72">
        <v>66.0</v>
      </c>
      <c r="G368" s="72">
        <v>100.0</v>
      </c>
      <c r="H368" s="72">
        <v>4.1</v>
      </c>
      <c r="I368" s="72">
        <v>8.3</v>
      </c>
      <c r="J368" s="72">
        <v>49.5</v>
      </c>
      <c r="K368" s="72">
        <v>46.5</v>
      </c>
      <c r="L368" s="72">
        <v>3.0</v>
      </c>
    </row>
    <row r="369">
      <c r="A369" s="70" t="s">
        <v>598</v>
      </c>
      <c r="B369" s="70" t="s">
        <v>126</v>
      </c>
      <c r="C369" s="72">
        <v>23.0</v>
      </c>
      <c r="D369" s="72" t="s">
        <v>784</v>
      </c>
      <c r="E369" s="72">
        <v>54.0</v>
      </c>
      <c r="F369" s="72">
        <v>54.0</v>
      </c>
      <c r="G369" s="72">
        <v>100.0</v>
      </c>
      <c r="H369" s="72">
        <v>3.4</v>
      </c>
      <c r="I369" s="72">
        <v>7.0</v>
      </c>
      <c r="J369" s="72">
        <v>49.5</v>
      </c>
      <c r="K369" s="72">
        <v>47.0</v>
      </c>
      <c r="L369" s="72">
        <v>2.5</v>
      </c>
    </row>
    <row r="370">
      <c r="A370" s="70" t="s">
        <v>128</v>
      </c>
      <c r="B370" s="70" t="s">
        <v>129</v>
      </c>
      <c r="C370" s="72">
        <v>30.0</v>
      </c>
      <c r="D370" s="72" t="s">
        <v>784</v>
      </c>
      <c r="E370" s="72">
        <v>51.0</v>
      </c>
      <c r="F370" s="72">
        <v>51.0</v>
      </c>
      <c r="G370" s="72">
        <v>100.0</v>
      </c>
      <c r="H370" s="72">
        <v>2.9</v>
      </c>
      <c r="I370" s="72">
        <v>5.8</v>
      </c>
      <c r="J370" s="72">
        <v>49.5</v>
      </c>
      <c r="K370" s="72">
        <v>46.8</v>
      </c>
      <c r="L370" s="72">
        <v>2.7</v>
      </c>
    </row>
    <row r="371">
      <c r="A371" s="70" t="s">
        <v>479</v>
      </c>
      <c r="B371" s="70" t="s">
        <v>77</v>
      </c>
      <c r="C371" s="72">
        <v>35.0</v>
      </c>
      <c r="D371" s="72" t="s">
        <v>47</v>
      </c>
      <c r="E371" s="72">
        <v>34.0</v>
      </c>
      <c r="F371" s="72">
        <v>34.0</v>
      </c>
      <c r="G371" s="72">
        <v>100.0</v>
      </c>
      <c r="H371" s="72">
        <v>2.6</v>
      </c>
      <c r="I371" s="72">
        <v>5.3</v>
      </c>
      <c r="J371" s="72">
        <v>49.5</v>
      </c>
      <c r="K371" s="72">
        <v>50.1</v>
      </c>
      <c r="L371" s="72">
        <v>-0.6</v>
      </c>
    </row>
    <row r="372">
      <c r="A372" s="70" t="s">
        <v>131</v>
      </c>
      <c r="B372" s="70" t="s">
        <v>126</v>
      </c>
      <c r="C372" s="72">
        <v>26.0</v>
      </c>
      <c r="D372" s="72" t="s">
        <v>782</v>
      </c>
      <c r="E372" s="72">
        <v>78.0</v>
      </c>
      <c r="F372" s="72">
        <v>78.0</v>
      </c>
      <c r="G372" s="72">
        <v>100.0</v>
      </c>
      <c r="H372" s="72">
        <v>6.1</v>
      </c>
      <c r="I372" s="72">
        <v>12.3</v>
      </c>
      <c r="J372" s="72">
        <v>49.6</v>
      </c>
      <c r="K372" s="72">
        <v>49.4</v>
      </c>
      <c r="L372" s="72">
        <v>0.2</v>
      </c>
    </row>
    <row r="373">
      <c r="A373" s="70" t="s">
        <v>498</v>
      </c>
      <c r="B373" s="70" t="s">
        <v>129</v>
      </c>
      <c r="C373" s="72">
        <v>25.0</v>
      </c>
      <c r="D373" s="72" t="s">
        <v>7</v>
      </c>
      <c r="E373" s="72">
        <v>77.0</v>
      </c>
      <c r="F373" s="72">
        <v>77.0</v>
      </c>
      <c r="G373" s="72">
        <v>100.0</v>
      </c>
      <c r="H373" s="72">
        <v>6.0</v>
      </c>
      <c r="I373" s="72">
        <v>12.1</v>
      </c>
      <c r="J373" s="72">
        <v>49.6</v>
      </c>
      <c r="K373" s="72">
        <v>46.8</v>
      </c>
      <c r="L373" s="72">
        <v>2.9</v>
      </c>
    </row>
    <row r="374">
      <c r="A374" s="70" t="s">
        <v>94</v>
      </c>
      <c r="B374" s="70" t="s">
        <v>55</v>
      </c>
      <c r="C374" s="72">
        <v>28.0</v>
      </c>
      <c r="D374" s="72" t="s">
        <v>781</v>
      </c>
      <c r="E374" s="72">
        <v>53.0</v>
      </c>
      <c r="F374" s="72">
        <v>53.0</v>
      </c>
      <c r="G374" s="72">
        <v>100.0</v>
      </c>
      <c r="H374" s="72">
        <v>3.8</v>
      </c>
      <c r="I374" s="72">
        <v>7.7</v>
      </c>
      <c r="J374" s="72">
        <v>49.6</v>
      </c>
      <c r="K374" s="72">
        <v>47.1</v>
      </c>
      <c r="L374" s="72">
        <v>2.5</v>
      </c>
    </row>
    <row r="375">
      <c r="A375" s="70" t="s">
        <v>199</v>
      </c>
      <c r="B375" s="70" t="s">
        <v>98</v>
      </c>
      <c r="C375" s="72">
        <v>25.0</v>
      </c>
      <c r="D375" s="72" t="s">
        <v>784</v>
      </c>
      <c r="E375" s="72">
        <v>64.0</v>
      </c>
      <c r="F375" s="72">
        <v>64.0</v>
      </c>
      <c r="G375" s="72">
        <v>100.0</v>
      </c>
      <c r="H375" s="72">
        <v>2.8</v>
      </c>
      <c r="I375" s="72">
        <v>5.6</v>
      </c>
      <c r="J375" s="72">
        <v>49.6</v>
      </c>
      <c r="K375" s="72">
        <v>47.0</v>
      </c>
      <c r="L375" s="72">
        <v>2.6</v>
      </c>
    </row>
    <row r="376">
      <c r="A376" s="70" t="s">
        <v>78</v>
      </c>
      <c r="B376" s="70" t="s">
        <v>45</v>
      </c>
      <c r="C376" s="72">
        <v>30.0</v>
      </c>
      <c r="D376" s="72" t="s">
        <v>780</v>
      </c>
      <c r="E376" s="72">
        <v>48.0</v>
      </c>
      <c r="F376" s="72">
        <v>48.0</v>
      </c>
      <c r="G376" s="72">
        <v>100.0</v>
      </c>
      <c r="H376" s="72">
        <v>2.7</v>
      </c>
      <c r="I376" s="72">
        <v>5.5</v>
      </c>
      <c r="J376" s="72">
        <v>49.6</v>
      </c>
      <c r="K376" s="72">
        <v>47.7</v>
      </c>
      <c r="L376" s="72">
        <v>1.9</v>
      </c>
    </row>
    <row r="377">
      <c r="A377" s="70" t="s">
        <v>182</v>
      </c>
      <c r="B377" s="70" t="s">
        <v>112</v>
      </c>
      <c r="C377" s="72">
        <v>28.0</v>
      </c>
      <c r="D377" s="72" t="s">
        <v>7</v>
      </c>
      <c r="E377" s="72">
        <v>35.0</v>
      </c>
      <c r="F377" s="72">
        <v>35.0</v>
      </c>
      <c r="G377" s="72">
        <v>100.0</v>
      </c>
      <c r="H377" s="72">
        <v>1.8</v>
      </c>
      <c r="I377" s="72">
        <v>3.6</v>
      </c>
      <c r="J377" s="72">
        <v>49.6</v>
      </c>
      <c r="K377" s="72">
        <v>44.1</v>
      </c>
      <c r="L377" s="72">
        <v>5.5</v>
      </c>
    </row>
    <row r="378">
      <c r="A378" s="70" t="s">
        <v>499</v>
      </c>
      <c r="B378" s="70" t="s">
        <v>98</v>
      </c>
      <c r="C378" s="72">
        <v>27.0</v>
      </c>
      <c r="D378" s="72" t="s">
        <v>783</v>
      </c>
      <c r="E378" s="72">
        <v>62.0</v>
      </c>
      <c r="F378" s="72">
        <v>62.0</v>
      </c>
      <c r="G378" s="72">
        <v>100.0</v>
      </c>
      <c r="H378" s="72">
        <v>8.5</v>
      </c>
      <c r="I378" s="72">
        <v>17.1</v>
      </c>
      <c r="J378" s="72">
        <v>49.7</v>
      </c>
      <c r="K378" s="72">
        <v>50.5</v>
      </c>
      <c r="L378" s="72">
        <v>-0.8</v>
      </c>
    </row>
    <row r="379">
      <c r="A379" s="70" t="s">
        <v>132</v>
      </c>
      <c r="B379" s="70" t="s">
        <v>88</v>
      </c>
      <c r="C379" s="72">
        <v>29.0</v>
      </c>
      <c r="D379" s="72" t="s">
        <v>7</v>
      </c>
      <c r="E379" s="72">
        <v>69.0</v>
      </c>
      <c r="F379" s="72">
        <v>69.0</v>
      </c>
      <c r="G379" s="72">
        <v>100.0</v>
      </c>
      <c r="H379" s="72">
        <v>7.5</v>
      </c>
      <c r="I379" s="72">
        <v>15.1</v>
      </c>
      <c r="J379" s="72">
        <v>49.7</v>
      </c>
      <c r="K379" s="72">
        <v>47.2</v>
      </c>
      <c r="L379" s="72">
        <v>2.4</v>
      </c>
    </row>
    <row r="380">
      <c r="A380" s="70" t="s">
        <v>256</v>
      </c>
      <c r="B380" s="70" t="s">
        <v>42</v>
      </c>
      <c r="C380" s="72">
        <v>34.0</v>
      </c>
      <c r="D380" s="72" t="s">
        <v>782</v>
      </c>
      <c r="E380" s="72">
        <v>62.0</v>
      </c>
      <c r="F380" s="72">
        <v>62.0</v>
      </c>
      <c r="G380" s="72">
        <v>100.0</v>
      </c>
      <c r="H380" s="72">
        <v>4.2</v>
      </c>
      <c r="I380" s="72">
        <v>8.4</v>
      </c>
      <c r="J380" s="72">
        <v>49.7</v>
      </c>
      <c r="K380" s="72">
        <v>48.7</v>
      </c>
      <c r="L380" s="72">
        <v>1.0</v>
      </c>
    </row>
    <row r="381">
      <c r="A381" s="70" t="s">
        <v>95</v>
      </c>
      <c r="B381" s="70" t="s">
        <v>746</v>
      </c>
      <c r="C381" s="72">
        <v>32.0</v>
      </c>
      <c r="D381" s="72" t="s">
        <v>781</v>
      </c>
      <c r="E381" s="72">
        <v>62.0</v>
      </c>
      <c r="F381" s="72">
        <v>62.0</v>
      </c>
      <c r="G381" s="72">
        <v>100.0</v>
      </c>
      <c r="H381" s="72">
        <v>3.8</v>
      </c>
      <c r="I381" s="72">
        <v>7.6</v>
      </c>
      <c r="J381" s="72">
        <v>49.7</v>
      </c>
      <c r="K381" s="72">
        <v>46.5</v>
      </c>
      <c r="L381" s="72">
        <v>3.2</v>
      </c>
    </row>
    <row r="382">
      <c r="A382" s="70" t="s">
        <v>410</v>
      </c>
      <c r="B382" s="70" t="s">
        <v>86</v>
      </c>
      <c r="C382" s="72">
        <v>29.0</v>
      </c>
      <c r="D382" s="72" t="s">
        <v>780</v>
      </c>
      <c r="E382" s="72">
        <v>38.0</v>
      </c>
      <c r="F382" s="72">
        <v>38.0</v>
      </c>
      <c r="G382" s="72">
        <v>100.0</v>
      </c>
      <c r="H382" s="72">
        <v>2.0</v>
      </c>
      <c r="I382" s="72">
        <v>4.0</v>
      </c>
      <c r="J382" s="72">
        <v>49.7</v>
      </c>
      <c r="K382" s="72">
        <v>50.4</v>
      </c>
      <c r="L382" s="72">
        <v>-0.7</v>
      </c>
    </row>
    <row r="383">
      <c r="A383" s="70" t="s">
        <v>201</v>
      </c>
      <c r="B383" s="70" t="s">
        <v>114</v>
      </c>
      <c r="C383" s="72">
        <v>25.0</v>
      </c>
      <c r="D383" s="72" t="s">
        <v>782</v>
      </c>
      <c r="E383" s="72">
        <v>71.0</v>
      </c>
      <c r="F383" s="72">
        <v>71.0</v>
      </c>
      <c r="G383" s="72">
        <v>100.0</v>
      </c>
      <c r="H383" s="72">
        <v>6.9</v>
      </c>
      <c r="I383" s="72">
        <v>13.9</v>
      </c>
      <c r="J383" s="72">
        <v>49.8</v>
      </c>
      <c r="K383" s="72">
        <v>48.4</v>
      </c>
      <c r="L383" s="72">
        <v>1.4</v>
      </c>
    </row>
    <row r="384">
      <c r="A384" s="70" t="s">
        <v>200</v>
      </c>
      <c r="B384" s="70" t="s">
        <v>81</v>
      </c>
      <c r="C384" s="72">
        <v>26.0</v>
      </c>
      <c r="D384" s="72" t="s">
        <v>7</v>
      </c>
      <c r="E384" s="72">
        <v>65.0</v>
      </c>
      <c r="F384" s="72">
        <v>65.0</v>
      </c>
      <c r="G384" s="72">
        <v>100.0</v>
      </c>
      <c r="H384" s="72">
        <v>6.2</v>
      </c>
      <c r="I384" s="72">
        <v>12.4</v>
      </c>
      <c r="J384" s="72">
        <v>49.8</v>
      </c>
      <c r="K384" s="72">
        <v>46.5</v>
      </c>
      <c r="L384" s="72">
        <v>3.2</v>
      </c>
    </row>
    <row r="385">
      <c r="A385" s="70" t="s">
        <v>157</v>
      </c>
      <c r="B385" s="70" t="s">
        <v>42</v>
      </c>
      <c r="C385" s="72">
        <v>27.0</v>
      </c>
      <c r="D385" s="72" t="s">
        <v>781</v>
      </c>
      <c r="E385" s="72">
        <v>80.0</v>
      </c>
      <c r="F385" s="72">
        <v>80.0</v>
      </c>
      <c r="G385" s="72">
        <v>100.0</v>
      </c>
      <c r="H385" s="72">
        <v>5.7</v>
      </c>
      <c r="I385" s="72">
        <v>11.4</v>
      </c>
      <c r="J385" s="72">
        <v>49.8</v>
      </c>
      <c r="K385" s="72">
        <v>46.5</v>
      </c>
      <c r="L385" s="72">
        <v>3.3</v>
      </c>
    </row>
    <row r="386">
      <c r="A386" s="70" t="s">
        <v>202</v>
      </c>
      <c r="B386" s="70" t="s">
        <v>38</v>
      </c>
      <c r="C386" s="72">
        <v>32.0</v>
      </c>
      <c r="D386" s="72" t="s">
        <v>781</v>
      </c>
      <c r="E386" s="72">
        <v>78.0</v>
      </c>
      <c r="F386" s="72">
        <v>78.0</v>
      </c>
      <c r="G386" s="72">
        <v>100.0</v>
      </c>
      <c r="H386" s="72">
        <v>5.0</v>
      </c>
      <c r="I386" s="72">
        <v>10.1</v>
      </c>
      <c r="J386" s="72">
        <v>49.8</v>
      </c>
      <c r="K386" s="72">
        <v>47.3</v>
      </c>
      <c r="L386" s="72">
        <v>2.5</v>
      </c>
    </row>
    <row r="387">
      <c r="A387" s="70" t="s">
        <v>46</v>
      </c>
      <c r="B387" s="70" t="s">
        <v>48</v>
      </c>
      <c r="C387" s="72">
        <v>32.0</v>
      </c>
      <c r="D387" s="72" t="s">
        <v>782</v>
      </c>
      <c r="E387" s="72">
        <v>68.0</v>
      </c>
      <c r="F387" s="72">
        <v>68.0</v>
      </c>
      <c r="G387" s="72">
        <v>100.0</v>
      </c>
      <c r="H387" s="72">
        <v>7.7</v>
      </c>
      <c r="I387" s="72">
        <v>15.3</v>
      </c>
      <c r="J387" s="72">
        <v>49.9</v>
      </c>
      <c r="K387" s="72">
        <v>48.9</v>
      </c>
      <c r="L387" s="72">
        <v>1.0</v>
      </c>
    </row>
    <row r="388">
      <c r="A388" s="70" t="s">
        <v>397</v>
      </c>
      <c r="B388" s="70" t="s">
        <v>93</v>
      </c>
      <c r="C388" s="72">
        <v>23.0</v>
      </c>
      <c r="D388" s="72" t="s">
        <v>781</v>
      </c>
      <c r="E388" s="72">
        <v>59.0</v>
      </c>
      <c r="F388" s="72">
        <v>59.0</v>
      </c>
      <c r="G388" s="72">
        <v>100.0</v>
      </c>
      <c r="H388" s="72">
        <v>7.4</v>
      </c>
      <c r="I388" s="72">
        <v>14.8</v>
      </c>
      <c r="J388" s="72">
        <v>49.9</v>
      </c>
      <c r="K388" s="72">
        <v>46.7</v>
      </c>
      <c r="L388" s="72">
        <v>3.2</v>
      </c>
    </row>
    <row r="389">
      <c r="A389" s="70" t="s">
        <v>270</v>
      </c>
      <c r="B389" s="70" t="s">
        <v>745</v>
      </c>
      <c r="C389" s="72">
        <v>30.0</v>
      </c>
      <c r="D389" s="72" t="s">
        <v>7</v>
      </c>
      <c r="E389" s="72">
        <v>79.0</v>
      </c>
      <c r="F389" s="72">
        <v>79.0</v>
      </c>
      <c r="G389" s="72">
        <v>100.0</v>
      </c>
      <c r="H389" s="72">
        <v>5.5</v>
      </c>
      <c r="I389" s="72">
        <v>11.0</v>
      </c>
      <c r="J389" s="72">
        <v>50.0</v>
      </c>
      <c r="K389" s="72">
        <v>47.3</v>
      </c>
      <c r="L389" s="72">
        <v>2.7</v>
      </c>
    </row>
    <row r="390">
      <c r="A390" s="70" t="s">
        <v>375</v>
      </c>
      <c r="B390" s="70" t="s">
        <v>126</v>
      </c>
      <c r="C390" s="72">
        <v>24.0</v>
      </c>
      <c r="D390" s="72" t="s">
        <v>780</v>
      </c>
      <c r="E390" s="72">
        <v>4.0</v>
      </c>
      <c r="F390" s="72">
        <v>4.0</v>
      </c>
      <c r="G390" s="72">
        <v>100.0</v>
      </c>
      <c r="H390" s="72">
        <v>5.5</v>
      </c>
      <c r="I390" s="72">
        <v>11.0</v>
      </c>
      <c r="J390" s="72">
        <v>50.0</v>
      </c>
      <c r="K390" s="72">
        <v>46.3</v>
      </c>
      <c r="L390" s="72">
        <v>3.7</v>
      </c>
    </row>
    <row r="391">
      <c r="A391" s="70" t="s">
        <v>547</v>
      </c>
      <c r="B391" s="70" t="s">
        <v>112</v>
      </c>
      <c r="C391" s="72">
        <v>29.0</v>
      </c>
      <c r="D391" s="72" t="s">
        <v>7</v>
      </c>
      <c r="E391" s="72">
        <v>5.0</v>
      </c>
      <c r="F391" s="72">
        <v>5.0</v>
      </c>
      <c r="G391" s="72">
        <v>100.0</v>
      </c>
      <c r="H391" s="72">
        <v>3.8</v>
      </c>
      <c r="I391" s="72">
        <v>7.6</v>
      </c>
      <c r="J391" s="72">
        <v>50.0</v>
      </c>
      <c r="K391" s="72">
        <v>48.4</v>
      </c>
      <c r="L391" s="72">
        <v>1.6</v>
      </c>
    </row>
    <row r="392">
      <c r="A392" s="70" t="s">
        <v>422</v>
      </c>
      <c r="B392" s="70" t="s">
        <v>34</v>
      </c>
      <c r="C392" s="72">
        <v>25.0</v>
      </c>
      <c r="D392" s="72" t="s">
        <v>7</v>
      </c>
      <c r="E392" s="72">
        <v>4.0</v>
      </c>
      <c r="F392" s="72">
        <v>4.0</v>
      </c>
      <c r="G392" s="72">
        <v>100.0</v>
      </c>
      <c r="H392" s="72">
        <v>3.5</v>
      </c>
      <c r="I392" s="72">
        <v>7.0</v>
      </c>
      <c r="J392" s="72">
        <v>50.0</v>
      </c>
      <c r="K392" s="72">
        <v>41.6</v>
      </c>
      <c r="L392" s="72">
        <v>8.4</v>
      </c>
    </row>
    <row r="393">
      <c r="A393" s="70" t="s">
        <v>604</v>
      </c>
      <c r="B393" s="70" t="s">
        <v>45</v>
      </c>
      <c r="C393" s="72">
        <v>27.0</v>
      </c>
      <c r="D393" s="72" t="s">
        <v>780</v>
      </c>
      <c r="E393" s="72">
        <v>9.0</v>
      </c>
      <c r="F393" s="72">
        <v>9.0</v>
      </c>
      <c r="G393" s="72">
        <v>100.0</v>
      </c>
      <c r="H393" s="72">
        <v>3.4</v>
      </c>
      <c r="I393" s="72">
        <v>6.9</v>
      </c>
      <c r="J393" s="72">
        <v>50.0</v>
      </c>
      <c r="K393" s="72">
        <v>49.9</v>
      </c>
      <c r="L393" s="72">
        <v>0.1</v>
      </c>
    </row>
    <row r="394">
      <c r="A394" s="70" t="s">
        <v>225</v>
      </c>
      <c r="B394" s="70" t="s">
        <v>100</v>
      </c>
      <c r="C394" s="72">
        <v>22.0</v>
      </c>
      <c r="D394" s="72" t="s">
        <v>7</v>
      </c>
      <c r="E394" s="72">
        <v>43.0</v>
      </c>
      <c r="F394" s="72">
        <v>43.0</v>
      </c>
      <c r="G394" s="72">
        <v>100.0</v>
      </c>
      <c r="H394" s="72">
        <v>3.2</v>
      </c>
      <c r="I394" s="72">
        <v>6.4</v>
      </c>
      <c r="J394" s="72">
        <v>50.0</v>
      </c>
      <c r="K394" s="72">
        <v>47.3</v>
      </c>
      <c r="L394" s="72">
        <v>2.7</v>
      </c>
    </row>
    <row r="395">
      <c r="A395" s="70" t="s">
        <v>82</v>
      </c>
      <c r="B395" s="70" t="s">
        <v>83</v>
      </c>
      <c r="C395" s="72">
        <v>30.0</v>
      </c>
      <c r="D395" s="72" t="s">
        <v>781</v>
      </c>
      <c r="E395" s="72">
        <v>24.0</v>
      </c>
      <c r="F395" s="72">
        <v>24.0</v>
      </c>
      <c r="G395" s="72">
        <v>100.0</v>
      </c>
      <c r="H395" s="72">
        <v>3.1</v>
      </c>
      <c r="I395" s="72">
        <v>6.3</v>
      </c>
      <c r="J395" s="72">
        <v>50.0</v>
      </c>
      <c r="K395" s="72">
        <v>45.8</v>
      </c>
      <c r="L395" s="72">
        <v>4.2</v>
      </c>
    </row>
    <row r="396">
      <c r="A396" s="70" t="s">
        <v>531</v>
      </c>
      <c r="B396" s="70" t="s">
        <v>34</v>
      </c>
      <c r="C396" s="72">
        <v>30.0</v>
      </c>
      <c r="D396" s="72" t="s">
        <v>780</v>
      </c>
      <c r="E396" s="72">
        <v>22.0</v>
      </c>
      <c r="F396" s="72">
        <v>22.0</v>
      </c>
      <c r="G396" s="72">
        <v>100.0</v>
      </c>
      <c r="H396" s="72">
        <v>2.1</v>
      </c>
      <c r="I396" s="72">
        <v>4.2</v>
      </c>
      <c r="J396" s="72">
        <v>50.0</v>
      </c>
      <c r="K396" s="72">
        <v>46.3</v>
      </c>
      <c r="L396" s="72">
        <v>3.7</v>
      </c>
    </row>
    <row r="397">
      <c r="A397" s="70" t="s">
        <v>137</v>
      </c>
      <c r="B397" s="70" t="s">
        <v>86</v>
      </c>
      <c r="C397" s="72">
        <v>27.0</v>
      </c>
      <c r="D397" s="72" t="s">
        <v>780</v>
      </c>
      <c r="E397" s="72">
        <v>1.0</v>
      </c>
      <c r="F397" s="72">
        <v>1.0</v>
      </c>
      <c r="G397" s="72">
        <v>100.0</v>
      </c>
      <c r="H397" s="72">
        <v>2.0</v>
      </c>
      <c r="I397" s="72">
        <v>4.0</v>
      </c>
      <c r="J397" s="72">
        <v>50.0</v>
      </c>
      <c r="K397" s="72">
        <v>49.6</v>
      </c>
      <c r="L397" s="72">
        <v>0.5</v>
      </c>
    </row>
    <row r="398">
      <c r="A398" s="70" t="s">
        <v>553</v>
      </c>
      <c r="B398" s="70" t="s">
        <v>112</v>
      </c>
      <c r="C398" s="72">
        <v>28.0</v>
      </c>
      <c r="D398" s="72" t="s">
        <v>781</v>
      </c>
      <c r="E398" s="72">
        <v>4.0</v>
      </c>
      <c r="F398" s="72">
        <v>4.0</v>
      </c>
      <c r="G398" s="72">
        <v>100.0</v>
      </c>
      <c r="H398" s="72">
        <v>1.0</v>
      </c>
      <c r="I398" s="72">
        <v>2.0</v>
      </c>
      <c r="J398" s="72">
        <v>50.0</v>
      </c>
      <c r="K398" s="72">
        <v>47.0</v>
      </c>
      <c r="L398" s="72">
        <v>3.0</v>
      </c>
    </row>
    <row r="399">
      <c r="A399" s="70" t="s">
        <v>226</v>
      </c>
      <c r="B399" s="70" t="s">
        <v>100</v>
      </c>
      <c r="C399" s="72">
        <v>21.0</v>
      </c>
      <c r="D399" s="72" t="s">
        <v>7</v>
      </c>
      <c r="E399" s="72">
        <v>76.0</v>
      </c>
      <c r="F399" s="72">
        <v>76.0</v>
      </c>
      <c r="G399" s="72">
        <v>100.0</v>
      </c>
      <c r="H399" s="72">
        <v>5.8</v>
      </c>
      <c r="I399" s="72">
        <v>11.5</v>
      </c>
      <c r="J399" s="72">
        <v>50.1</v>
      </c>
      <c r="K399" s="72">
        <v>46.9</v>
      </c>
      <c r="L399" s="72">
        <v>3.2</v>
      </c>
    </row>
    <row r="400">
      <c r="A400" s="70" t="s">
        <v>134</v>
      </c>
      <c r="B400" s="70" t="s">
        <v>50</v>
      </c>
      <c r="C400" s="72">
        <v>26.0</v>
      </c>
      <c r="D400" s="72" t="s">
        <v>782</v>
      </c>
      <c r="E400" s="72">
        <v>57.0</v>
      </c>
      <c r="F400" s="72">
        <v>57.0</v>
      </c>
      <c r="G400" s="72">
        <v>100.0</v>
      </c>
      <c r="H400" s="72">
        <v>5.2</v>
      </c>
      <c r="I400" s="72">
        <v>10.4</v>
      </c>
      <c r="J400" s="72">
        <v>50.1</v>
      </c>
      <c r="K400" s="72">
        <v>49.1</v>
      </c>
      <c r="L400" s="72">
        <v>1.0</v>
      </c>
    </row>
    <row r="401">
      <c r="A401" s="70" t="s">
        <v>183</v>
      </c>
      <c r="B401" s="70" t="s">
        <v>61</v>
      </c>
      <c r="C401" s="72">
        <v>25.0</v>
      </c>
      <c r="D401" s="72" t="s">
        <v>782</v>
      </c>
      <c r="E401" s="72">
        <v>63.0</v>
      </c>
      <c r="F401" s="72">
        <v>63.0</v>
      </c>
      <c r="G401" s="72">
        <v>100.0</v>
      </c>
      <c r="H401" s="72">
        <v>7.3</v>
      </c>
      <c r="I401" s="72">
        <v>14.5</v>
      </c>
      <c r="J401" s="72">
        <v>50.2</v>
      </c>
      <c r="K401" s="72">
        <v>50.6</v>
      </c>
      <c r="L401" s="72">
        <v>-0.4</v>
      </c>
    </row>
    <row r="402">
      <c r="A402" s="70" t="s">
        <v>358</v>
      </c>
      <c r="B402" s="70" t="s">
        <v>116</v>
      </c>
      <c r="C402" s="72">
        <v>23.0</v>
      </c>
      <c r="D402" s="72" t="s">
        <v>780</v>
      </c>
      <c r="E402" s="72">
        <v>79.0</v>
      </c>
      <c r="F402" s="72">
        <v>79.0</v>
      </c>
      <c r="G402" s="72">
        <v>100.0</v>
      </c>
      <c r="H402" s="72">
        <v>5.7</v>
      </c>
      <c r="I402" s="72">
        <v>11.4</v>
      </c>
      <c r="J402" s="72">
        <v>50.2</v>
      </c>
      <c r="K402" s="72">
        <v>47.1</v>
      </c>
      <c r="L402" s="72">
        <v>3.1</v>
      </c>
    </row>
    <row r="403">
      <c r="A403" s="70" t="s">
        <v>592</v>
      </c>
      <c r="B403" s="70" t="s">
        <v>81</v>
      </c>
      <c r="C403" s="72">
        <v>34.0</v>
      </c>
      <c r="D403" s="72" t="s">
        <v>47</v>
      </c>
      <c r="E403" s="72">
        <v>39.0</v>
      </c>
      <c r="F403" s="72">
        <v>39.0</v>
      </c>
      <c r="G403" s="72">
        <v>100.0</v>
      </c>
      <c r="H403" s="72">
        <v>3.2</v>
      </c>
      <c r="I403" s="72">
        <v>6.3</v>
      </c>
      <c r="J403" s="72">
        <v>50.2</v>
      </c>
      <c r="K403" s="72">
        <v>51.2</v>
      </c>
      <c r="L403" s="72">
        <v>-1.0</v>
      </c>
    </row>
    <row r="404">
      <c r="A404" s="70" t="s">
        <v>426</v>
      </c>
      <c r="B404" s="70" t="s">
        <v>37</v>
      </c>
      <c r="C404" s="72">
        <v>27.0</v>
      </c>
      <c r="D404" s="72" t="s">
        <v>7</v>
      </c>
      <c r="E404" s="72">
        <v>43.0</v>
      </c>
      <c r="F404" s="72">
        <v>43.0</v>
      </c>
      <c r="G404" s="72">
        <v>100.0</v>
      </c>
      <c r="H404" s="72">
        <v>2.7</v>
      </c>
      <c r="I404" s="72">
        <v>5.4</v>
      </c>
      <c r="J404" s="72">
        <v>50.2</v>
      </c>
      <c r="K404" s="72">
        <v>45.8</v>
      </c>
      <c r="L404" s="72">
        <v>4.4</v>
      </c>
    </row>
    <row r="405">
      <c r="A405" s="70" t="s">
        <v>552</v>
      </c>
      <c r="B405" s="70" t="s">
        <v>88</v>
      </c>
      <c r="C405" s="72">
        <v>29.0</v>
      </c>
      <c r="D405" s="72" t="s">
        <v>780</v>
      </c>
      <c r="E405" s="72">
        <v>71.0</v>
      </c>
      <c r="F405" s="72">
        <v>71.0</v>
      </c>
      <c r="G405" s="72">
        <v>100.0</v>
      </c>
      <c r="H405" s="72">
        <v>7.1</v>
      </c>
      <c r="I405" s="72">
        <v>14.2</v>
      </c>
      <c r="J405" s="72">
        <v>50.3</v>
      </c>
      <c r="K405" s="72">
        <v>48.2</v>
      </c>
      <c r="L405" s="72">
        <v>2.1</v>
      </c>
    </row>
    <row r="406">
      <c r="A406" s="70" t="s">
        <v>751</v>
      </c>
      <c r="B406" s="70" t="s">
        <v>100</v>
      </c>
      <c r="C406" s="72">
        <v>34.0</v>
      </c>
      <c r="D406" s="72" t="s">
        <v>780</v>
      </c>
      <c r="E406" s="72">
        <v>59.0</v>
      </c>
      <c r="F406" s="72">
        <v>59.0</v>
      </c>
      <c r="G406" s="72">
        <v>100.0</v>
      </c>
      <c r="H406" s="72">
        <v>5.6</v>
      </c>
      <c r="I406" s="72">
        <v>11.2</v>
      </c>
      <c r="J406" s="72">
        <v>50.3</v>
      </c>
      <c r="K406" s="72">
        <v>47.5</v>
      </c>
      <c r="L406" s="72">
        <v>2.8</v>
      </c>
    </row>
    <row r="407">
      <c r="A407" s="70" t="s">
        <v>203</v>
      </c>
      <c r="B407" s="70" t="s">
        <v>86</v>
      </c>
      <c r="C407" s="72">
        <v>22.0</v>
      </c>
      <c r="D407" s="72" t="s">
        <v>780</v>
      </c>
      <c r="E407" s="72">
        <v>80.0</v>
      </c>
      <c r="F407" s="72">
        <v>80.0</v>
      </c>
      <c r="G407" s="72">
        <v>100.0</v>
      </c>
      <c r="H407" s="72">
        <v>4.9</v>
      </c>
      <c r="I407" s="72">
        <v>9.7</v>
      </c>
      <c r="J407" s="72">
        <v>50.3</v>
      </c>
      <c r="K407" s="72">
        <v>47.2</v>
      </c>
      <c r="L407" s="72">
        <v>3.1</v>
      </c>
    </row>
    <row r="408">
      <c r="A408" s="70" t="s">
        <v>411</v>
      </c>
      <c r="B408" s="70" t="s">
        <v>38</v>
      </c>
      <c r="C408" s="72">
        <v>22.0</v>
      </c>
      <c r="D408" s="72" t="s">
        <v>7</v>
      </c>
      <c r="E408" s="72">
        <v>60.0</v>
      </c>
      <c r="F408" s="72">
        <v>60.0</v>
      </c>
      <c r="G408" s="72">
        <v>100.0</v>
      </c>
      <c r="H408" s="72">
        <v>4.0</v>
      </c>
      <c r="I408" s="72">
        <v>8.1</v>
      </c>
      <c r="J408" s="72">
        <v>50.3</v>
      </c>
      <c r="K408" s="72">
        <v>46.5</v>
      </c>
      <c r="L408" s="72">
        <v>3.8</v>
      </c>
    </row>
    <row r="409">
      <c r="A409" s="70" t="s">
        <v>57</v>
      </c>
      <c r="B409" s="70" t="s">
        <v>58</v>
      </c>
      <c r="C409" s="72">
        <v>25.0</v>
      </c>
      <c r="D409" s="72" t="s">
        <v>781</v>
      </c>
      <c r="E409" s="72">
        <v>43.0</v>
      </c>
      <c r="F409" s="72">
        <v>43.0</v>
      </c>
      <c r="G409" s="72">
        <v>100.0</v>
      </c>
      <c r="H409" s="72">
        <v>3.9</v>
      </c>
      <c r="I409" s="72">
        <v>7.7</v>
      </c>
      <c r="J409" s="72">
        <v>50.3</v>
      </c>
      <c r="K409" s="72">
        <v>45.7</v>
      </c>
      <c r="L409" s="72">
        <v>4.6</v>
      </c>
    </row>
    <row r="410">
      <c r="A410" s="70" t="s">
        <v>593</v>
      </c>
      <c r="B410" s="70" t="s">
        <v>107</v>
      </c>
      <c r="C410" s="72">
        <v>29.0</v>
      </c>
      <c r="D410" s="72" t="s">
        <v>47</v>
      </c>
      <c r="E410" s="72">
        <v>67.0</v>
      </c>
      <c r="F410" s="72">
        <v>67.0</v>
      </c>
      <c r="G410" s="72">
        <v>100.0</v>
      </c>
      <c r="H410" s="72">
        <v>3.4</v>
      </c>
      <c r="I410" s="72">
        <v>6.7</v>
      </c>
      <c r="J410" s="72">
        <v>50.3</v>
      </c>
      <c r="K410" s="72">
        <v>50.7</v>
      </c>
      <c r="L410" s="72">
        <v>-0.4</v>
      </c>
    </row>
    <row r="411">
      <c r="A411" s="70" t="s">
        <v>161</v>
      </c>
      <c r="B411" s="70" t="s">
        <v>93</v>
      </c>
      <c r="C411" s="72">
        <v>21.0</v>
      </c>
      <c r="D411" s="72" t="s">
        <v>7</v>
      </c>
      <c r="E411" s="72">
        <v>55.0</v>
      </c>
      <c r="F411" s="72">
        <v>55.0</v>
      </c>
      <c r="G411" s="72">
        <v>100.0</v>
      </c>
      <c r="H411" s="72">
        <v>3.0</v>
      </c>
      <c r="I411" s="72">
        <v>6.0</v>
      </c>
      <c r="J411" s="72">
        <v>50.3</v>
      </c>
      <c r="K411" s="72">
        <v>46.8</v>
      </c>
      <c r="L411" s="72">
        <v>3.5</v>
      </c>
    </row>
    <row r="412">
      <c r="A412" s="70" t="s">
        <v>427</v>
      </c>
      <c r="B412" s="70" t="s">
        <v>81</v>
      </c>
      <c r="C412" s="72">
        <v>34.0</v>
      </c>
      <c r="D412" s="72" t="s">
        <v>7</v>
      </c>
      <c r="E412" s="72">
        <v>33.0</v>
      </c>
      <c r="F412" s="72">
        <v>33.0</v>
      </c>
      <c r="G412" s="72">
        <v>100.0</v>
      </c>
      <c r="H412" s="72">
        <v>2.2</v>
      </c>
      <c r="I412" s="72">
        <v>4.4</v>
      </c>
      <c r="J412" s="72">
        <v>50.3</v>
      </c>
      <c r="K412" s="72">
        <v>44.7</v>
      </c>
      <c r="L412" s="72">
        <v>5.7</v>
      </c>
    </row>
    <row r="413">
      <c r="A413" s="14" t="s">
        <v>158</v>
      </c>
      <c r="B413" s="70" t="s">
        <v>93</v>
      </c>
      <c r="C413" s="72">
        <v>20.0</v>
      </c>
      <c r="D413" s="72" t="s">
        <v>47</v>
      </c>
      <c r="E413" s="72">
        <v>75.0</v>
      </c>
      <c r="F413" s="72">
        <v>75.0</v>
      </c>
      <c r="G413" s="72">
        <v>100.0</v>
      </c>
      <c r="H413" s="72">
        <v>7.8</v>
      </c>
      <c r="I413" s="72">
        <v>15.4</v>
      </c>
      <c r="J413" s="72">
        <v>50.4</v>
      </c>
      <c r="K413" s="72">
        <v>50.0</v>
      </c>
      <c r="L413" s="72">
        <v>0.5</v>
      </c>
    </row>
    <row r="414">
      <c r="A414" s="70" t="s">
        <v>412</v>
      </c>
      <c r="B414" s="70" t="s">
        <v>88</v>
      </c>
      <c r="C414" s="72">
        <v>23.0</v>
      </c>
      <c r="D414" s="72" t="s">
        <v>780</v>
      </c>
      <c r="E414" s="72">
        <v>55.0</v>
      </c>
      <c r="F414" s="72">
        <v>55.0</v>
      </c>
      <c r="G414" s="72">
        <v>100.0</v>
      </c>
      <c r="H414" s="72">
        <v>5.0</v>
      </c>
      <c r="I414" s="72">
        <v>9.8</v>
      </c>
      <c r="J414" s="72">
        <v>50.4</v>
      </c>
      <c r="K414" s="72">
        <v>48.8</v>
      </c>
      <c r="L414" s="72">
        <v>1.5</v>
      </c>
    </row>
    <row r="415">
      <c r="A415" s="70" t="s">
        <v>558</v>
      </c>
      <c r="B415" s="70" t="s">
        <v>126</v>
      </c>
      <c r="C415" s="72">
        <v>20.0</v>
      </c>
      <c r="D415" s="72" t="s">
        <v>7</v>
      </c>
      <c r="E415" s="72">
        <v>80.0</v>
      </c>
      <c r="F415" s="72">
        <v>80.0</v>
      </c>
      <c r="G415" s="72">
        <v>100.0</v>
      </c>
      <c r="H415" s="72">
        <v>4.3</v>
      </c>
      <c r="I415" s="72">
        <v>8.5</v>
      </c>
      <c r="J415" s="72">
        <v>50.4</v>
      </c>
      <c r="K415" s="72">
        <v>46.8</v>
      </c>
      <c r="L415" s="72">
        <v>3.7</v>
      </c>
    </row>
    <row r="416">
      <c r="A416" s="70" t="s">
        <v>369</v>
      </c>
      <c r="B416" s="70" t="s">
        <v>61</v>
      </c>
      <c r="C416" s="72">
        <v>22.0</v>
      </c>
      <c r="D416" s="72" t="s">
        <v>780</v>
      </c>
      <c r="E416" s="72">
        <v>16.0</v>
      </c>
      <c r="F416" s="72">
        <v>16.0</v>
      </c>
      <c r="G416" s="72">
        <v>100.0</v>
      </c>
      <c r="H416" s="72">
        <v>4.0</v>
      </c>
      <c r="I416" s="72">
        <v>7.9</v>
      </c>
      <c r="J416" s="72">
        <v>50.4</v>
      </c>
      <c r="K416" s="72">
        <v>47.5</v>
      </c>
      <c r="L416" s="72">
        <v>2.9</v>
      </c>
    </row>
    <row r="417">
      <c r="A417" s="70" t="s">
        <v>257</v>
      </c>
      <c r="B417" s="70" t="s">
        <v>100</v>
      </c>
      <c r="C417" s="72">
        <v>31.0</v>
      </c>
      <c r="D417" s="72" t="s">
        <v>7</v>
      </c>
      <c r="E417" s="72">
        <v>61.0</v>
      </c>
      <c r="F417" s="72">
        <v>61.0</v>
      </c>
      <c r="G417" s="72">
        <v>100.0</v>
      </c>
      <c r="H417" s="72">
        <v>4.0</v>
      </c>
      <c r="I417" s="72">
        <v>7.9</v>
      </c>
      <c r="J417" s="72">
        <v>50.4</v>
      </c>
      <c r="K417" s="72">
        <v>45.9</v>
      </c>
      <c r="L417" s="72">
        <v>4.5</v>
      </c>
    </row>
    <row r="418">
      <c r="A418" s="70" t="s">
        <v>359</v>
      </c>
      <c r="B418" s="70" t="s">
        <v>86</v>
      </c>
      <c r="C418" s="72">
        <v>26.0</v>
      </c>
      <c r="D418" s="72" t="s">
        <v>782</v>
      </c>
      <c r="E418" s="72">
        <v>62.0</v>
      </c>
      <c r="F418" s="72">
        <v>62.0</v>
      </c>
      <c r="G418" s="72">
        <v>100.0</v>
      </c>
      <c r="H418" s="72">
        <v>3.2</v>
      </c>
      <c r="I418" s="72">
        <v>6.3</v>
      </c>
      <c r="J418" s="72">
        <v>50.4</v>
      </c>
      <c r="K418" s="72">
        <v>48.0</v>
      </c>
      <c r="L418" s="72">
        <v>2.4</v>
      </c>
    </row>
    <row r="419">
      <c r="A419" s="70" t="s">
        <v>428</v>
      </c>
      <c r="B419" s="70" t="s">
        <v>100</v>
      </c>
      <c r="C419" s="72">
        <v>21.0</v>
      </c>
      <c r="D419" s="72" t="s">
        <v>7</v>
      </c>
      <c r="E419" s="72">
        <v>74.0</v>
      </c>
      <c r="F419" s="72">
        <v>74.0</v>
      </c>
      <c r="G419" s="72">
        <v>100.0</v>
      </c>
      <c r="H419" s="72">
        <v>5.9</v>
      </c>
      <c r="I419" s="72">
        <v>11.7</v>
      </c>
      <c r="J419" s="72">
        <v>50.5</v>
      </c>
      <c r="K419" s="72">
        <v>46.8</v>
      </c>
      <c r="L419" s="72">
        <v>3.7</v>
      </c>
    </row>
    <row r="420">
      <c r="A420" s="70" t="s">
        <v>229</v>
      </c>
      <c r="B420" s="70" t="s">
        <v>61</v>
      </c>
      <c r="C420" s="72">
        <v>20.0</v>
      </c>
      <c r="D420" s="72" t="s">
        <v>780</v>
      </c>
      <c r="E420" s="72">
        <v>56.0</v>
      </c>
      <c r="F420" s="72">
        <v>56.0</v>
      </c>
      <c r="G420" s="72">
        <v>100.0</v>
      </c>
      <c r="H420" s="72">
        <v>5.8</v>
      </c>
      <c r="I420" s="72">
        <v>11.4</v>
      </c>
      <c r="J420" s="72">
        <v>50.5</v>
      </c>
      <c r="K420" s="72">
        <v>47.9</v>
      </c>
      <c r="L420" s="72">
        <v>2.7</v>
      </c>
    </row>
    <row r="421">
      <c r="A421" s="70" t="s">
        <v>332</v>
      </c>
      <c r="B421" s="70" t="s">
        <v>83</v>
      </c>
      <c r="C421" s="72">
        <v>24.0</v>
      </c>
      <c r="D421" s="72" t="s">
        <v>47</v>
      </c>
      <c r="E421" s="72">
        <v>50.0</v>
      </c>
      <c r="F421" s="72">
        <v>50.0</v>
      </c>
      <c r="G421" s="72">
        <v>100.0</v>
      </c>
      <c r="H421" s="72">
        <v>3.7</v>
      </c>
      <c r="I421" s="72">
        <v>7.3</v>
      </c>
      <c r="J421" s="72">
        <v>50.5</v>
      </c>
      <c r="K421" s="72">
        <v>50.4</v>
      </c>
      <c r="L421" s="72">
        <v>0.2</v>
      </c>
    </row>
    <row r="422">
      <c r="A422" s="70" t="s">
        <v>480</v>
      </c>
      <c r="B422" s="70" t="s">
        <v>93</v>
      </c>
      <c r="C422" s="72">
        <v>21.0</v>
      </c>
      <c r="D422" s="72" t="s">
        <v>7</v>
      </c>
      <c r="E422" s="72">
        <v>58.0</v>
      </c>
      <c r="F422" s="72">
        <v>58.0</v>
      </c>
      <c r="G422" s="72">
        <v>100.0</v>
      </c>
      <c r="H422" s="72">
        <v>2.6</v>
      </c>
      <c r="I422" s="72">
        <v>5.1</v>
      </c>
      <c r="J422" s="72">
        <v>50.5</v>
      </c>
      <c r="K422" s="72">
        <v>46.2</v>
      </c>
      <c r="L422" s="72">
        <v>4.3</v>
      </c>
    </row>
    <row r="423">
      <c r="A423" s="70" t="s">
        <v>258</v>
      </c>
      <c r="B423" s="70" t="s">
        <v>81</v>
      </c>
      <c r="C423" s="72">
        <v>30.0</v>
      </c>
      <c r="D423" s="72" t="s">
        <v>7</v>
      </c>
      <c r="E423" s="72">
        <v>76.0</v>
      </c>
      <c r="F423" s="72">
        <v>76.0</v>
      </c>
      <c r="G423" s="72">
        <v>100.0</v>
      </c>
      <c r="H423" s="72">
        <v>4.8</v>
      </c>
      <c r="I423" s="72">
        <v>9.4</v>
      </c>
      <c r="J423" s="72">
        <v>50.6</v>
      </c>
      <c r="K423" s="72">
        <v>46.4</v>
      </c>
      <c r="L423" s="72">
        <v>4.1</v>
      </c>
    </row>
    <row r="424">
      <c r="A424" s="70" t="s">
        <v>363</v>
      </c>
      <c r="B424" s="70" t="s">
        <v>116</v>
      </c>
      <c r="C424" s="72">
        <v>29.0</v>
      </c>
      <c r="D424" s="72" t="s">
        <v>7</v>
      </c>
      <c r="E424" s="72">
        <v>65.0</v>
      </c>
      <c r="F424" s="72">
        <v>65.0</v>
      </c>
      <c r="G424" s="72">
        <v>100.0</v>
      </c>
      <c r="H424" s="72">
        <v>4.2</v>
      </c>
      <c r="I424" s="72">
        <v>8.2</v>
      </c>
      <c r="J424" s="72">
        <v>50.6</v>
      </c>
      <c r="K424" s="72">
        <v>46.7</v>
      </c>
      <c r="L424" s="72">
        <v>3.9</v>
      </c>
    </row>
    <row r="425">
      <c r="A425" s="70" t="s">
        <v>118</v>
      </c>
      <c r="B425" s="70" t="s">
        <v>37</v>
      </c>
      <c r="C425" s="72">
        <v>29.0</v>
      </c>
      <c r="D425" s="72" t="s">
        <v>7</v>
      </c>
      <c r="E425" s="72">
        <v>24.0</v>
      </c>
      <c r="F425" s="72">
        <v>24.0</v>
      </c>
      <c r="G425" s="72">
        <v>100.0</v>
      </c>
      <c r="H425" s="72">
        <v>1.8</v>
      </c>
      <c r="I425" s="72">
        <v>3.6</v>
      </c>
      <c r="J425" s="72">
        <v>50.6</v>
      </c>
      <c r="K425" s="72">
        <v>44.9</v>
      </c>
      <c r="L425" s="72">
        <v>5.7</v>
      </c>
    </row>
    <row r="426">
      <c r="A426" s="70" t="s">
        <v>481</v>
      </c>
      <c r="B426" s="70" t="s">
        <v>114</v>
      </c>
      <c r="C426" s="72">
        <v>26.0</v>
      </c>
      <c r="D426" s="72" t="s">
        <v>7</v>
      </c>
      <c r="E426" s="72">
        <v>74.0</v>
      </c>
      <c r="F426" s="72">
        <v>74.0</v>
      </c>
      <c r="G426" s="72">
        <v>100.0</v>
      </c>
      <c r="H426" s="72">
        <v>6.2</v>
      </c>
      <c r="I426" s="72">
        <v>12.2</v>
      </c>
      <c r="J426" s="72">
        <v>50.7</v>
      </c>
      <c r="K426" s="72">
        <v>47.5</v>
      </c>
      <c r="L426" s="72">
        <v>3.2</v>
      </c>
    </row>
    <row r="427">
      <c r="A427" s="70" t="s">
        <v>533</v>
      </c>
      <c r="B427" s="70" t="s">
        <v>126</v>
      </c>
      <c r="C427" s="72">
        <v>22.0</v>
      </c>
      <c r="D427" s="72" t="s">
        <v>780</v>
      </c>
      <c r="E427" s="72">
        <v>60.0</v>
      </c>
      <c r="F427" s="72">
        <v>60.0</v>
      </c>
      <c r="G427" s="72">
        <v>100.0</v>
      </c>
      <c r="H427" s="72">
        <v>4.9</v>
      </c>
      <c r="I427" s="72">
        <v>9.7</v>
      </c>
      <c r="J427" s="72">
        <v>50.7</v>
      </c>
      <c r="K427" s="72">
        <v>47.9</v>
      </c>
      <c r="L427" s="72">
        <v>2.8</v>
      </c>
    </row>
    <row r="428">
      <c r="A428" s="70" t="s">
        <v>500</v>
      </c>
      <c r="B428" s="70" t="s">
        <v>42</v>
      </c>
      <c r="C428" s="72">
        <v>27.0</v>
      </c>
      <c r="D428" s="72" t="s">
        <v>780</v>
      </c>
      <c r="E428" s="72">
        <v>71.0</v>
      </c>
      <c r="F428" s="72">
        <v>71.0</v>
      </c>
      <c r="G428" s="72">
        <v>100.0</v>
      </c>
      <c r="H428" s="72">
        <v>6.6</v>
      </c>
      <c r="I428" s="72">
        <v>13.1</v>
      </c>
      <c r="J428" s="72">
        <v>50.8</v>
      </c>
      <c r="K428" s="72">
        <v>46.8</v>
      </c>
      <c r="L428" s="72">
        <v>4.0</v>
      </c>
    </row>
    <row r="429">
      <c r="A429" s="70" t="s">
        <v>84</v>
      </c>
      <c r="B429" s="70" t="s">
        <v>45</v>
      </c>
      <c r="C429" s="72">
        <v>24.0</v>
      </c>
      <c r="D429" s="72" t="s">
        <v>780</v>
      </c>
      <c r="E429" s="72">
        <v>74.0</v>
      </c>
      <c r="F429" s="72">
        <v>74.0</v>
      </c>
      <c r="G429" s="72">
        <v>100.0</v>
      </c>
      <c r="H429" s="72">
        <v>5.3</v>
      </c>
      <c r="I429" s="72">
        <v>10.4</v>
      </c>
      <c r="J429" s="72">
        <v>50.8</v>
      </c>
      <c r="K429" s="72">
        <v>46.3</v>
      </c>
      <c r="L429" s="72">
        <v>4.4</v>
      </c>
    </row>
    <row r="430">
      <c r="A430" s="70" t="s">
        <v>482</v>
      </c>
      <c r="B430" s="70" t="s">
        <v>116</v>
      </c>
      <c r="C430" s="72">
        <v>30.0</v>
      </c>
      <c r="D430" s="72" t="s">
        <v>782</v>
      </c>
      <c r="E430" s="72">
        <v>65.0</v>
      </c>
      <c r="F430" s="72">
        <v>65.0</v>
      </c>
      <c r="G430" s="72">
        <v>100.0</v>
      </c>
      <c r="H430" s="72">
        <v>4.2</v>
      </c>
      <c r="I430" s="72">
        <v>8.2</v>
      </c>
      <c r="J430" s="72">
        <v>50.8</v>
      </c>
      <c r="K430" s="72">
        <v>49.2</v>
      </c>
      <c r="L430" s="72">
        <v>1.5</v>
      </c>
    </row>
    <row r="431">
      <c r="A431" s="70" t="s">
        <v>53</v>
      </c>
      <c r="B431" s="70" t="s">
        <v>93</v>
      </c>
      <c r="C431" s="72">
        <v>30.0</v>
      </c>
      <c r="D431" s="72" t="s">
        <v>782</v>
      </c>
      <c r="E431" s="72">
        <v>32.0</v>
      </c>
      <c r="F431" s="72">
        <v>32.0</v>
      </c>
      <c r="G431" s="72">
        <v>100.0</v>
      </c>
      <c r="H431" s="72">
        <v>1.9</v>
      </c>
      <c r="I431" s="72">
        <v>3.8</v>
      </c>
      <c r="J431" s="72">
        <v>50.8</v>
      </c>
      <c r="K431" s="72">
        <v>49.0</v>
      </c>
      <c r="L431" s="72">
        <v>1.8</v>
      </c>
    </row>
    <row r="432">
      <c r="A432" s="78" t="s">
        <v>785</v>
      </c>
      <c r="B432" s="70" t="s">
        <v>81</v>
      </c>
      <c r="C432" s="72">
        <v>28.0</v>
      </c>
      <c r="D432" s="72" t="s">
        <v>47</v>
      </c>
      <c r="E432" s="72">
        <v>69.0</v>
      </c>
      <c r="F432" s="72">
        <v>69.0</v>
      </c>
      <c r="G432" s="72">
        <v>100.0</v>
      </c>
      <c r="H432" s="72">
        <v>10.3</v>
      </c>
      <c r="I432" s="72">
        <v>20.3</v>
      </c>
      <c r="J432" s="72">
        <v>50.9</v>
      </c>
      <c r="K432" s="72">
        <v>50.1</v>
      </c>
      <c r="L432" s="72">
        <v>0.8</v>
      </c>
    </row>
    <row r="433">
      <c r="A433" s="14" t="s">
        <v>159</v>
      </c>
      <c r="B433" s="70" t="s">
        <v>126</v>
      </c>
      <c r="C433" s="72">
        <v>28.0</v>
      </c>
      <c r="D433" s="72" t="s">
        <v>47</v>
      </c>
      <c r="E433" s="72">
        <v>52.0</v>
      </c>
      <c r="F433" s="72">
        <v>52.0</v>
      </c>
      <c r="G433" s="72">
        <v>100.0</v>
      </c>
      <c r="H433" s="72">
        <v>8.3</v>
      </c>
      <c r="I433" s="72">
        <v>16.2</v>
      </c>
      <c r="J433" s="72">
        <v>50.9</v>
      </c>
      <c r="K433" s="72">
        <v>51.0</v>
      </c>
      <c r="L433" s="72">
        <v>-0.1</v>
      </c>
    </row>
    <row r="434">
      <c r="A434" s="70" t="s">
        <v>574</v>
      </c>
      <c r="B434" s="70" t="s">
        <v>88</v>
      </c>
      <c r="C434" s="72">
        <v>21.0</v>
      </c>
      <c r="D434" s="72" t="s">
        <v>780</v>
      </c>
      <c r="E434" s="72">
        <v>77.0</v>
      </c>
      <c r="F434" s="72">
        <v>77.0</v>
      </c>
      <c r="G434" s="72">
        <v>100.0</v>
      </c>
      <c r="H434" s="72">
        <v>7.6</v>
      </c>
      <c r="I434" s="72">
        <v>14.9</v>
      </c>
      <c r="J434" s="72">
        <v>50.9</v>
      </c>
      <c r="K434" s="72">
        <v>48.3</v>
      </c>
      <c r="L434" s="72">
        <v>2.6</v>
      </c>
    </row>
    <row r="435">
      <c r="A435" s="70" t="s">
        <v>517</v>
      </c>
      <c r="B435" s="70" t="s">
        <v>114</v>
      </c>
      <c r="C435" s="72">
        <v>29.0</v>
      </c>
      <c r="D435" s="72" t="s">
        <v>47</v>
      </c>
      <c r="E435" s="72">
        <v>65.0</v>
      </c>
      <c r="F435" s="72">
        <v>65.0</v>
      </c>
      <c r="G435" s="72">
        <v>100.0</v>
      </c>
      <c r="H435" s="72">
        <v>7.5</v>
      </c>
      <c r="I435" s="72">
        <v>14.7</v>
      </c>
      <c r="J435" s="72">
        <v>50.9</v>
      </c>
      <c r="K435" s="72">
        <v>50.3</v>
      </c>
      <c r="L435" s="72">
        <v>0.7</v>
      </c>
    </row>
    <row r="436">
      <c r="A436" s="70" t="s">
        <v>483</v>
      </c>
      <c r="B436" s="70" t="s">
        <v>126</v>
      </c>
      <c r="C436" s="72">
        <v>32.0</v>
      </c>
      <c r="D436" s="72" t="s">
        <v>7</v>
      </c>
      <c r="E436" s="72">
        <v>58.0</v>
      </c>
      <c r="F436" s="72">
        <v>58.0</v>
      </c>
      <c r="G436" s="72">
        <v>100.0</v>
      </c>
      <c r="H436" s="72">
        <v>5.7</v>
      </c>
      <c r="I436" s="72">
        <v>11.1</v>
      </c>
      <c r="J436" s="72">
        <v>50.9</v>
      </c>
      <c r="K436" s="72">
        <v>47.3</v>
      </c>
      <c r="L436" s="72">
        <v>3.7</v>
      </c>
    </row>
    <row r="437">
      <c r="A437" s="70" t="s">
        <v>446</v>
      </c>
      <c r="B437" s="70" t="s">
        <v>745</v>
      </c>
      <c r="C437" s="72">
        <v>29.0</v>
      </c>
      <c r="D437" s="72" t="s">
        <v>783</v>
      </c>
      <c r="E437" s="72">
        <v>14.0</v>
      </c>
      <c r="F437" s="72">
        <v>14.0</v>
      </c>
      <c r="G437" s="72">
        <v>100.0</v>
      </c>
      <c r="H437" s="72">
        <v>3.9</v>
      </c>
      <c r="I437" s="72">
        <v>7.6</v>
      </c>
      <c r="J437" s="72">
        <v>50.9</v>
      </c>
      <c r="K437" s="72">
        <v>50.7</v>
      </c>
      <c r="L437" s="72">
        <v>0.3</v>
      </c>
    </row>
    <row r="438">
      <c r="A438" s="14" t="s">
        <v>67</v>
      </c>
      <c r="B438" s="70" t="s">
        <v>55</v>
      </c>
      <c r="C438" s="72">
        <v>29.0</v>
      </c>
      <c r="D438" s="72" t="s">
        <v>782</v>
      </c>
      <c r="E438" s="72">
        <v>56.0</v>
      </c>
      <c r="F438" s="72">
        <v>56.0</v>
      </c>
      <c r="G438" s="72">
        <v>100.0</v>
      </c>
      <c r="H438" s="72">
        <v>3.1</v>
      </c>
      <c r="I438" s="72">
        <v>6.1</v>
      </c>
      <c r="J438" s="72">
        <v>50.9</v>
      </c>
      <c r="K438" s="72">
        <v>48.4</v>
      </c>
      <c r="L438" s="72">
        <v>2.5</v>
      </c>
    </row>
    <row r="439">
      <c r="A439" s="70" t="s">
        <v>548</v>
      </c>
      <c r="B439" s="70" t="s">
        <v>48</v>
      </c>
      <c r="C439" s="72">
        <v>27.0</v>
      </c>
      <c r="D439" s="72" t="s">
        <v>780</v>
      </c>
      <c r="E439" s="72">
        <v>45.0</v>
      </c>
      <c r="F439" s="72">
        <v>45.0</v>
      </c>
      <c r="G439" s="72">
        <v>100.0</v>
      </c>
      <c r="H439" s="72">
        <v>2.5</v>
      </c>
      <c r="I439" s="72">
        <v>5.0</v>
      </c>
      <c r="J439" s="72">
        <v>50.9</v>
      </c>
      <c r="K439" s="72">
        <v>46.5</v>
      </c>
      <c r="L439" s="72">
        <v>4.4</v>
      </c>
    </row>
    <row r="440">
      <c r="A440" s="70" t="s">
        <v>575</v>
      </c>
      <c r="B440" s="70" t="s">
        <v>50</v>
      </c>
      <c r="C440" s="72">
        <v>24.0</v>
      </c>
      <c r="D440" s="72" t="s">
        <v>783</v>
      </c>
      <c r="E440" s="72">
        <v>57.0</v>
      </c>
      <c r="F440" s="72">
        <v>57.0</v>
      </c>
      <c r="G440" s="72">
        <v>100.0</v>
      </c>
      <c r="H440" s="72">
        <v>7.8</v>
      </c>
      <c r="I440" s="72">
        <v>15.3</v>
      </c>
      <c r="J440" s="72">
        <v>51.1</v>
      </c>
      <c r="K440" s="72">
        <v>49.4</v>
      </c>
      <c r="L440" s="72">
        <v>1.7</v>
      </c>
    </row>
    <row r="441">
      <c r="A441" s="70" t="s">
        <v>504</v>
      </c>
      <c r="B441" s="70" t="s">
        <v>107</v>
      </c>
      <c r="C441" s="72">
        <v>34.0</v>
      </c>
      <c r="D441" s="72" t="s">
        <v>7</v>
      </c>
      <c r="E441" s="72">
        <v>67.0</v>
      </c>
      <c r="F441" s="72">
        <v>67.0</v>
      </c>
      <c r="G441" s="72">
        <v>100.0</v>
      </c>
      <c r="H441" s="72">
        <v>5.4</v>
      </c>
      <c r="I441" s="72">
        <v>10.6</v>
      </c>
      <c r="J441" s="72">
        <v>51.1</v>
      </c>
      <c r="K441" s="72">
        <v>47.4</v>
      </c>
      <c r="L441" s="72">
        <v>3.7</v>
      </c>
    </row>
    <row r="442">
      <c r="A442" s="70" t="s">
        <v>59</v>
      </c>
      <c r="B442" s="70" t="s">
        <v>66</v>
      </c>
      <c r="C442" s="72">
        <v>33.0</v>
      </c>
      <c r="D442" s="72" t="s">
        <v>782</v>
      </c>
      <c r="E442" s="72">
        <v>79.0</v>
      </c>
      <c r="F442" s="72">
        <v>79.0</v>
      </c>
      <c r="G442" s="72">
        <v>100.0</v>
      </c>
      <c r="H442" s="72">
        <v>7.2</v>
      </c>
      <c r="I442" s="72">
        <v>14.1</v>
      </c>
      <c r="J442" s="72">
        <v>51.2</v>
      </c>
      <c r="K442" s="72">
        <v>50.0</v>
      </c>
      <c r="L442" s="72">
        <v>1.2</v>
      </c>
    </row>
    <row r="443">
      <c r="A443" s="70" t="s">
        <v>206</v>
      </c>
      <c r="B443" s="70" t="s">
        <v>61</v>
      </c>
      <c r="C443" s="72">
        <v>23.0</v>
      </c>
      <c r="D443" s="72" t="s">
        <v>7</v>
      </c>
      <c r="E443" s="72">
        <v>68.0</v>
      </c>
      <c r="F443" s="72">
        <v>68.0</v>
      </c>
      <c r="G443" s="72">
        <v>100.0</v>
      </c>
      <c r="H443" s="72">
        <v>6.0</v>
      </c>
      <c r="I443" s="72">
        <v>11.7</v>
      </c>
      <c r="J443" s="72">
        <v>51.2</v>
      </c>
      <c r="K443" s="72">
        <v>47.3</v>
      </c>
      <c r="L443" s="72">
        <v>3.9</v>
      </c>
    </row>
    <row r="444">
      <c r="A444" s="70" t="s">
        <v>312</v>
      </c>
      <c r="B444" s="70" t="s">
        <v>112</v>
      </c>
      <c r="C444" s="72">
        <v>24.0</v>
      </c>
      <c r="D444" s="72" t="s">
        <v>780</v>
      </c>
      <c r="E444" s="72">
        <v>78.0</v>
      </c>
      <c r="F444" s="72">
        <v>78.0</v>
      </c>
      <c r="G444" s="72">
        <v>100.0</v>
      </c>
      <c r="H444" s="72">
        <v>5.5</v>
      </c>
      <c r="I444" s="72">
        <v>10.8</v>
      </c>
      <c r="J444" s="72">
        <v>51.2</v>
      </c>
      <c r="K444" s="72">
        <v>48.8</v>
      </c>
      <c r="L444" s="72">
        <v>2.4</v>
      </c>
    </row>
    <row r="445">
      <c r="A445" s="70" t="s">
        <v>138</v>
      </c>
      <c r="B445" s="70" t="s">
        <v>55</v>
      </c>
      <c r="C445" s="72">
        <v>22.0</v>
      </c>
      <c r="D445" s="72" t="s">
        <v>780</v>
      </c>
      <c r="E445" s="72">
        <v>42.0</v>
      </c>
      <c r="F445" s="72">
        <v>42.0</v>
      </c>
      <c r="G445" s="72">
        <v>100.0</v>
      </c>
      <c r="H445" s="72">
        <v>5.0</v>
      </c>
      <c r="I445" s="72">
        <v>9.8</v>
      </c>
      <c r="J445" s="72">
        <v>51.2</v>
      </c>
      <c r="K445" s="72">
        <v>48.4</v>
      </c>
      <c r="L445" s="72">
        <v>2.8</v>
      </c>
    </row>
    <row r="446">
      <c r="A446" s="70" t="s">
        <v>413</v>
      </c>
      <c r="B446" s="70" t="s">
        <v>55</v>
      </c>
      <c r="C446" s="72">
        <v>24.0</v>
      </c>
      <c r="D446" s="72" t="s">
        <v>7</v>
      </c>
      <c r="E446" s="72">
        <v>68.0</v>
      </c>
      <c r="F446" s="72">
        <v>68.0</v>
      </c>
      <c r="G446" s="72">
        <v>100.0</v>
      </c>
      <c r="H446" s="72">
        <v>4.7</v>
      </c>
      <c r="I446" s="72">
        <v>9.1</v>
      </c>
      <c r="J446" s="72">
        <v>51.2</v>
      </c>
      <c r="K446" s="72">
        <v>46.1</v>
      </c>
      <c r="L446" s="72">
        <v>5.2</v>
      </c>
    </row>
    <row r="447">
      <c r="A447" s="70" t="s">
        <v>325</v>
      </c>
      <c r="B447" s="70" t="s">
        <v>61</v>
      </c>
      <c r="C447" s="72">
        <v>24.0</v>
      </c>
      <c r="D447" s="72" t="s">
        <v>782</v>
      </c>
      <c r="E447" s="72">
        <v>38.0</v>
      </c>
      <c r="F447" s="72">
        <v>38.0</v>
      </c>
      <c r="G447" s="72">
        <v>100.0</v>
      </c>
      <c r="H447" s="72">
        <v>4.2</v>
      </c>
      <c r="I447" s="72">
        <v>8.1</v>
      </c>
      <c r="J447" s="72">
        <v>51.3</v>
      </c>
      <c r="K447" s="72">
        <v>48.0</v>
      </c>
      <c r="L447" s="72">
        <v>3.3</v>
      </c>
    </row>
    <row r="448">
      <c r="A448" s="70" t="s">
        <v>162</v>
      </c>
      <c r="B448" s="70" t="s">
        <v>50</v>
      </c>
      <c r="C448" s="72">
        <v>25.0</v>
      </c>
      <c r="D448" s="72" t="s">
        <v>780</v>
      </c>
      <c r="E448" s="72">
        <v>11.0</v>
      </c>
      <c r="F448" s="72">
        <v>11.0</v>
      </c>
      <c r="G448" s="72">
        <v>100.0</v>
      </c>
      <c r="H448" s="72">
        <v>1.7</v>
      </c>
      <c r="I448" s="72">
        <v>3.4</v>
      </c>
      <c r="J448" s="72">
        <v>51.4</v>
      </c>
      <c r="K448" s="72">
        <v>48.9</v>
      </c>
      <c r="L448" s="72">
        <v>2.5</v>
      </c>
    </row>
    <row r="449">
      <c r="A449" s="70" t="s">
        <v>96</v>
      </c>
      <c r="B449" s="70" t="s">
        <v>86</v>
      </c>
      <c r="C449" s="72">
        <v>24.0</v>
      </c>
      <c r="D449" s="72" t="s">
        <v>781</v>
      </c>
      <c r="E449" s="72">
        <v>75.0</v>
      </c>
      <c r="F449" s="72">
        <v>75.0</v>
      </c>
      <c r="G449" s="72">
        <v>100.0</v>
      </c>
      <c r="H449" s="72">
        <v>6.1</v>
      </c>
      <c r="I449" s="72">
        <v>11.8</v>
      </c>
      <c r="J449" s="72">
        <v>51.5</v>
      </c>
      <c r="K449" s="72">
        <v>46.9</v>
      </c>
      <c r="L449" s="72">
        <v>4.6</v>
      </c>
    </row>
    <row r="450">
      <c r="A450" s="70" t="s">
        <v>447</v>
      </c>
      <c r="B450" s="70" t="s">
        <v>61</v>
      </c>
      <c r="C450" s="72">
        <v>33.0</v>
      </c>
      <c r="D450" s="72" t="s">
        <v>47</v>
      </c>
      <c r="E450" s="72">
        <v>29.0</v>
      </c>
      <c r="F450" s="72">
        <v>29.0</v>
      </c>
      <c r="G450" s="72">
        <v>100.0</v>
      </c>
      <c r="H450" s="72">
        <v>4.0</v>
      </c>
      <c r="I450" s="72">
        <v>7.7</v>
      </c>
      <c r="J450" s="72">
        <v>51.6</v>
      </c>
      <c r="K450" s="72">
        <v>49.2</v>
      </c>
      <c r="L450" s="72">
        <v>2.4</v>
      </c>
    </row>
    <row r="451">
      <c r="A451" s="70" t="s">
        <v>272</v>
      </c>
      <c r="B451" s="70" t="s">
        <v>126</v>
      </c>
      <c r="C451" s="72">
        <v>21.0</v>
      </c>
      <c r="D451" s="72" t="s">
        <v>7</v>
      </c>
      <c r="E451" s="72">
        <v>32.0</v>
      </c>
      <c r="F451" s="72">
        <v>32.0</v>
      </c>
      <c r="G451" s="72">
        <v>100.0</v>
      </c>
      <c r="H451" s="72">
        <v>2.5</v>
      </c>
      <c r="I451" s="72">
        <v>4.8</v>
      </c>
      <c r="J451" s="72">
        <v>51.6</v>
      </c>
      <c r="K451" s="72">
        <v>45.7</v>
      </c>
      <c r="L451" s="72">
        <v>5.9</v>
      </c>
    </row>
    <row r="452">
      <c r="A452" s="14" t="s">
        <v>484</v>
      </c>
      <c r="B452" s="70" t="s">
        <v>116</v>
      </c>
      <c r="C452" s="72">
        <v>31.0</v>
      </c>
      <c r="D452" s="72" t="s">
        <v>47</v>
      </c>
      <c r="E452" s="72">
        <v>79.0</v>
      </c>
      <c r="F452" s="72">
        <v>79.0</v>
      </c>
      <c r="G452" s="72">
        <v>100.0</v>
      </c>
      <c r="H452" s="72">
        <v>6.7</v>
      </c>
      <c r="I452" s="72">
        <v>13.0</v>
      </c>
      <c r="J452" s="72">
        <v>51.7</v>
      </c>
      <c r="K452" s="72">
        <v>51.2</v>
      </c>
      <c r="L452" s="72">
        <v>0.5</v>
      </c>
    </row>
    <row r="453">
      <c r="A453" s="70" t="s">
        <v>594</v>
      </c>
      <c r="B453" s="70" t="s">
        <v>744</v>
      </c>
      <c r="C453" s="72">
        <v>27.0</v>
      </c>
      <c r="D453" s="72" t="s">
        <v>784</v>
      </c>
      <c r="E453" s="72">
        <v>48.0</v>
      </c>
      <c r="F453" s="72">
        <v>48.0</v>
      </c>
      <c r="G453" s="72">
        <v>100.0</v>
      </c>
      <c r="H453" s="72">
        <v>5.7</v>
      </c>
      <c r="I453" s="72">
        <v>11.1</v>
      </c>
      <c r="J453" s="72">
        <v>51.7</v>
      </c>
      <c r="K453" s="72">
        <v>47.1</v>
      </c>
      <c r="L453" s="72">
        <v>4.6</v>
      </c>
    </row>
    <row r="454">
      <c r="A454" s="70" t="s">
        <v>485</v>
      </c>
      <c r="B454" s="70" t="s">
        <v>61</v>
      </c>
      <c r="C454" s="72">
        <v>20.0</v>
      </c>
      <c r="D454" s="72" t="s">
        <v>780</v>
      </c>
      <c r="E454" s="72">
        <v>66.0</v>
      </c>
      <c r="F454" s="72">
        <v>66.0</v>
      </c>
      <c r="G454" s="72">
        <v>100.0</v>
      </c>
      <c r="H454" s="72">
        <v>4.1</v>
      </c>
      <c r="I454" s="72">
        <v>7.8</v>
      </c>
      <c r="J454" s="72">
        <v>51.7</v>
      </c>
      <c r="K454" s="72">
        <v>47.0</v>
      </c>
      <c r="L454" s="72">
        <v>4.8</v>
      </c>
    </row>
    <row r="455">
      <c r="A455" s="14" t="s">
        <v>379</v>
      </c>
      <c r="B455" s="70" t="s">
        <v>744</v>
      </c>
      <c r="C455" s="72">
        <v>22.0</v>
      </c>
      <c r="D455" s="72" t="s">
        <v>7</v>
      </c>
      <c r="E455" s="72">
        <v>44.0</v>
      </c>
      <c r="F455" s="72">
        <v>44.0</v>
      </c>
      <c r="G455" s="72">
        <v>100.0</v>
      </c>
      <c r="H455" s="72">
        <v>3.9</v>
      </c>
      <c r="I455" s="72">
        <v>7.6</v>
      </c>
      <c r="J455" s="72">
        <v>51.8</v>
      </c>
      <c r="K455" s="72">
        <v>46.4</v>
      </c>
      <c r="L455" s="72">
        <v>5.4</v>
      </c>
    </row>
    <row r="456">
      <c r="A456" s="70" t="s">
        <v>227</v>
      </c>
      <c r="B456" s="70" t="s">
        <v>745</v>
      </c>
      <c r="C456" s="72">
        <v>27.0</v>
      </c>
      <c r="D456" s="72" t="s">
        <v>7</v>
      </c>
      <c r="E456" s="72">
        <v>50.0</v>
      </c>
      <c r="F456" s="72">
        <v>50.0</v>
      </c>
      <c r="G456" s="72">
        <v>100.0</v>
      </c>
      <c r="H456" s="72">
        <v>2.3</v>
      </c>
      <c r="I456" s="72">
        <v>4.4</v>
      </c>
      <c r="J456" s="72">
        <v>51.8</v>
      </c>
      <c r="K456" s="72">
        <v>47.0</v>
      </c>
      <c r="L456" s="72">
        <v>4.8</v>
      </c>
    </row>
    <row r="457">
      <c r="A457" s="70" t="s">
        <v>273</v>
      </c>
      <c r="B457" s="70" t="s">
        <v>744</v>
      </c>
      <c r="C457" s="72">
        <v>25.0</v>
      </c>
      <c r="D457" s="72" t="s">
        <v>47</v>
      </c>
      <c r="E457" s="72">
        <v>65.0</v>
      </c>
      <c r="F457" s="72">
        <v>65.0</v>
      </c>
      <c r="G457" s="72">
        <v>100.0</v>
      </c>
      <c r="H457" s="72">
        <v>5.6</v>
      </c>
      <c r="I457" s="72">
        <v>10.8</v>
      </c>
      <c r="J457" s="72">
        <v>51.9</v>
      </c>
      <c r="K457" s="72">
        <v>50.6</v>
      </c>
      <c r="L457" s="72">
        <v>1.3</v>
      </c>
    </row>
    <row r="458">
      <c r="A458" s="70" t="s">
        <v>398</v>
      </c>
      <c r="B458" s="70" t="s">
        <v>61</v>
      </c>
      <c r="C458" s="72">
        <v>22.0</v>
      </c>
      <c r="D458" s="72" t="s">
        <v>781</v>
      </c>
      <c r="E458" s="72">
        <v>38.0</v>
      </c>
      <c r="F458" s="72">
        <v>38.0</v>
      </c>
      <c r="G458" s="72">
        <v>100.0</v>
      </c>
      <c r="H458" s="72">
        <v>5.0</v>
      </c>
      <c r="I458" s="72">
        <v>9.6</v>
      </c>
      <c r="J458" s="72">
        <v>51.9</v>
      </c>
      <c r="K458" s="72">
        <v>46.9</v>
      </c>
      <c r="L458" s="72">
        <v>5.1</v>
      </c>
    </row>
    <row r="459">
      <c r="A459" s="70" t="s">
        <v>419</v>
      </c>
      <c r="B459" s="70" t="s">
        <v>48</v>
      </c>
      <c r="C459" s="72">
        <v>22.0</v>
      </c>
      <c r="D459" s="72" t="s">
        <v>780</v>
      </c>
      <c r="E459" s="72">
        <v>10.0</v>
      </c>
      <c r="F459" s="72">
        <v>10.0</v>
      </c>
      <c r="G459" s="72">
        <v>100.0</v>
      </c>
      <c r="H459" s="72">
        <v>1.4</v>
      </c>
      <c r="I459" s="72">
        <v>2.7</v>
      </c>
      <c r="J459" s="72">
        <v>51.9</v>
      </c>
      <c r="K459" s="72">
        <v>44.7</v>
      </c>
      <c r="L459" s="72">
        <v>7.2</v>
      </c>
    </row>
    <row r="460">
      <c r="A460" s="70" t="s">
        <v>448</v>
      </c>
      <c r="B460" s="70" t="s">
        <v>86</v>
      </c>
      <c r="C460" s="72">
        <v>26.0</v>
      </c>
      <c r="D460" s="72" t="s">
        <v>7</v>
      </c>
      <c r="E460" s="72">
        <v>60.0</v>
      </c>
      <c r="F460" s="72">
        <v>60.0</v>
      </c>
      <c r="G460" s="72">
        <v>100.0</v>
      </c>
      <c r="H460" s="72">
        <v>3.0</v>
      </c>
      <c r="I460" s="72">
        <v>5.7</v>
      </c>
      <c r="J460" s="72">
        <v>52.0</v>
      </c>
      <c r="K460" s="72">
        <v>47.0</v>
      </c>
      <c r="L460" s="72">
        <v>5.0</v>
      </c>
    </row>
    <row r="461">
      <c r="A461" s="70" t="s">
        <v>319</v>
      </c>
      <c r="B461" s="70" t="s">
        <v>45</v>
      </c>
      <c r="C461" s="72">
        <v>25.0</v>
      </c>
      <c r="D461" s="72" t="s">
        <v>47</v>
      </c>
      <c r="E461" s="72">
        <v>6.0</v>
      </c>
      <c r="F461" s="72">
        <v>6.0</v>
      </c>
      <c r="G461" s="72">
        <v>100.0</v>
      </c>
      <c r="H461" s="72">
        <v>4.2</v>
      </c>
      <c r="I461" s="72">
        <v>8.0</v>
      </c>
      <c r="J461" s="72">
        <v>52.1</v>
      </c>
      <c r="K461" s="72">
        <v>50.1</v>
      </c>
      <c r="L461" s="72">
        <v>2.0</v>
      </c>
    </row>
    <row r="462">
      <c r="A462" s="70" t="s">
        <v>274</v>
      </c>
      <c r="B462" s="70" t="s">
        <v>37</v>
      </c>
      <c r="C462" s="72">
        <v>30.0</v>
      </c>
      <c r="D462" s="72" t="s">
        <v>7</v>
      </c>
      <c r="E462" s="72">
        <v>48.0</v>
      </c>
      <c r="F462" s="72">
        <v>48.0</v>
      </c>
      <c r="G462" s="72">
        <v>100.0</v>
      </c>
      <c r="H462" s="72">
        <v>3.6</v>
      </c>
      <c r="I462" s="72">
        <v>7.0</v>
      </c>
      <c r="J462" s="72">
        <v>52.1</v>
      </c>
      <c r="K462" s="72">
        <v>46.1</v>
      </c>
      <c r="L462" s="72">
        <v>6.0</v>
      </c>
    </row>
    <row r="463">
      <c r="A463" s="70" t="s">
        <v>387</v>
      </c>
      <c r="B463" s="70" t="s">
        <v>45</v>
      </c>
      <c r="C463" s="72">
        <v>27.0</v>
      </c>
      <c r="D463" s="72" t="s">
        <v>7</v>
      </c>
      <c r="E463" s="72">
        <v>63.0</v>
      </c>
      <c r="F463" s="72">
        <v>63.0</v>
      </c>
      <c r="G463" s="72">
        <v>100.0</v>
      </c>
      <c r="H463" s="72">
        <v>3.2</v>
      </c>
      <c r="I463" s="72">
        <v>6.1</v>
      </c>
      <c r="J463" s="72">
        <v>52.1</v>
      </c>
      <c r="K463" s="72">
        <v>46.3</v>
      </c>
      <c r="L463" s="72">
        <v>5.8</v>
      </c>
    </row>
    <row r="464">
      <c r="A464" s="70" t="s">
        <v>163</v>
      </c>
      <c r="B464" s="70" t="s">
        <v>88</v>
      </c>
      <c r="C464" s="72">
        <v>27.0</v>
      </c>
      <c r="D464" s="72" t="s">
        <v>47</v>
      </c>
      <c r="E464" s="72">
        <v>72.0</v>
      </c>
      <c r="F464" s="72">
        <v>72.0</v>
      </c>
      <c r="G464" s="72">
        <v>100.0</v>
      </c>
      <c r="H464" s="72">
        <v>8.2</v>
      </c>
      <c r="I464" s="72">
        <v>15.8</v>
      </c>
      <c r="J464" s="72">
        <v>52.2</v>
      </c>
      <c r="K464" s="72">
        <v>49.9</v>
      </c>
      <c r="L464" s="72">
        <v>2.3</v>
      </c>
    </row>
    <row r="465">
      <c r="A465" s="70" t="s">
        <v>298</v>
      </c>
      <c r="B465" s="70" t="s">
        <v>114</v>
      </c>
      <c r="C465" s="72">
        <v>24.0</v>
      </c>
      <c r="D465" s="72" t="s">
        <v>780</v>
      </c>
      <c r="E465" s="72">
        <v>76.0</v>
      </c>
      <c r="F465" s="72">
        <v>76.0</v>
      </c>
      <c r="G465" s="72">
        <v>100.0</v>
      </c>
      <c r="H465" s="72">
        <v>4.2</v>
      </c>
      <c r="I465" s="72">
        <v>8.0</v>
      </c>
      <c r="J465" s="72">
        <v>52.2</v>
      </c>
      <c r="K465" s="72">
        <v>47.5</v>
      </c>
      <c r="L465" s="72">
        <v>4.7</v>
      </c>
    </row>
    <row r="466">
      <c r="A466" s="70" t="s">
        <v>399</v>
      </c>
      <c r="B466" s="70" t="s">
        <v>98</v>
      </c>
      <c r="C466" s="72">
        <v>23.0</v>
      </c>
      <c r="D466" s="72" t="s">
        <v>781</v>
      </c>
      <c r="E466" s="72">
        <v>73.0</v>
      </c>
      <c r="F466" s="72">
        <v>73.0</v>
      </c>
      <c r="G466" s="72">
        <v>100.0</v>
      </c>
      <c r="H466" s="72">
        <v>5.4</v>
      </c>
      <c r="I466" s="72">
        <v>10.3</v>
      </c>
      <c r="J466" s="72">
        <v>52.3</v>
      </c>
      <c r="K466" s="72">
        <v>48.0</v>
      </c>
      <c r="L466" s="72">
        <v>4.3</v>
      </c>
    </row>
    <row r="467">
      <c r="A467" s="70" t="s">
        <v>576</v>
      </c>
      <c r="B467" s="70" t="s">
        <v>744</v>
      </c>
      <c r="C467" s="72">
        <v>29.0</v>
      </c>
      <c r="D467" s="72" t="s">
        <v>7</v>
      </c>
      <c r="E467" s="72">
        <v>63.0</v>
      </c>
      <c r="F467" s="72">
        <v>63.0</v>
      </c>
      <c r="G467" s="72">
        <v>100.0</v>
      </c>
      <c r="H467" s="72">
        <v>6.6</v>
      </c>
      <c r="I467" s="72">
        <v>12.6</v>
      </c>
      <c r="J467" s="72">
        <v>52.4</v>
      </c>
      <c r="K467" s="72">
        <v>46.9</v>
      </c>
      <c r="L467" s="72">
        <v>5.5</v>
      </c>
    </row>
    <row r="468">
      <c r="A468" s="70" t="s">
        <v>360</v>
      </c>
      <c r="B468" s="70" t="s">
        <v>61</v>
      </c>
      <c r="C468" s="72">
        <v>23.0</v>
      </c>
      <c r="D468" s="72" t="s">
        <v>784</v>
      </c>
      <c r="E468" s="72">
        <v>63.0</v>
      </c>
      <c r="F468" s="72">
        <v>63.0</v>
      </c>
      <c r="G468" s="72">
        <v>100.0</v>
      </c>
      <c r="H468" s="72">
        <v>6.0</v>
      </c>
      <c r="I468" s="72">
        <v>11.4</v>
      </c>
      <c r="J468" s="72">
        <v>52.4</v>
      </c>
      <c r="K468" s="72">
        <v>48.2</v>
      </c>
      <c r="L468" s="72">
        <v>4.3</v>
      </c>
    </row>
    <row r="469">
      <c r="A469" s="70" t="s">
        <v>299</v>
      </c>
      <c r="B469" s="70" t="s">
        <v>42</v>
      </c>
      <c r="C469" s="72">
        <v>24.0</v>
      </c>
      <c r="D469" s="72" t="s">
        <v>780</v>
      </c>
      <c r="E469" s="72">
        <v>17.0</v>
      </c>
      <c r="F469" s="72">
        <v>17.0</v>
      </c>
      <c r="G469" s="72">
        <v>100.0</v>
      </c>
      <c r="H469" s="72">
        <v>3.1</v>
      </c>
      <c r="I469" s="72">
        <v>5.9</v>
      </c>
      <c r="J469" s="72">
        <v>52.5</v>
      </c>
      <c r="K469" s="72">
        <v>45.8</v>
      </c>
      <c r="L469" s="72">
        <v>6.7</v>
      </c>
    </row>
    <row r="470">
      <c r="A470" s="70" t="s">
        <v>222</v>
      </c>
      <c r="B470" s="70" t="s">
        <v>42</v>
      </c>
      <c r="C470" s="72">
        <v>29.0</v>
      </c>
      <c r="D470" s="72" t="s">
        <v>780</v>
      </c>
      <c r="E470" s="72">
        <v>41.0</v>
      </c>
      <c r="F470" s="72">
        <v>41.0</v>
      </c>
      <c r="G470" s="72">
        <v>100.0</v>
      </c>
      <c r="H470" s="72">
        <v>2.8</v>
      </c>
      <c r="I470" s="72">
        <v>5.3</v>
      </c>
      <c r="J470" s="72">
        <v>52.5</v>
      </c>
      <c r="K470" s="72">
        <v>46.2</v>
      </c>
      <c r="L470" s="72">
        <v>6.3</v>
      </c>
    </row>
    <row r="471">
      <c r="A471" s="70" t="s">
        <v>430</v>
      </c>
      <c r="B471" s="70" t="s">
        <v>86</v>
      </c>
      <c r="C471" s="72">
        <v>23.0</v>
      </c>
      <c r="D471" s="72" t="s">
        <v>47</v>
      </c>
      <c r="E471" s="72">
        <v>5.0</v>
      </c>
      <c r="F471" s="72">
        <v>5.0</v>
      </c>
      <c r="G471" s="72">
        <v>100.0</v>
      </c>
      <c r="H471" s="72">
        <v>2.0</v>
      </c>
      <c r="I471" s="72">
        <v>3.8</v>
      </c>
      <c r="J471" s="72">
        <v>52.6</v>
      </c>
      <c r="K471" s="72">
        <v>49.2</v>
      </c>
      <c r="L471" s="72">
        <v>3.4</v>
      </c>
    </row>
    <row r="472">
      <c r="A472" s="70" t="s">
        <v>393</v>
      </c>
      <c r="B472" s="70" t="s">
        <v>86</v>
      </c>
      <c r="C472" s="72">
        <v>23.0</v>
      </c>
      <c r="D472" s="72" t="s">
        <v>7</v>
      </c>
      <c r="E472" s="72">
        <v>8.0</v>
      </c>
      <c r="F472" s="72">
        <v>8.0</v>
      </c>
      <c r="G472" s="72">
        <v>100.0</v>
      </c>
      <c r="H472" s="72">
        <v>1.3</v>
      </c>
      <c r="I472" s="72">
        <v>2.4</v>
      </c>
      <c r="J472" s="72">
        <v>52.6</v>
      </c>
      <c r="K472" s="72">
        <v>48.9</v>
      </c>
      <c r="L472" s="72">
        <v>3.7</v>
      </c>
    </row>
    <row r="473">
      <c r="A473" s="20" t="s">
        <v>501</v>
      </c>
      <c r="B473" s="70" t="s">
        <v>107</v>
      </c>
      <c r="C473" s="72">
        <v>32.0</v>
      </c>
      <c r="D473" s="72" t="s">
        <v>47</v>
      </c>
      <c r="E473" s="72">
        <v>82.0</v>
      </c>
      <c r="F473" s="72">
        <v>82.0</v>
      </c>
      <c r="G473" s="72">
        <v>100.0</v>
      </c>
      <c r="H473" s="72">
        <v>8.9</v>
      </c>
      <c r="I473" s="72">
        <v>17.0</v>
      </c>
      <c r="J473" s="72">
        <v>52.7</v>
      </c>
      <c r="K473" s="72">
        <v>50.8</v>
      </c>
      <c r="L473" s="72">
        <v>1.9</v>
      </c>
    </row>
    <row r="474">
      <c r="A474" s="14" t="s">
        <v>208</v>
      </c>
      <c r="B474" s="70" t="s">
        <v>88</v>
      </c>
      <c r="C474" s="72">
        <v>27.0</v>
      </c>
      <c r="D474" s="72" t="s">
        <v>780</v>
      </c>
      <c r="E474" s="72">
        <v>40.0</v>
      </c>
      <c r="F474" s="72">
        <v>40.0</v>
      </c>
      <c r="G474" s="72">
        <v>100.0</v>
      </c>
      <c r="H474" s="72">
        <v>3.5</v>
      </c>
      <c r="I474" s="72">
        <v>6.5</v>
      </c>
      <c r="J474" s="72">
        <v>52.9</v>
      </c>
      <c r="K474" s="72">
        <v>47.9</v>
      </c>
      <c r="L474" s="72">
        <v>5.0</v>
      </c>
    </row>
    <row r="475">
      <c r="A475" s="70" t="s">
        <v>354</v>
      </c>
      <c r="B475" s="70" t="s">
        <v>98</v>
      </c>
      <c r="C475" s="72">
        <v>24.0</v>
      </c>
      <c r="D475" s="72" t="s">
        <v>780</v>
      </c>
      <c r="E475" s="72">
        <v>59.0</v>
      </c>
      <c r="F475" s="72">
        <v>59.0</v>
      </c>
      <c r="G475" s="72">
        <v>100.0</v>
      </c>
      <c r="H475" s="72">
        <v>3.9</v>
      </c>
      <c r="I475" s="72">
        <v>7.4</v>
      </c>
      <c r="J475" s="72">
        <v>53.2</v>
      </c>
      <c r="K475" s="72">
        <v>46.3</v>
      </c>
      <c r="L475" s="72">
        <v>7.0</v>
      </c>
    </row>
    <row r="476">
      <c r="A476" s="70" t="s">
        <v>542</v>
      </c>
      <c r="B476" s="70" t="s">
        <v>34</v>
      </c>
      <c r="C476" s="72">
        <v>33.0</v>
      </c>
      <c r="D476" s="72" t="s">
        <v>780</v>
      </c>
      <c r="E476" s="72">
        <v>16.0</v>
      </c>
      <c r="F476" s="72">
        <v>16.0</v>
      </c>
      <c r="G476" s="72">
        <v>100.0</v>
      </c>
      <c r="H476" s="72">
        <v>3.6</v>
      </c>
      <c r="I476" s="72">
        <v>6.8</v>
      </c>
      <c r="J476" s="72">
        <v>53.2</v>
      </c>
      <c r="K476" s="72">
        <v>48.3</v>
      </c>
      <c r="L476" s="72">
        <v>4.9</v>
      </c>
    </row>
    <row r="477">
      <c r="A477" s="70" t="s">
        <v>565</v>
      </c>
      <c r="B477" s="70" t="s">
        <v>45</v>
      </c>
      <c r="C477" s="72">
        <v>38.0</v>
      </c>
      <c r="D477" s="72" t="s">
        <v>780</v>
      </c>
      <c r="E477" s="72">
        <v>45.0</v>
      </c>
      <c r="F477" s="72">
        <v>45.0</v>
      </c>
      <c r="G477" s="72">
        <v>100.0</v>
      </c>
      <c r="H477" s="72">
        <v>2.4</v>
      </c>
      <c r="I477" s="72">
        <v>4.5</v>
      </c>
      <c r="J477" s="72">
        <v>53.2</v>
      </c>
      <c r="K477" s="72">
        <v>50.5</v>
      </c>
      <c r="L477" s="72">
        <v>2.7</v>
      </c>
    </row>
    <row r="478">
      <c r="A478" s="70" t="s">
        <v>389</v>
      </c>
      <c r="B478" s="70" t="s">
        <v>52</v>
      </c>
      <c r="C478" s="72">
        <v>20.0</v>
      </c>
      <c r="D478" s="72" t="s">
        <v>780</v>
      </c>
      <c r="E478" s="72">
        <v>18.0</v>
      </c>
      <c r="F478" s="72">
        <v>18.0</v>
      </c>
      <c r="G478" s="72">
        <v>100.0</v>
      </c>
      <c r="H478" s="72">
        <v>1.8</v>
      </c>
      <c r="I478" s="72">
        <v>3.4</v>
      </c>
      <c r="J478" s="72">
        <v>53.2</v>
      </c>
      <c r="K478" s="72">
        <v>48.0</v>
      </c>
      <c r="L478" s="72">
        <v>5.2</v>
      </c>
    </row>
    <row r="479">
      <c r="A479" s="70" t="s">
        <v>611</v>
      </c>
      <c r="B479" s="70" t="s">
        <v>55</v>
      </c>
      <c r="C479" s="72">
        <v>22.0</v>
      </c>
      <c r="D479" s="72" t="s">
        <v>781</v>
      </c>
      <c r="E479" s="72">
        <v>75.0</v>
      </c>
      <c r="F479" s="72">
        <v>75.0</v>
      </c>
      <c r="G479" s="72">
        <v>100.0</v>
      </c>
      <c r="H479" s="72">
        <v>5.2</v>
      </c>
      <c r="I479" s="72">
        <v>9.7</v>
      </c>
      <c r="J479" s="72">
        <v>53.3</v>
      </c>
      <c r="K479" s="72">
        <v>47.4</v>
      </c>
      <c r="L479" s="72">
        <v>5.9</v>
      </c>
    </row>
    <row r="480">
      <c r="A480" s="70" t="s">
        <v>514</v>
      </c>
      <c r="B480" s="70" t="s">
        <v>45</v>
      </c>
      <c r="C480" s="72">
        <v>24.0</v>
      </c>
      <c r="D480" s="72" t="s">
        <v>7</v>
      </c>
      <c r="E480" s="72">
        <v>8.0</v>
      </c>
      <c r="F480" s="72">
        <v>8.0</v>
      </c>
      <c r="G480" s="72">
        <v>100.0</v>
      </c>
      <c r="H480" s="72">
        <v>3.9</v>
      </c>
      <c r="I480" s="72">
        <v>7.3</v>
      </c>
      <c r="J480" s="72">
        <v>53.4</v>
      </c>
      <c r="K480" s="72">
        <v>46.0</v>
      </c>
      <c r="L480" s="72">
        <v>7.5</v>
      </c>
    </row>
    <row r="481">
      <c r="A481" s="14" t="s">
        <v>361</v>
      </c>
      <c r="B481" s="70" t="s">
        <v>58</v>
      </c>
      <c r="C481" s="72">
        <v>20.0</v>
      </c>
      <c r="D481" s="72" t="s">
        <v>780</v>
      </c>
      <c r="E481" s="72">
        <v>25.0</v>
      </c>
      <c r="F481" s="72">
        <v>25.0</v>
      </c>
      <c r="G481" s="72">
        <v>100.0</v>
      </c>
      <c r="H481" s="72">
        <v>1.8</v>
      </c>
      <c r="I481" s="72">
        <v>3.4</v>
      </c>
      <c r="J481" s="72">
        <v>53.6</v>
      </c>
      <c r="K481" s="72">
        <v>47.8</v>
      </c>
      <c r="L481" s="72">
        <v>5.8</v>
      </c>
    </row>
    <row r="482">
      <c r="A482" s="70" t="s">
        <v>364</v>
      </c>
      <c r="B482" s="70" t="s">
        <v>61</v>
      </c>
      <c r="C482" s="72">
        <v>20.0</v>
      </c>
      <c r="D482" s="72" t="s">
        <v>7</v>
      </c>
      <c r="E482" s="72">
        <v>4.0</v>
      </c>
      <c r="F482" s="72">
        <v>4.0</v>
      </c>
      <c r="G482" s="72">
        <v>100.0</v>
      </c>
      <c r="H482" s="72">
        <v>5.5</v>
      </c>
      <c r="I482" s="72">
        <v>10.3</v>
      </c>
      <c r="J482" s="72">
        <v>53.7</v>
      </c>
      <c r="K482" s="72">
        <v>45.2</v>
      </c>
      <c r="L482" s="72">
        <v>8.4</v>
      </c>
    </row>
    <row r="483">
      <c r="A483" s="70" t="s">
        <v>85</v>
      </c>
      <c r="B483" s="70" t="s">
        <v>86</v>
      </c>
      <c r="C483" s="72">
        <v>27.0</v>
      </c>
      <c r="D483" s="72" t="s">
        <v>782</v>
      </c>
      <c r="E483" s="72">
        <v>79.0</v>
      </c>
      <c r="F483" s="72">
        <v>79.0</v>
      </c>
      <c r="G483" s="72">
        <v>100.0</v>
      </c>
      <c r="H483" s="72">
        <v>9.9</v>
      </c>
      <c r="I483" s="72">
        <v>18.4</v>
      </c>
      <c r="J483" s="72">
        <v>53.8</v>
      </c>
      <c r="K483" s="72">
        <v>51.1</v>
      </c>
      <c r="L483" s="72">
        <v>2.7</v>
      </c>
    </row>
    <row r="484">
      <c r="A484" s="70" t="s">
        <v>452</v>
      </c>
      <c r="B484" s="70" t="s">
        <v>52</v>
      </c>
      <c r="C484" s="72">
        <v>20.0</v>
      </c>
      <c r="D484" s="72" t="s">
        <v>7</v>
      </c>
      <c r="E484" s="72">
        <v>26.0</v>
      </c>
      <c r="F484" s="72">
        <v>26.0</v>
      </c>
      <c r="G484" s="72">
        <v>100.0</v>
      </c>
      <c r="H484" s="72">
        <v>1.9</v>
      </c>
      <c r="I484" s="72">
        <v>3.6</v>
      </c>
      <c r="J484" s="72">
        <v>53.8</v>
      </c>
      <c r="K484" s="72">
        <v>43.5</v>
      </c>
      <c r="L484" s="72">
        <v>10.2</v>
      </c>
    </row>
    <row r="485">
      <c r="A485" s="70" t="s">
        <v>184</v>
      </c>
      <c r="B485" s="70" t="s">
        <v>745</v>
      </c>
      <c r="C485" s="72">
        <v>34.0</v>
      </c>
      <c r="D485" s="72" t="s">
        <v>7</v>
      </c>
      <c r="E485" s="72">
        <v>39.0</v>
      </c>
      <c r="F485" s="72">
        <v>39.0</v>
      </c>
      <c r="G485" s="72">
        <v>100.0</v>
      </c>
      <c r="H485" s="72">
        <v>2.3</v>
      </c>
      <c r="I485" s="72">
        <v>4.3</v>
      </c>
      <c r="J485" s="72">
        <v>54.2</v>
      </c>
      <c r="K485" s="72">
        <v>46.4</v>
      </c>
      <c r="L485" s="72">
        <v>7.8</v>
      </c>
    </row>
    <row r="486">
      <c r="A486" s="14" t="s">
        <v>486</v>
      </c>
      <c r="B486" s="70" t="s">
        <v>93</v>
      </c>
      <c r="C486" s="72">
        <v>34.0</v>
      </c>
      <c r="D486" s="72" t="s">
        <v>47</v>
      </c>
      <c r="E486" s="72">
        <v>27.0</v>
      </c>
      <c r="F486" s="72">
        <v>27.0</v>
      </c>
      <c r="G486" s="72">
        <v>100.0</v>
      </c>
      <c r="H486" s="72">
        <v>1.6</v>
      </c>
      <c r="I486" s="72">
        <v>3.0</v>
      </c>
      <c r="J486" s="72">
        <v>54.3</v>
      </c>
      <c r="K486" s="72">
        <v>48.3</v>
      </c>
      <c r="L486" s="72">
        <v>6.0</v>
      </c>
    </row>
    <row r="487">
      <c r="A487" s="70" t="s">
        <v>502</v>
      </c>
      <c r="B487" s="70" t="s">
        <v>58</v>
      </c>
      <c r="C487" s="72">
        <v>33.0</v>
      </c>
      <c r="D487" s="72" t="s">
        <v>782</v>
      </c>
      <c r="E487" s="72">
        <v>57.0</v>
      </c>
      <c r="F487" s="72">
        <v>57.0</v>
      </c>
      <c r="G487" s="72">
        <v>100.0</v>
      </c>
      <c r="H487" s="72">
        <v>3.2</v>
      </c>
      <c r="I487" s="72">
        <v>5.8</v>
      </c>
      <c r="J487" s="72">
        <v>54.4</v>
      </c>
      <c r="K487" s="72">
        <v>48.3</v>
      </c>
      <c r="L487" s="72">
        <v>6.0</v>
      </c>
    </row>
    <row r="488">
      <c r="A488" s="70" t="s">
        <v>456</v>
      </c>
      <c r="B488" s="70" t="s">
        <v>34</v>
      </c>
      <c r="C488" s="72">
        <v>31.0</v>
      </c>
      <c r="D488" s="72" t="s">
        <v>782</v>
      </c>
      <c r="E488" s="72">
        <v>8.0</v>
      </c>
      <c r="F488" s="72">
        <v>8.0</v>
      </c>
      <c r="G488" s="72">
        <v>100.0</v>
      </c>
      <c r="H488" s="72">
        <v>6.0</v>
      </c>
      <c r="I488" s="72">
        <v>11.0</v>
      </c>
      <c r="J488" s="72">
        <v>54.5</v>
      </c>
      <c r="K488" s="72">
        <v>48.4</v>
      </c>
      <c r="L488" s="72">
        <v>6.1</v>
      </c>
    </row>
    <row r="489">
      <c r="A489" s="70" t="s">
        <v>453</v>
      </c>
      <c r="B489" s="70" t="s">
        <v>83</v>
      </c>
      <c r="C489" s="72">
        <v>25.0</v>
      </c>
      <c r="D489" s="72" t="s">
        <v>780</v>
      </c>
      <c r="E489" s="72">
        <v>41.0</v>
      </c>
      <c r="F489" s="72">
        <v>41.0</v>
      </c>
      <c r="G489" s="72">
        <v>100.0</v>
      </c>
      <c r="H489" s="72">
        <v>2.8</v>
      </c>
      <c r="I489" s="72">
        <v>5.2</v>
      </c>
      <c r="J489" s="72">
        <v>54.5</v>
      </c>
      <c r="K489" s="72">
        <v>48.1</v>
      </c>
      <c r="L489" s="72">
        <v>6.4</v>
      </c>
    </row>
    <row r="490">
      <c r="A490" s="70" t="s">
        <v>433</v>
      </c>
      <c r="B490" s="70" t="s">
        <v>66</v>
      </c>
      <c r="C490" s="72">
        <v>23.0</v>
      </c>
      <c r="D490" s="72" t="s">
        <v>7</v>
      </c>
      <c r="E490" s="72">
        <v>11.0</v>
      </c>
      <c r="F490" s="72">
        <v>11.0</v>
      </c>
      <c r="G490" s="72">
        <v>100.0</v>
      </c>
      <c r="H490" s="72">
        <v>1.6</v>
      </c>
      <c r="I490" s="72">
        <v>3.0</v>
      </c>
      <c r="J490" s="72">
        <v>54.5</v>
      </c>
      <c r="K490" s="72">
        <v>46.2</v>
      </c>
      <c r="L490" s="72">
        <v>8.3</v>
      </c>
    </row>
    <row r="491">
      <c r="A491" s="70" t="s">
        <v>457</v>
      </c>
      <c r="B491" s="70" t="s">
        <v>148</v>
      </c>
      <c r="C491" s="72">
        <v>25.0</v>
      </c>
      <c r="D491" s="72" t="s">
        <v>47</v>
      </c>
      <c r="E491" s="72">
        <v>4.0</v>
      </c>
      <c r="F491" s="72">
        <v>4.0</v>
      </c>
      <c r="G491" s="72">
        <v>100.0</v>
      </c>
      <c r="H491" s="72">
        <v>1.5</v>
      </c>
      <c r="I491" s="72">
        <v>2.8</v>
      </c>
      <c r="J491" s="72">
        <v>54.5</v>
      </c>
      <c r="K491" s="72">
        <v>52.8</v>
      </c>
      <c r="L491" s="72">
        <v>1.7</v>
      </c>
    </row>
    <row r="492">
      <c r="A492" s="70" t="s">
        <v>527</v>
      </c>
      <c r="B492" s="70" t="s">
        <v>88</v>
      </c>
      <c r="C492" s="72">
        <v>23.0</v>
      </c>
      <c r="D492" s="72" t="s">
        <v>780</v>
      </c>
      <c r="E492" s="72">
        <v>6.0</v>
      </c>
      <c r="F492" s="72">
        <v>6.0</v>
      </c>
      <c r="G492" s="72">
        <v>100.0</v>
      </c>
      <c r="H492" s="72">
        <v>1.0</v>
      </c>
      <c r="I492" s="72">
        <v>1.8</v>
      </c>
      <c r="J492" s="72">
        <v>54.5</v>
      </c>
      <c r="K492" s="72">
        <v>43.2</v>
      </c>
      <c r="L492" s="72">
        <v>11.3</v>
      </c>
    </row>
    <row r="493">
      <c r="A493" s="70" t="s">
        <v>300</v>
      </c>
      <c r="B493" s="70" t="s">
        <v>37</v>
      </c>
      <c r="C493" s="72">
        <v>23.0</v>
      </c>
      <c r="D493" s="72" t="s">
        <v>7</v>
      </c>
      <c r="E493" s="72">
        <v>65.0</v>
      </c>
      <c r="F493" s="72">
        <v>65.0</v>
      </c>
      <c r="G493" s="72">
        <v>100.0</v>
      </c>
      <c r="H493" s="72">
        <v>3.3</v>
      </c>
      <c r="I493" s="72">
        <v>6.0</v>
      </c>
      <c r="J493" s="72">
        <v>54.6</v>
      </c>
      <c r="K493" s="72">
        <v>46.9</v>
      </c>
      <c r="L493" s="72">
        <v>7.7</v>
      </c>
    </row>
    <row r="494">
      <c r="A494" s="70" t="s">
        <v>494</v>
      </c>
      <c r="B494" s="70" t="s">
        <v>42</v>
      </c>
      <c r="C494" s="72">
        <v>22.0</v>
      </c>
      <c r="D494" s="72" t="s">
        <v>47</v>
      </c>
      <c r="E494" s="72">
        <v>30.0</v>
      </c>
      <c r="F494" s="72">
        <v>30.0</v>
      </c>
      <c r="G494" s="72">
        <v>100.0</v>
      </c>
      <c r="H494" s="72">
        <v>3.5</v>
      </c>
      <c r="I494" s="72">
        <v>6.3</v>
      </c>
      <c r="J494" s="72">
        <v>54.7</v>
      </c>
      <c r="K494" s="72">
        <v>49.7</v>
      </c>
      <c r="L494" s="72">
        <v>5.1</v>
      </c>
    </row>
    <row r="495">
      <c r="A495" s="70" t="s">
        <v>438</v>
      </c>
      <c r="B495" s="70" t="s">
        <v>77</v>
      </c>
      <c r="C495" s="72">
        <v>26.0</v>
      </c>
      <c r="D495" s="72" t="s">
        <v>780</v>
      </c>
      <c r="E495" s="72">
        <v>19.0</v>
      </c>
      <c r="F495" s="72">
        <v>19.0</v>
      </c>
      <c r="G495" s="72">
        <v>100.0</v>
      </c>
      <c r="H495" s="72">
        <v>2.7</v>
      </c>
      <c r="I495" s="72">
        <v>5.0</v>
      </c>
      <c r="J495" s="72">
        <v>54.7</v>
      </c>
      <c r="K495" s="72">
        <v>47.6</v>
      </c>
      <c r="L495" s="72">
        <v>7.2</v>
      </c>
    </row>
    <row r="496">
      <c r="A496" s="70" t="s">
        <v>434</v>
      </c>
      <c r="B496" s="70" t="s">
        <v>744</v>
      </c>
      <c r="C496" s="72">
        <v>27.0</v>
      </c>
      <c r="D496" s="72" t="s">
        <v>780</v>
      </c>
      <c r="E496" s="72">
        <v>6.0</v>
      </c>
      <c r="F496" s="72">
        <v>6.0</v>
      </c>
      <c r="G496" s="72">
        <v>100.0</v>
      </c>
      <c r="H496" s="72">
        <v>4.7</v>
      </c>
      <c r="I496" s="72">
        <v>8.5</v>
      </c>
      <c r="J496" s="72">
        <v>54.9</v>
      </c>
      <c r="K496" s="72">
        <v>46.7</v>
      </c>
      <c r="L496" s="72">
        <v>8.2</v>
      </c>
    </row>
    <row r="497">
      <c r="A497" s="70" t="s">
        <v>567</v>
      </c>
      <c r="B497" s="70" t="s">
        <v>81</v>
      </c>
      <c r="C497" s="72">
        <v>25.0</v>
      </c>
      <c r="D497" s="72" t="s">
        <v>783</v>
      </c>
      <c r="E497" s="72">
        <v>58.0</v>
      </c>
      <c r="F497" s="72">
        <v>58.0</v>
      </c>
      <c r="G497" s="72">
        <v>100.0</v>
      </c>
      <c r="H497" s="72">
        <v>5.8</v>
      </c>
      <c r="I497" s="72">
        <v>10.5</v>
      </c>
      <c r="J497" s="72">
        <v>55.0</v>
      </c>
      <c r="K497" s="72">
        <v>50.1</v>
      </c>
      <c r="L497" s="72">
        <v>4.9</v>
      </c>
    </row>
    <row r="498">
      <c r="A498" s="70" t="s">
        <v>241</v>
      </c>
      <c r="B498" s="70" t="s">
        <v>98</v>
      </c>
      <c r="C498" s="72">
        <v>29.0</v>
      </c>
      <c r="D498" s="72" t="s">
        <v>7</v>
      </c>
      <c r="E498" s="72">
        <v>3.0</v>
      </c>
      <c r="F498" s="72">
        <v>3.0</v>
      </c>
      <c r="G498" s="72">
        <v>100.0</v>
      </c>
      <c r="H498" s="72">
        <v>3.7</v>
      </c>
      <c r="I498" s="72">
        <v>6.7</v>
      </c>
      <c r="J498" s="72">
        <v>55.0</v>
      </c>
      <c r="K498" s="72">
        <v>44.6</v>
      </c>
      <c r="L498" s="72">
        <v>10.4</v>
      </c>
    </row>
    <row r="499">
      <c r="A499" s="70" t="s">
        <v>566</v>
      </c>
      <c r="B499" s="70" t="s">
        <v>38</v>
      </c>
      <c r="C499" s="72">
        <v>27.0</v>
      </c>
      <c r="D499" s="72" t="s">
        <v>781</v>
      </c>
      <c r="E499" s="72">
        <v>28.0</v>
      </c>
      <c r="F499" s="72">
        <v>28.0</v>
      </c>
      <c r="G499" s="72">
        <v>100.0</v>
      </c>
      <c r="H499" s="72">
        <v>2.5</v>
      </c>
      <c r="I499" s="72">
        <v>4.6</v>
      </c>
      <c r="J499" s="72">
        <v>55.0</v>
      </c>
      <c r="K499" s="72">
        <v>46.4</v>
      </c>
      <c r="L499" s="72">
        <v>8.6</v>
      </c>
    </row>
    <row r="500">
      <c r="A500" s="70" t="s">
        <v>165</v>
      </c>
      <c r="B500" s="70" t="s">
        <v>114</v>
      </c>
      <c r="C500" s="72">
        <v>24.0</v>
      </c>
      <c r="D500" s="72" t="s">
        <v>7</v>
      </c>
      <c r="E500" s="72">
        <v>10.0</v>
      </c>
      <c r="F500" s="72">
        <v>10.0</v>
      </c>
      <c r="G500" s="72">
        <v>100.0</v>
      </c>
      <c r="H500" s="72">
        <v>1.1</v>
      </c>
      <c r="I500" s="72">
        <v>2.0</v>
      </c>
      <c r="J500" s="72">
        <v>55.0</v>
      </c>
      <c r="K500" s="72">
        <v>45.8</v>
      </c>
      <c r="L500" s="72">
        <v>9.2</v>
      </c>
    </row>
    <row r="501">
      <c r="A501" s="70" t="s">
        <v>549</v>
      </c>
      <c r="B501" s="70" t="s">
        <v>126</v>
      </c>
      <c r="C501" s="72">
        <v>25.0</v>
      </c>
      <c r="D501" s="72" t="s">
        <v>7</v>
      </c>
      <c r="E501" s="72">
        <v>6.0</v>
      </c>
      <c r="F501" s="72">
        <v>6.0</v>
      </c>
      <c r="G501" s="72">
        <v>100.0</v>
      </c>
      <c r="H501" s="72">
        <v>6.3</v>
      </c>
      <c r="I501" s="72">
        <v>11.5</v>
      </c>
      <c r="J501" s="72">
        <v>55.1</v>
      </c>
      <c r="K501" s="72">
        <v>48.1</v>
      </c>
      <c r="L501" s="72">
        <v>7.0</v>
      </c>
    </row>
    <row r="502">
      <c r="A502" s="70" t="s">
        <v>602</v>
      </c>
      <c r="B502" s="70" t="s">
        <v>88</v>
      </c>
      <c r="C502" s="72">
        <v>32.0</v>
      </c>
      <c r="D502" s="72" t="s">
        <v>7</v>
      </c>
      <c r="E502" s="72">
        <v>53.0</v>
      </c>
      <c r="F502" s="72">
        <v>53.0</v>
      </c>
      <c r="G502" s="72">
        <v>100.0</v>
      </c>
      <c r="H502" s="72">
        <v>3.0</v>
      </c>
      <c r="I502" s="72">
        <v>5.5</v>
      </c>
      <c r="J502" s="72">
        <v>55.1</v>
      </c>
      <c r="K502" s="72">
        <v>46.9</v>
      </c>
      <c r="L502" s="72">
        <v>8.3</v>
      </c>
    </row>
    <row r="503">
      <c r="A503" s="14" t="s">
        <v>166</v>
      </c>
      <c r="B503" s="70" t="s">
        <v>116</v>
      </c>
      <c r="C503" s="72">
        <v>29.0</v>
      </c>
      <c r="D503" s="72" t="s">
        <v>783</v>
      </c>
      <c r="E503" s="72">
        <v>35.0</v>
      </c>
      <c r="F503" s="72">
        <v>35.0</v>
      </c>
      <c r="G503" s="72">
        <v>100.0</v>
      </c>
      <c r="H503" s="72">
        <v>3.9</v>
      </c>
      <c r="I503" s="72">
        <v>7.1</v>
      </c>
      <c r="J503" s="72">
        <v>55.2</v>
      </c>
      <c r="K503" s="72">
        <v>49.9</v>
      </c>
      <c r="L503" s="72">
        <v>5.3</v>
      </c>
    </row>
    <row r="504">
      <c r="A504" s="70" t="s">
        <v>261</v>
      </c>
      <c r="B504" s="70" t="s">
        <v>37</v>
      </c>
      <c r="C504" s="72">
        <v>24.0</v>
      </c>
      <c r="D504" s="72" t="s">
        <v>47</v>
      </c>
      <c r="E504" s="72">
        <v>24.0</v>
      </c>
      <c r="F504" s="72">
        <v>24.0</v>
      </c>
      <c r="G504" s="72">
        <v>100.0</v>
      </c>
      <c r="H504" s="72">
        <v>3.1</v>
      </c>
      <c r="I504" s="72">
        <v>5.6</v>
      </c>
      <c r="J504" s="72">
        <v>55.2</v>
      </c>
      <c r="K504" s="72">
        <v>49.6</v>
      </c>
      <c r="L504" s="72">
        <v>5.6</v>
      </c>
    </row>
    <row r="505">
      <c r="A505" s="70" t="s">
        <v>345</v>
      </c>
      <c r="B505" s="70" t="s">
        <v>48</v>
      </c>
      <c r="C505" s="72">
        <v>22.0</v>
      </c>
      <c r="D505" s="72" t="s">
        <v>7</v>
      </c>
      <c r="E505" s="72">
        <v>18.0</v>
      </c>
      <c r="F505" s="72">
        <v>18.0</v>
      </c>
      <c r="G505" s="72">
        <v>100.0</v>
      </c>
      <c r="H505" s="72">
        <v>2.6</v>
      </c>
      <c r="I505" s="72">
        <v>4.6</v>
      </c>
      <c r="J505" s="72">
        <v>55.4</v>
      </c>
      <c r="K505" s="72">
        <v>45.2</v>
      </c>
      <c r="L505" s="72">
        <v>10.2</v>
      </c>
    </row>
    <row r="506">
      <c r="A506" s="70" t="s">
        <v>246</v>
      </c>
      <c r="B506" s="70" t="s">
        <v>58</v>
      </c>
      <c r="C506" s="72">
        <v>30.0</v>
      </c>
      <c r="D506" s="72" t="s">
        <v>7</v>
      </c>
      <c r="E506" s="72">
        <v>22.0</v>
      </c>
      <c r="F506" s="72">
        <v>22.0</v>
      </c>
      <c r="G506" s="72">
        <v>100.0</v>
      </c>
      <c r="H506" s="72">
        <v>3.4</v>
      </c>
      <c r="I506" s="72">
        <v>6.1</v>
      </c>
      <c r="J506" s="72">
        <v>55.6</v>
      </c>
      <c r="K506" s="72">
        <v>47.2</v>
      </c>
      <c r="L506" s="72">
        <v>8.4</v>
      </c>
    </row>
    <row r="507">
      <c r="A507" s="70" t="s">
        <v>168</v>
      </c>
      <c r="B507" s="70" t="s">
        <v>42</v>
      </c>
      <c r="C507" s="72">
        <v>25.0</v>
      </c>
      <c r="D507" s="72" t="s">
        <v>47</v>
      </c>
      <c r="E507" s="72">
        <v>7.0</v>
      </c>
      <c r="F507" s="72">
        <v>7.0</v>
      </c>
      <c r="G507" s="72">
        <v>100.0</v>
      </c>
      <c r="H507" s="72">
        <v>2.9</v>
      </c>
      <c r="I507" s="72">
        <v>5.1</v>
      </c>
      <c r="J507" s="72">
        <v>55.6</v>
      </c>
      <c r="K507" s="72">
        <v>50.1</v>
      </c>
      <c r="L507" s="72">
        <v>5.5</v>
      </c>
    </row>
    <row r="508">
      <c r="A508" s="70" t="s">
        <v>554</v>
      </c>
      <c r="B508" s="70" t="s">
        <v>38</v>
      </c>
      <c r="C508" s="72">
        <v>35.0</v>
      </c>
      <c r="D508" s="72" t="s">
        <v>783</v>
      </c>
      <c r="E508" s="72">
        <v>41.0</v>
      </c>
      <c r="F508" s="72">
        <v>41.0</v>
      </c>
      <c r="G508" s="72">
        <v>100.0</v>
      </c>
      <c r="H508" s="72">
        <v>2.9</v>
      </c>
      <c r="I508" s="72">
        <v>5.2</v>
      </c>
      <c r="J508" s="72">
        <v>55.8</v>
      </c>
      <c r="K508" s="72">
        <v>49.5</v>
      </c>
      <c r="L508" s="72">
        <v>6.3</v>
      </c>
    </row>
    <row r="509">
      <c r="A509" s="70" t="s">
        <v>328</v>
      </c>
      <c r="B509" s="70" t="s">
        <v>55</v>
      </c>
      <c r="C509" s="72">
        <v>21.0</v>
      </c>
      <c r="D509" s="72" t="s">
        <v>780</v>
      </c>
      <c r="E509" s="72">
        <v>49.0</v>
      </c>
      <c r="F509" s="72">
        <v>49.0</v>
      </c>
      <c r="G509" s="72">
        <v>100.0</v>
      </c>
      <c r="H509" s="72">
        <v>5.5</v>
      </c>
      <c r="I509" s="72">
        <v>9.9</v>
      </c>
      <c r="J509" s="72">
        <v>55.9</v>
      </c>
      <c r="K509" s="72">
        <v>50.0</v>
      </c>
      <c r="L509" s="72">
        <v>5.9</v>
      </c>
    </row>
    <row r="510">
      <c r="A510" s="70" t="s">
        <v>169</v>
      </c>
      <c r="B510" s="70" t="s">
        <v>98</v>
      </c>
      <c r="C510" s="72">
        <v>31.0</v>
      </c>
      <c r="D510" s="72" t="s">
        <v>782</v>
      </c>
      <c r="E510" s="72">
        <v>7.0</v>
      </c>
      <c r="F510" s="72">
        <v>7.0</v>
      </c>
      <c r="G510" s="72">
        <v>100.0</v>
      </c>
      <c r="H510" s="72">
        <v>4.0</v>
      </c>
      <c r="I510" s="72">
        <v>7.1</v>
      </c>
      <c r="J510" s="72">
        <v>56.0</v>
      </c>
      <c r="K510" s="72">
        <v>50.7</v>
      </c>
      <c r="L510" s="72">
        <v>5.3</v>
      </c>
    </row>
    <row r="511">
      <c r="A511" s="70" t="s">
        <v>133</v>
      </c>
      <c r="B511" s="70" t="s">
        <v>107</v>
      </c>
      <c r="C511" s="72">
        <v>25.0</v>
      </c>
      <c r="D511" s="72" t="s">
        <v>7</v>
      </c>
      <c r="E511" s="72">
        <v>3.0</v>
      </c>
      <c r="F511" s="72">
        <v>3.0</v>
      </c>
      <c r="G511" s="72">
        <v>100.0</v>
      </c>
      <c r="H511" s="72">
        <v>3.0</v>
      </c>
      <c r="I511" s="72">
        <v>5.3</v>
      </c>
      <c r="J511" s="72">
        <v>56.3</v>
      </c>
      <c r="K511" s="72">
        <v>44.3</v>
      </c>
      <c r="L511" s="72">
        <v>12.0</v>
      </c>
    </row>
    <row r="512">
      <c r="A512" s="70" t="s">
        <v>306</v>
      </c>
      <c r="B512" s="70" t="s">
        <v>100</v>
      </c>
      <c r="C512" s="72">
        <v>22.0</v>
      </c>
      <c r="D512" s="72" t="s">
        <v>47</v>
      </c>
      <c r="E512" s="72">
        <v>44.0</v>
      </c>
      <c r="F512" s="72">
        <v>44.0</v>
      </c>
      <c r="G512" s="72">
        <v>100.0</v>
      </c>
      <c r="H512" s="72">
        <v>5.6</v>
      </c>
      <c r="I512" s="72">
        <v>10.0</v>
      </c>
      <c r="J512" s="72">
        <v>56.4</v>
      </c>
      <c r="K512" s="72">
        <v>49.9</v>
      </c>
      <c r="L512" s="72">
        <v>6.4</v>
      </c>
    </row>
    <row r="513">
      <c r="A513" s="70" t="s">
        <v>35</v>
      </c>
      <c r="B513" s="70" t="s">
        <v>38</v>
      </c>
      <c r="C513" s="72">
        <v>22.0</v>
      </c>
      <c r="D513" s="72" t="s">
        <v>7</v>
      </c>
      <c r="E513" s="72">
        <v>8.0</v>
      </c>
      <c r="F513" s="72">
        <v>8.0</v>
      </c>
      <c r="G513" s="72">
        <v>100.0</v>
      </c>
      <c r="H513" s="72">
        <v>2.8</v>
      </c>
      <c r="I513" s="72">
        <v>4.9</v>
      </c>
      <c r="J513" s="72">
        <v>56.4</v>
      </c>
      <c r="K513" s="72">
        <v>46.6</v>
      </c>
      <c r="L513" s="72">
        <v>9.8</v>
      </c>
    </row>
    <row r="514">
      <c r="A514" s="70" t="s">
        <v>301</v>
      </c>
      <c r="B514" s="70" t="s">
        <v>45</v>
      </c>
      <c r="C514" s="72">
        <v>24.0</v>
      </c>
      <c r="D514" s="72" t="s">
        <v>7</v>
      </c>
      <c r="E514" s="72">
        <v>5.0</v>
      </c>
      <c r="F514" s="72">
        <v>5.0</v>
      </c>
      <c r="G514" s="72">
        <v>100.0</v>
      </c>
      <c r="H514" s="72">
        <v>2.6</v>
      </c>
      <c r="I514" s="72">
        <v>4.6</v>
      </c>
      <c r="J514" s="72">
        <v>56.5</v>
      </c>
      <c r="K514" s="72">
        <v>46.0</v>
      </c>
      <c r="L514" s="72">
        <v>10.5</v>
      </c>
    </row>
    <row r="515">
      <c r="A515" s="70" t="s">
        <v>454</v>
      </c>
      <c r="B515" s="70" t="s">
        <v>88</v>
      </c>
      <c r="C515" s="72">
        <v>35.0</v>
      </c>
      <c r="D515" s="72" t="s">
        <v>780</v>
      </c>
      <c r="E515" s="72">
        <v>53.0</v>
      </c>
      <c r="F515" s="72">
        <v>53.0</v>
      </c>
      <c r="G515" s="72">
        <v>100.0</v>
      </c>
      <c r="H515" s="72">
        <v>3.7</v>
      </c>
      <c r="I515" s="72">
        <v>6.5</v>
      </c>
      <c r="J515" s="72">
        <v>56.6</v>
      </c>
      <c r="K515" s="72">
        <v>49.1</v>
      </c>
      <c r="L515" s="72">
        <v>7.6</v>
      </c>
    </row>
    <row r="516">
      <c r="A516" s="70" t="s">
        <v>385</v>
      </c>
      <c r="B516" s="70" t="s">
        <v>38</v>
      </c>
      <c r="C516" s="72">
        <v>33.0</v>
      </c>
      <c r="D516" s="72" t="s">
        <v>7</v>
      </c>
      <c r="E516" s="72">
        <v>9.0</v>
      </c>
      <c r="F516" s="72">
        <v>9.0</v>
      </c>
      <c r="G516" s="72">
        <v>100.0</v>
      </c>
      <c r="H516" s="72">
        <v>3.3</v>
      </c>
      <c r="I516" s="72">
        <v>5.9</v>
      </c>
      <c r="J516" s="72">
        <v>56.6</v>
      </c>
      <c r="K516" s="72">
        <v>45.4</v>
      </c>
      <c r="L516" s="72">
        <v>11.2</v>
      </c>
    </row>
    <row r="517">
      <c r="A517" s="70" t="s">
        <v>351</v>
      </c>
      <c r="B517" s="70" t="s">
        <v>61</v>
      </c>
      <c r="C517" s="72">
        <v>21.0</v>
      </c>
      <c r="D517" s="72" t="s">
        <v>7</v>
      </c>
      <c r="E517" s="72">
        <v>8.0</v>
      </c>
      <c r="F517" s="72">
        <v>8.0</v>
      </c>
      <c r="G517" s="72">
        <v>100.0</v>
      </c>
      <c r="H517" s="72">
        <v>2.1</v>
      </c>
      <c r="I517" s="72">
        <v>3.8</v>
      </c>
      <c r="J517" s="72">
        <v>56.7</v>
      </c>
      <c r="K517" s="72">
        <v>44.6</v>
      </c>
      <c r="L517" s="72">
        <v>12.1</v>
      </c>
    </row>
    <row r="518">
      <c r="A518" s="70" t="s">
        <v>315</v>
      </c>
      <c r="B518" s="70" t="s">
        <v>114</v>
      </c>
      <c r="C518" s="72">
        <v>24.0</v>
      </c>
      <c r="D518" s="72" t="s">
        <v>781</v>
      </c>
      <c r="E518" s="72">
        <v>8.0</v>
      </c>
      <c r="F518" s="72">
        <v>8.0</v>
      </c>
      <c r="G518" s="72">
        <v>100.0</v>
      </c>
      <c r="H518" s="72">
        <v>4.6</v>
      </c>
      <c r="I518" s="72">
        <v>8.1</v>
      </c>
      <c r="J518" s="72">
        <v>56.9</v>
      </c>
      <c r="K518" s="72">
        <v>47.4</v>
      </c>
      <c r="L518" s="72">
        <v>9.6</v>
      </c>
    </row>
    <row r="519">
      <c r="A519" s="70" t="s">
        <v>155</v>
      </c>
      <c r="B519" s="70" t="s">
        <v>112</v>
      </c>
      <c r="C519" s="72">
        <v>24.0</v>
      </c>
      <c r="D519" s="72" t="s">
        <v>780</v>
      </c>
      <c r="E519" s="72">
        <v>5.0</v>
      </c>
      <c r="F519" s="72">
        <v>5.0</v>
      </c>
      <c r="G519" s="72">
        <v>100.0</v>
      </c>
      <c r="H519" s="72">
        <v>2.4</v>
      </c>
      <c r="I519" s="72">
        <v>4.2</v>
      </c>
      <c r="J519" s="72">
        <v>57.1</v>
      </c>
      <c r="K519" s="72">
        <v>46.8</v>
      </c>
      <c r="L519" s="72">
        <v>10.3</v>
      </c>
    </row>
    <row r="520">
      <c r="A520" s="70" t="s">
        <v>371</v>
      </c>
      <c r="B520" s="70" t="s">
        <v>148</v>
      </c>
      <c r="C520" s="72">
        <v>22.0</v>
      </c>
      <c r="D520" s="72" t="s">
        <v>781</v>
      </c>
      <c r="E520" s="72">
        <v>3.0</v>
      </c>
      <c r="F520" s="72">
        <v>3.0</v>
      </c>
      <c r="G520" s="72">
        <v>100.0</v>
      </c>
      <c r="H520" s="72">
        <v>1.3</v>
      </c>
      <c r="I520" s="72">
        <v>2.3</v>
      </c>
      <c r="J520" s="72">
        <v>57.1</v>
      </c>
      <c r="K520" s="72">
        <v>42.7</v>
      </c>
      <c r="L520" s="72">
        <v>14.4</v>
      </c>
    </row>
    <row r="521">
      <c r="A521" s="70" t="s">
        <v>578</v>
      </c>
      <c r="B521" s="70" t="s">
        <v>93</v>
      </c>
      <c r="C521" s="72">
        <v>24.0</v>
      </c>
      <c r="D521" s="72" t="s">
        <v>7</v>
      </c>
      <c r="E521" s="72">
        <v>3.0</v>
      </c>
      <c r="F521" s="72">
        <v>3.0</v>
      </c>
      <c r="G521" s="72">
        <v>100.0</v>
      </c>
      <c r="H521" s="72">
        <v>1.3</v>
      </c>
      <c r="I521" s="72">
        <v>2.3</v>
      </c>
      <c r="J521" s="72">
        <v>57.1</v>
      </c>
      <c r="K521" s="72">
        <v>46.2</v>
      </c>
      <c r="L521" s="72">
        <v>11.0</v>
      </c>
    </row>
    <row r="522">
      <c r="A522" s="70" t="s">
        <v>326</v>
      </c>
      <c r="B522" s="70" t="s">
        <v>126</v>
      </c>
      <c r="C522" s="72">
        <v>24.0</v>
      </c>
      <c r="D522" s="72" t="s">
        <v>7</v>
      </c>
      <c r="E522" s="72">
        <v>5.0</v>
      </c>
      <c r="F522" s="72">
        <v>5.0</v>
      </c>
      <c r="G522" s="72">
        <v>100.0</v>
      </c>
      <c r="H522" s="72">
        <v>5.2</v>
      </c>
      <c r="I522" s="72">
        <v>9.0</v>
      </c>
      <c r="J522" s="72">
        <v>57.8</v>
      </c>
      <c r="K522" s="72">
        <v>48.9</v>
      </c>
      <c r="L522" s="72">
        <v>8.9</v>
      </c>
    </row>
    <row r="523">
      <c r="A523" s="70" t="s">
        <v>461</v>
      </c>
      <c r="B523" s="70" t="s">
        <v>98</v>
      </c>
      <c r="C523" s="72">
        <v>36.0</v>
      </c>
      <c r="D523" s="72" t="s">
        <v>780</v>
      </c>
      <c r="E523" s="72">
        <v>16.0</v>
      </c>
      <c r="F523" s="72">
        <v>16.0</v>
      </c>
      <c r="G523" s="72">
        <v>100.0</v>
      </c>
      <c r="H523" s="72">
        <v>2.1</v>
      </c>
      <c r="I523" s="72">
        <v>3.6</v>
      </c>
      <c r="J523" s="72">
        <v>58.6</v>
      </c>
      <c r="K523" s="72">
        <v>46.3</v>
      </c>
      <c r="L523" s="72">
        <v>12.4</v>
      </c>
    </row>
    <row r="524">
      <c r="A524" s="78" t="s">
        <v>786</v>
      </c>
      <c r="B524" s="70" t="s">
        <v>42</v>
      </c>
      <c r="C524" s="72">
        <v>20.0</v>
      </c>
      <c r="D524" s="72" t="s">
        <v>780</v>
      </c>
      <c r="E524" s="72">
        <v>12.0</v>
      </c>
      <c r="F524" s="72">
        <v>12.0</v>
      </c>
      <c r="G524" s="72">
        <v>100.0</v>
      </c>
      <c r="H524" s="72">
        <v>4.7</v>
      </c>
      <c r="I524" s="72">
        <v>7.9</v>
      </c>
      <c r="J524" s="72">
        <v>58.9</v>
      </c>
      <c r="K524" s="72">
        <v>49.1</v>
      </c>
      <c r="L524" s="72">
        <v>9.8</v>
      </c>
    </row>
    <row r="525">
      <c r="A525" s="70" t="s">
        <v>595</v>
      </c>
      <c r="B525" s="70" t="s">
        <v>37</v>
      </c>
      <c r="C525" s="72">
        <v>21.0</v>
      </c>
      <c r="D525" s="72" t="s">
        <v>7</v>
      </c>
      <c r="E525" s="72">
        <v>22.0</v>
      </c>
      <c r="F525" s="72">
        <v>22.0</v>
      </c>
      <c r="G525" s="72">
        <v>100.0</v>
      </c>
      <c r="H525" s="72">
        <v>1.6</v>
      </c>
      <c r="I525" s="72">
        <v>2.6</v>
      </c>
      <c r="J525" s="72">
        <v>59.6</v>
      </c>
      <c r="K525" s="72">
        <v>47.2</v>
      </c>
      <c r="L525" s="72">
        <v>12.5</v>
      </c>
    </row>
    <row r="526">
      <c r="A526" s="70" t="s">
        <v>135</v>
      </c>
      <c r="B526" s="70" t="s">
        <v>126</v>
      </c>
      <c r="C526" s="72">
        <v>27.0</v>
      </c>
      <c r="D526" s="72" t="s">
        <v>47</v>
      </c>
      <c r="E526" s="72">
        <v>1.0</v>
      </c>
      <c r="F526" s="72">
        <v>1.0</v>
      </c>
      <c r="G526" s="72">
        <v>100.0</v>
      </c>
      <c r="H526" s="72">
        <v>3.0</v>
      </c>
      <c r="I526" s="72">
        <v>5.0</v>
      </c>
      <c r="J526" s="72">
        <v>60.0</v>
      </c>
      <c r="K526" s="72">
        <v>42.4</v>
      </c>
      <c r="L526" s="72">
        <v>17.6</v>
      </c>
    </row>
    <row r="527">
      <c r="A527" s="70" t="s">
        <v>380</v>
      </c>
      <c r="B527" s="70" t="s">
        <v>129</v>
      </c>
      <c r="C527" s="72">
        <v>20.0</v>
      </c>
      <c r="D527" s="72" t="s">
        <v>7</v>
      </c>
      <c r="E527" s="72">
        <v>11.0</v>
      </c>
      <c r="F527" s="72">
        <v>11.0</v>
      </c>
      <c r="G527" s="72">
        <v>100.0</v>
      </c>
      <c r="H527" s="72">
        <v>1.6</v>
      </c>
      <c r="I527" s="72">
        <v>2.7</v>
      </c>
      <c r="J527" s="72">
        <v>60.0</v>
      </c>
      <c r="K527" s="72">
        <v>46.1</v>
      </c>
      <c r="L527" s="72">
        <v>13.9</v>
      </c>
    </row>
    <row r="528">
      <c r="A528" s="70" t="s">
        <v>605</v>
      </c>
      <c r="B528" s="70" t="s">
        <v>66</v>
      </c>
      <c r="C528" s="72">
        <v>28.0</v>
      </c>
      <c r="D528" s="72" t="s">
        <v>7</v>
      </c>
      <c r="E528" s="72">
        <v>4.0</v>
      </c>
      <c r="F528" s="72">
        <v>4.0</v>
      </c>
      <c r="G528" s="72">
        <v>100.0</v>
      </c>
      <c r="H528" s="72">
        <v>1.5</v>
      </c>
      <c r="I528" s="72">
        <v>2.5</v>
      </c>
      <c r="J528" s="72">
        <v>60.0</v>
      </c>
      <c r="K528" s="72">
        <v>41.6</v>
      </c>
      <c r="L528" s="72">
        <v>18.4</v>
      </c>
    </row>
    <row r="529">
      <c r="A529" s="70" t="s">
        <v>275</v>
      </c>
      <c r="B529" s="70" t="s">
        <v>77</v>
      </c>
      <c r="C529" s="72">
        <v>26.0</v>
      </c>
      <c r="D529" s="72" t="s">
        <v>781</v>
      </c>
      <c r="E529" s="72">
        <v>2.0</v>
      </c>
      <c r="F529" s="72">
        <v>2.0</v>
      </c>
      <c r="G529" s="72">
        <v>100.0</v>
      </c>
      <c r="H529" s="72">
        <v>1.5</v>
      </c>
      <c r="I529" s="72">
        <v>2.5</v>
      </c>
      <c r="J529" s="72">
        <v>60.0</v>
      </c>
      <c r="K529" s="72">
        <v>41.1</v>
      </c>
      <c r="L529" s="72">
        <v>18.9</v>
      </c>
    </row>
    <row r="530">
      <c r="A530" s="70" t="s">
        <v>570</v>
      </c>
      <c r="B530" s="70" t="s">
        <v>107</v>
      </c>
      <c r="C530" s="72">
        <v>25.0</v>
      </c>
      <c r="D530" s="72" t="s">
        <v>783</v>
      </c>
      <c r="E530" s="72">
        <v>11.0</v>
      </c>
      <c r="F530" s="72">
        <v>11.0</v>
      </c>
      <c r="G530" s="72">
        <v>100.0</v>
      </c>
      <c r="H530" s="72">
        <v>1.1</v>
      </c>
      <c r="I530" s="72">
        <v>1.8</v>
      </c>
      <c r="J530" s="72">
        <v>60.0</v>
      </c>
      <c r="K530" s="72">
        <v>49.3</v>
      </c>
      <c r="L530" s="72">
        <v>10.7</v>
      </c>
    </row>
    <row r="531">
      <c r="A531" s="70" t="s">
        <v>445</v>
      </c>
      <c r="B531" s="70" t="s">
        <v>107</v>
      </c>
      <c r="C531" s="72">
        <v>23.0</v>
      </c>
      <c r="D531" s="72" t="s">
        <v>47</v>
      </c>
      <c r="E531" s="72">
        <v>3.0</v>
      </c>
      <c r="F531" s="72">
        <v>3.0</v>
      </c>
      <c r="G531" s="72">
        <v>100.0</v>
      </c>
      <c r="H531" s="72">
        <v>1.0</v>
      </c>
      <c r="I531" s="72">
        <v>1.7</v>
      </c>
      <c r="J531" s="72">
        <v>60.0</v>
      </c>
      <c r="K531" s="72">
        <v>51.7</v>
      </c>
      <c r="L531" s="72">
        <v>8.3</v>
      </c>
    </row>
    <row r="532">
      <c r="A532" s="70" t="s">
        <v>153</v>
      </c>
      <c r="B532" s="70" t="s">
        <v>42</v>
      </c>
      <c r="C532" s="72">
        <v>30.0</v>
      </c>
      <c r="D532" s="72" t="s">
        <v>782</v>
      </c>
      <c r="E532" s="72">
        <v>15.0</v>
      </c>
      <c r="F532" s="72">
        <v>15.0</v>
      </c>
      <c r="G532" s="72">
        <v>100.0</v>
      </c>
      <c r="H532" s="72">
        <v>4.5</v>
      </c>
      <c r="I532" s="72">
        <v>7.5</v>
      </c>
      <c r="J532" s="72">
        <v>60.2</v>
      </c>
      <c r="K532" s="72">
        <v>51.3</v>
      </c>
      <c r="L532" s="72">
        <v>8.9</v>
      </c>
    </row>
    <row r="533">
      <c r="A533" s="70" t="s">
        <v>584</v>
      </c>
      <c r="B533" s="70" t="s">
        <v>38</v>
      </c>
      <c r="C533" s="72">
        <v>27.0</v>
      </c>
      <c r="D533" s="72" t="s">
        <v>7</v>
      </c>
      <c r="E533" s="72">
        <v>2.0</v>
      </c>
      <c r="F533" s="72">
        <v>2.0</v>
      </c>
      <c r="G533" s="72">
        <v>100.0</v>
      </c>
      <c r="H533" s="72">
        <v>1.0</v>
      </c>
      <c r="I533" s="72">
        <v>1.5</v>
      </c>
      <c r="J533" s="72">
        <v>66.7</v>
      </c>
      <c r="K533" s="72">
        <v>44.0</v>
      </c>
      <c r="L533" s="72">
        <v>22.7</v>
      </c>
    </row>
    <row r="534">
      <c r="A534" s="70" t="s">
        <v>282</v>
      </c>
      <c r="B534" s="70" t="s">
        <v>52</v>
      </c>
      <c r="C534" s="72">
        <v>24.0</v>
      </c>
      <c r="D534" s="72" t="s">
        <v>7</v>
      </c>
      <c r="E534" s="72">
        <v>1.0</v>
      </c>
      <c r="F534" s="72">
        <v>1.0</v>
      </c>
      <c r="G534" s="72">
        <v>100.0</v>
      </c>
      <c r="H534" s="72">
        <v>8.0</v>
      </c>
      <c r="I534" s="72">
        <v>11.0</v>
      </c>
      <c r="J534" s="72">
        <v>72.7</v>
      </c>
      <c r="K534" s="72">
        <v>46.2</v>
      </c>
      <c r="L534" s="72">
        <v>26.6</v>
      </c>
    </row>
    <row r="535">
      <c r="A535" s="70" t="s">
        <v>459</v>
      </c>
      <c r="B535" s="70" t="s">
        <v>50</v>
      </c>
      <c r="C535" s="72">
        <v>31.0</v>
      </c>
      <c r="D535" s="72" t="s">
        <v>7</v>
      </c>
      <c r="E535" s="72">
        <v>3.0</v>
      </c>
      <c r="F535" s="72">
        <v>3.0</v>
      </c>
      <c r="G535" s="72">
        <v>100.0</v>
      </c>
      <c r="H535" s="72">
        <v>3.0</v>
      </c>
      <c r="I535" s="72">
        <v>3.7</v>
      </c>
      <c r="J535" s="72">
        <v>81.8</v>
      </c>
      <c r="K535" s="72">
        <v>45.1</v>
      </c>
      <c r="L535" s="72">
        <v>36.7</v>
      </c>
    </row>
    <row r="536">
      <c r="A536" s="70" t="s">
        <v>196</v>
      </c>
      <c r="B536" s="70" t="s">
        <v>86</v>
      </c>
      <c r="C536" s="72">
        <v>29.0</v>
      </c>
      <c r="D536" s="72" t="s">
        <v>781</v>
      </c>
      <c r="E536" s="72">
        <v>1.0</v>
      </c>
      <c r="F536" s="72">
        <v>1.0</v>
      </c>
      <c r="G536" s="72">
        <v>100.0</v>
      </c>
      <c r="H536" s="72">
        <v>1.0</v>
      </c>
      <c r="I536" s="72">
        <v>1.0</v>
      </c>
      <c r="J536" s="72">
        <v>100.0</v>
      </c>
      <c r="K536" s="72">
        <v>52.7</v>
      </c>
      <c r="L536" s="72">
        <v>47.3</v>
      </c>
    </row>
  </sheetData>
  <conditionalFormatting sqref="A73 A108 A174 A207 A237 A255 A273 A320 A413 A433 A438 A452 A455 A473:A474 A481 A486 A503">
    <cfRule type="expression" dxfId="2" priority="1">
      <formula>countif(A:A,A73)&gt;1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A114"/>
    <hyperlink r:id="rId226" ref="B114"/>
    <hyperlink r:id="rId227" ref="A115"/>
    <hyperlink r:id="rId228" ref="B115"/>
    <hyperlink r:id="rId229" ref="A116"/>
    <hyperlink r:id="rId230" ref="B116"/>
    <hyperlink r:id="rId231" ref="A117"/>
    <hyperlink r:id="rId232" ref="B117"/>
    <hyperlink r:id="rId233" ref="A118"/>
    <hyperlink r:id="rId234" ref="B118"/>
    <hyperlink r:id="rId235" ref="A119"/>
    <hyperlink r:id="rId236" ref="B119"/>
    <hyperlink r:id="rId237" ref="A120"/>
    <hyperlink r:id="rId238" ref="B120"/>
    <hyperlink r:id="rId239" ref="A121"/>
    <hyperlink r:id="rId240" ref="B121"/>
    <hyperlink r:id="rId241" ref="A122"/>
    <hyperlink r:id="rId242" ref="B122"/>
    <hyperlink r:id="rId243" ref="A123"/>
    <hyperlink r:id="rId244" ref="B123"/>
    <hyperlink r:id="rId245" ref="A124"/>
    <hyperlink r:id="rId246" ref="B124"/>
    <hyperlink r:id="rId247" ref="A125"/>
    <hyperlink r:id="rId248" ref="B125"/>
    <hyperlink r:id="rId249" ref="A126"/>
    <hyperlink r:id="rId250" ref="B126"/>
    <hyperlink r:id="rId251" ref="A127"/>
    <hyperlink r:id="rId252" ref="B127"/>
    <hyperlink r:id="rId253" ref="A128"/>
    <hyperlink r:id="rId254" ref="B128"/>
    <hyperlink r:id="rId255" ref="A129"/>
    <hyperlink r:id="rId256" ref="B129"/>
    <hyperlink r:id="rId257" ref="A130"/>
    <hyperlink r:id="rId258" ref="B130"/>
    <hyperlink r:id="rId259" ref="A131"/>
    <hyperlink r:id="rId260" ref="B131"/>
    <hyperlink r:id="rId261" ref="A132"/>
    <hyperlink r:id="rId262" ref="B132"/>
    <hyperlink r:id="rId263" ref="A133"/>
    <hyperlink r:id="rId264" ref="B133"/>
    <hyperlink r:id="rId265" ref="A134"/>
    <hyperlink r:id="rId266" ref="B134"/>
    <hyperlink r:id="rId267" ref="A135"/>
    <hyperlink r:id="rId268" ref="B135"/>
    <hyperlink r:id="rId269" ref="A136"/>
    <hyperlink r:id="rId270" ref="B136"/>
    <hyperlink r:id="rId271" ref="A137"/>
    <hyperlink r:id="rId272" ref="B137"/>
    <hyperlink r:id="rId273" ref="A138"/>
    <hyperlink r:id="rId274" ref="B138"/>
    <hyperlink r:id="rId275" ref="A139"/>
    <hyperlink r:id="rId276" ref="B139"/>
    <hyperlink r:id="rId277" ref="A140"/>
    <hyperlink r:id="rId278" ref="B140"/>
    <hyperlink r:id="rId279" ref="A141"/>
    <hyperlink r:id="rId280" ref="B141"/>
    <hyperlink r:id="rId281" ref="A142"/>
    <hyperlink r:id="rId282" ref="B142"/>
    <hyperlink r:id="rId283" ref="A143"/>
    <hyperlink r:id="rId284" ref="B143"/>
    <hyperlink r:id="rId285" ref="A144"/>
    <hyperlink r:id="rId286" ref="B144"/>
    <hyperlink r:id="rId287" ref="A145"/>
    <hyperlink r:id="rId288" ref="B145"/>
    <hyperlink r:id="rId289" ref="A146"/>
    <hyperlink r:id="rId290" ref="B146"/>
    <hyperlink r:id="rId291" ref="A147"/>
    <hyperlink r:id="rId292" ref="B147"/>
    <hyperlink r:id="rId293" ref="A148"/>
    <hyperlink r:id="rId294" ref="B148"/>
    <hyperlink r:id="rId295" ref="A149"/>
    <hyperlink r:id="rId296" ref="B149"/>
    <hyperlink r:id="rId297" ref="A150"/>
    <hyperlink r:id="rId298" ref="B150"/>
    <hyperlink r:id="rId299" ref="A151"/>
    <hyperlink r:id="rId300" ref="B151"/>
    <hyperlink r:id="rId301" ref="A152"/>
    <hyperlink r:id="rId302" ref="B152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A156"/>
    <hyperlink r:id="rId310" ref="B156"/>
    <hyperlink r:id="rId311" ref="A157"/>
    <hyperlink r:id="rId312" ref="B157"/>
    <hyperlink r:id="rId313" ref="A158"/>
    <hyperlink r:id="rId314" ref="B158"/>
    <hyperlink r:id="rId315" ref="A159"/>
    <hyperlink r:id="rId316" ref="B159"/>
    <hyperlink r:id="rId317" ref="A160"/>
    <hyperlink r:id="rId318" ref="B160"/>
    <hyperlink r:id="rId319" ref="A161"/>
    <hyperlink r:id="rId320" ref="B161"/>
    <hyperlink r:id="rId321" ref="A162"/>
    <hyperlink r:id="rId322" ref="B162"/>
    <hyperlink r:id="rId323" ref="A163"/>
    <hyperlink r:id="rId324" ref="B163"/>
    <hyperlink r:id="rId325" ref="A164"/>
    <hyperlink r:id="rId326" ref="B164"/>
    <hyperlink r:id="rId327" ref="A165"/>
    <hyperlink r:id="rId328" ref="B165"/>
    <hyperlink r:id="rId329" ref="A166"/>
    <hyperlink r:id="rId330" ref="B166"/>
    <hyperlink r:id="rId331" ref="A167"/>
    <hyperlink r:id="rId332" ref="B167"/>
    <hyperlink r:id="rId333" ref="A168"/>
    <hyperlink r:id="rId334" ref="B168"/>
    <hyperlink r:id="rId335" ref="A169"/>
    <hyperlink r:id="rId336" ref="B169"/>
    <hyperlink r:id="rId337" ref="A170"/>
    <hyperlink r:id="rId338" ref="B170"/>
    <hyperlink r:id="rId339" ref="A171"/>
    <hyperlink r:id="rId340" ref="B171"/>
    <hyperlink r:id="rId341" ref="A172"/>
    <hyperlink r:id="rId342" ref="B172"/>
    <hyperlink r:id="rId343" ref="A173"/>
    <hyperlink r:id="rId344" ref="B173"/>
    <hyperlink r:id="rId345" ref="A174"/>
    <hyperlink r:id="rId346" ref="B174"/>
    <hyperlink r:id="rId347" ref="A175"/>
    <hyperlink r:id="rId348" ref="B175"/>
    <hyperlink r:id="rId349" ref="A176"/>
    <hyperlink r:id="rId350" ref="B176"/>
    <hyperlink r:id="rId351" ref="A177"/>
    <hyperlink r:id="rId352" ref="B177"/>
    <hyperlink r:id="rId353" ref="A178"/>
    <hyperlink r:id="rId354" ref="B178"/>
    <hyperlink r:id="rId355" ref="A179"/>
    <hyperlink r:id="rId356" ref="B179"/>
    <hyperlink r:id="rId357" ref="A180"/>
    <hyperlink r:id="rId358" ref="B180"/>
    <hyperlink r:id="rId359" ref="A181"/>
    <hyperlink r:id="rId360" ref="B181"/>
    <hyperlink r:id="rId361" ref="A182"/>
    <hyperlink r:id="rId362" ref="B182"/>
    <hyperlink r:id="rId363" ref="A183"/>
    <hyperlink r:id="rId364" ref="B183"/>
    <hyperlink r:id="rId365" ref="A184"/>
    <hyperlink r:id="rId366" ref="B184"/>
    <hyperlink r:id="rId367" ref="A185"/>
    <hyperlink r:id="rId368" ref="B185"/>
    <hyperlink r:id="rId369" ref="A186"/>
    <hyperlink r:id="rId370" ref="B186"/>
    <hyperlink r:id="rId371" ref="A187"/>
    <hyperlink r:id="rId372" ref="B187"/>
    <hyperlink r:id="rId373" ref="A188"/>
    <hyperlink r:id="rId374" ref="B188"/>
    <hyperlink r:id="rId375" ref="A189"/>
    <hyperlink r:id="rId376" ref="B189"/>
    <hyperlink r:id="rId377" ref="A190"/>
    <hyperlink r:id="rId378" ref="B190"/>
    <hyperlink r:id="rId379" ref="A191"/>
    <hyperlink r:id="rId380" ref="B191"/>
    <hyperlink r:id="rId381" ref="A192"/>
    <hyperlink r:id="rId382" ref="B192"/>
    <hyperlink r:id="rId383" ref="A193"/>
    <hyperlink r:id="rId384" ref="B193"/>
    <hyperlink r:id="rId385" ref="A194"/>
    <hyperlink r:id="rId386" ref="B194"/>
    <hyperlink r:id="rId387" ref="A195"/>
    <hyperlink r:id="rId388" ref="B195"/>
    <hyperlink r:id="rId389" ref="A196"/>
    <hyperlink r:id="rId390" ref="B196"/>
    <hyperlink r:id="rId391" ref="A197"/>
    <hyperlink r:id="rId392" ref="B197"/>
    <hyperlink r:id="rId393" ref="A198"/>
    <hyperlink r:id="rId394" ref="B198"/>
    <hyperlink r:id="rId395" ref="A199"/>
    <hyperlink r:id="rId396" ref="B199"/>
    <hyperlink r:id="rId397" ref="A200"/>
    <hyperlink r:id="rId398" ref="B200"/>
    <hyperlink r:id="rId399" ref="A201"/>
    <hyperlink r:id="rId400" ref="B201"/>
    <hyperlink r:id="rId401" ref="A202"/>
    <hyperlink r:id="rId402" ref="B202"/>
    <hyperlink r:id="rId403" ref="A203"/>
    <hyperlink r:id="rId404" ref="B203"/>
    <hyperlink r:id="rId405" ref="A204"/>
    <hyperlink r:id="rId406" ref="B204"/>
    <hyperlink r:id="rId407" ref="A205"/>
    <hyperlink r:id="rId408" ref="B205"/>
    <hyperlink r:id="rId409" ref="A206"/>
    <hyperlink r:id="rId410" ref="B206"/>
    <hyperlink r:id="rId411" ref="A207"/>
    <hyperlink r:id="rId412" ref="B207"/>
    <hyperlink r:id="rId413" ref="A208"/>
    <hyperlink r:id="rId414" ref="B208"/>
    <hyperlink r:id="rId415" ref="A209"/>
    <hyperlink r:id="rId416" ref="B209"/>
    <hyperlink r:id="rId417" ref="A210"/>
    <hyperlink r:id="rId418" ref="B210"/>
    <hyperlink r:id="rId419" ref="A211"/>
    <hyperlink r:id="rId420" ref="B211"/>
    <hyperlink r:id="rId421" ref="A212"/>
    <hyperlink r:id="rId422" ref="B212"/>
    <hyperlink r:id="rId423" ref="A213"/>
    <hyperlink r:id="rId424" ref="B213"/>
    <hyperlink r:id="rId425" ref="A214"/>
    <hyperlink r:id="rId426" ref="B214"/>
    <hyperlink r:id="rId427" ref="A215"/>
    <hyperlink r:id="rId428" ref="B215"/>
    <hyperlink r:id="rId429" ref="A216"/>
    <hyperlink r:id="rId430" ref="B216"/>
    <hyperlink r:id="rId431" ref="A217"/>
    <hyperlink r:id="rId432" ref="B217"/>
    <hyperlink r:id="rId433" ref="A218"/>
    <hyperlink r:id="rId434" ref="B218"/>
    <hyperlink r:id="rId435" ref="A219"/>
    <hyperlink r:id="rId436" ref="B219"/>
    <hyperlink r:id="rId437" ref="A220"/>
    <hyperlink r:id="rId438" ref="B220"/>
    <hyperlink r:id="rId439" ref="A221"/>
    <hyperlink r:id="rId440" ref="B221"/>
    <hyperlink r:id="rId441" ref="A222"/>
    <hyperlink r:id="rId442" ref="B222"/>
    <hyperlink r:id="rId443" ref="A223"/>
    <hyperlink r:id="rId444" ref="B223"/>
    <hyperlink r:id="rId445" ref="A224"/>
    <hyperlink r:id="rId446" ref="B224"/>
    <hyperlink r:id="rId447" ref="A225"/>
    <hyperlink r:id="rId448" ref="B225"/>
    <hyperlink r:id="rId449" ref="A226"/>
    <hyperlink r:id="rId450" ref="B226"/>
    <hyperlink r:id="rId451" ref="A227"/>
    <hyperlink r:id="rId452" ref="B227"/>
    <hyperlink r:id="rId453" ref="A228"/>
    <hyperlink r:id="rId454" ref="B228"/>
    <hyperlink r:id="rId455" ref="A229"/>
    <hyperlink r:id="rId456" ref="B229"/>
    <hyperlink r:id="rId457" ref="A230"/>
    <hyperlink r:id="rId458" ref="B230"/>
    <hyperlink r:id="rId459" ref="A231"/>
    <hyperlink r:id="rId460" ref="B231"/>
    <hyperlink r:id="rId461" ref="A232"/>
    <hyperlink r:id="rId462" ref="B232"/>
    <hyperlink r:id="rId463" ref="A233"/>
    <hyperlink r:id="rId464" ref="B233"/>
    <hyperlink r:id="rId465" ref="A234"/>
    <hyperlink r:id="rId466" ref="B234"/>
    <hyperlink r:id="rId467" ref="A235"/>
    <hyperlink r:id="rId468" ref="B235"/>
    <hyperlink r:id="rId469" ref="A236"/>
    <hyperlink r:id="rId470" ref="B236"/>
    <hyperlink r:id="rId471" ref="A237"/>
    <hyperlink r:id="rId472" ref="B237"/>
    <hyperlink r:id="rId473" ref="A238"/>
    <hyperlink r:id="rId474" ref="B238"/>
    <hyperlink r:id="rId475" ref="A239"/>
    <hyperlink r:id="rId476" ref="B239"/>
    <hyperlink r:id="rId477" ref="A240"/>
    <hyperlink r:id="rId478" ref="B240"/>
    <hyperlink r:id="rId479" ref="A241"/>
    <hyperlink r:id="rId480" ref="B241"/>
    <hyperlink r:id="rId481" ref="A242"/>
    <hyperlink r:id="rId482" ref="B242"/>
    <hyperlink r:id="rId483" ref="A243"/>
    <hyperlink r:id="rId484" ref="B243"/>
    <hyperlink r:id="rId485" ref="A244"/>
    <hyperlink r:id="rId486" ref="B244"/>
    <hyperlink r:id="rId487" ref="A245"/>
    <hyperlink r:id="rId488" ref="B245"/>
    <hyperlink r:id="rId489" ref="A246"/>
    <hyperlink r:id="rId490" ref="B246"/>
    <hyperlink r:id="rId491" ref="A247"/>
    <hyperlink r:id="rId492" ref="B247"/>
    <hyperlink r:id="rId493" ref="A248"/>
    <hyperlink r:id="rId494" ref="B248"/>
    <hyperlink r:id="rId495" ref="A249"/>
    <hyperlink r:id="rId496" ref="B249"/>
    <hyperlink r:id="rId497" ref="A250"/>
    <hyperlink r:id="rId498" ref="B250"/>
    <hyperlink r:id="rId499" ref="A251"/>
    <hyperlink r:id="rId500" ref="B251"/>
    <hyperlink r:id="rId501" ref="A252"/>
    <hyperlink r:id="rId502" ref="B252"/>
    <hyperlink r:id="rId503" ref="A253"/>
    <hyperlink r:id="rId504" ref="B253"/>
    <hyperlink r:id="rId505" ref="A254"/>
    <hyperlink r:id="rId506" ref="B254"/>
    <hyperlink r:id="rId507" ref="A255"/>
    <hyperlink r:id="rId508" ref="B255"/>
    <hyperlink r:id="rId509" ref="A256"/>
    <hyperlink r:id="rId510" ref="B256"/>
    <hyperlink r:id="rId511" ref="A257"/>
    <hyperlink r:id="rId512" ref="B257"/>
    <hyperlink r:id="rId513" ref="A258"/>
    <hyperlink r:id="rId514" ref="B258"/>
    <hyperlink r:id="rId515" ref="A259"/>
    <hyperlink r:id="rId516" ref="B259"/>
    <hyperlink r:id="rId517" ref="A260"/>
    <hyperlink r:id="rId518" ref="B260"/>
    <hyperlink r:id="rId519" ref="A261"/>
    <hyperlink r:id="rId520" ref="B261"/>
    <hyperlink r:id="rId521" ref="A262"/>
    <hyperlink r:id="rId522" ref="B262"/>
    <hyperlink r:id="rId523" ref="A263"/>
    <hyperlink r:id="rId524" ref="B263"/>
    <hyperlink r:id="rId525" ref="A264"/>
    <hyperlink r:id="rId526" ref="B264"/>
    <hyperlink r:id="rId527" ref="A265"/>
    <hyperlink r:id="rId528" ref="B265"/>
    <hyperlink r:id="rId529" ref="A266"/>
    <hyperlink r:id="rId530" ref="B266"/>
    <hyperlink r:id="rId531" ref="A267"/>
    <hyperlink r:id="rId532" ref="B267"/>
    <hyperlink r:id="rId533" ref="A268"/>
    <hyperlink r:id="rId534" ref="B268"/>
    <hyperlink r:id="rId535" ref="A269"/>
    <hyperlink r:id="rId536" ref="B269"/>
    <hyperlink r:id="rId537" ref="A270"/>
    <hyperlink r:id="rId538" ref="B270"/>
    <hyperlink r:id="rId539" ref="A271"/>
    <hyperlink r:id="rId540" ref="B271"/>
    <hyperlink r:id="rId541" ref="A272"/>
    <hyperlink r:id="rId542" ref="B272"/>
    <hyperlink r:id="rId543" ref="A273"/>
    <hyperlink r:id="rId544" ref="B273"/>
    <hyperlink r:id="rId545" ref="A274"/>
    <hyperlink r:id="rId546" ref="B274"/>
    <hyperlink r:id="rId547" ref="A275"/>
    <hyperlink r:id="rId548" ref="B275"/>
    <hyperlink r:id="rId549" ref="A276"/>
    <hyperlink r:id="rId550" ref="B276"/>
    <hyperlink r:id="rId551" ref="A277"/>
    <hyperlink r:id="rId552" ref="B277"/>
    <hyperlink r:id="rId553" ref="A278"/>
    <hyperlink r:id="rId554" ref="B278"/>
    <hyperlink r:id="rId555" ref="A279"/>
    <hyperlink r:id="rId556" ref="B279"/>
    <hyperlink r:id="rId557" ref="A280"/>
    <hyperlink r:id="rId558" ref="B280"/>
    <hyperlink r:id="rId559" ref="A281"/>
    <hyperlink r:id="rId560" ref="B281"/>
    <hyperlink r:id="rId561" ref="A282"/>
    <hyperlink r:id="rId562" ref="B282"/>
    <hyperlink r:id="rId563" ref="A283"/>
    <hyperlink r:id="rId564" ref="B283"/>
    <hyperlink r:id="rId565" ref="A284"/>
    <hyperlink r:id="rId566" ref="B284"/>
    <hyperlink r:id="rId567" ref="A285"/>
    <hyperlink r:id="rId568" ref="B285"/>
    <hyperlink r:id="rId569" ref="A286"/>
    <hyperlink r:id="rId570" ref="B286"/>
    <hyperlink r:id="rId571" ref="A287"/>
    <hyperlink r:id="rId572" ref="B287"/>
    <hyperlink r:id="rId573" ref="A288"/>
    <hyperlink r:id="rId574" ref="B288"/>
    <hyperlink r:id="rId575" ref="A289"/>
    <hyperlink r:id="rId576" ref="B289"/>
    <hyperlink r:id="rId577" ref="A290"/>
    <hyperlink r:id="rId578" ref="B290"/>
    <hyperlink r:id="rId579" ref="A291"/>
    <hyperlink r:id="rId580" ref="B291"/>
    <hyperlink r:id="rId581" ref="A292"/>
    <hyperlink r:id="rId582" ref="B292"/>
    <hyperlink r:id="rId583" ref="A293"/>
    <hyperlink r:id="rId584" ref="B293"/>
    <hyperlink r:id="rId585" ref="A294"/>
    <hyperlink r:id="rId586" ref="B294"/>
    <hyperlink r:id="rId587" ref="A295"/>
    <hyperlink r:id="rId588" ref="B295"/>
    <hyperlink r:id="rId589" ref="A296"/>
    <hyperlink r:id="rId590" ref="B296"/>
    <hyperlink r:id="rId591" ref="A297"/>
    <hyperlink r:id="rId592" ref="B297"/>
    <hyperlink r:id="rId593" ref="A298"/>
    <hyperlink r:id="rId594" ref="B298"/>
    <hyperlink r:id="rId595" ref="A299"/>
    <hyperlink r:id="rId596" ref="B299"/>
    <hyperlink r:id="rId597" ref="A300"/>
    <hyperlink r:id="rId598" ref="B300"/>
    <hyperlink r:id="rId599" ref="A301"/>
    <hyperlink r:id="rId600" ref="B301"/>
    <hyperlink r:id="rId601" ref="A302"/>
    <hyperlink r:id="rId602" ref="B302"/>
    <hyperlink r:id="rId603" ref="A303"/>
    <hyperlink r:id="rId604" ref="B303"/>
    <hyperlink r:id="rId605" ref="A304"/>
    <hyperlink r:id="rId606" ref="B304"/>
    <hyperlink r:id="rId607" ref="A305"/>
    <hyperlink r:id="rId608" ref="B305"/>
    <hyperlink r:id="rId609" ref="A306"/>
    <hyperlink r:id="rId610" ref="B306"/>
    <hyperlink r:id="rId611" ref="A307"/>
    <hyperlink r:id="rId612" ref="B307"/>
    <hyperlink r:id="rId613" ref="A308"/>
    <hyperlink r:id="rId614" ref="B308"/>
    <hyperlink r:id="rId615" ref="A309"/>
    <hyperlink r:id="rId616" ref="B309"/>
    <hyperlink r:id="rId617" ref="A310"/>
    <hyperlink r:id="rId618" ref="B310"/>
    <hyperlink r:id="rId619" ref="A311"/>
    <hyperlink r:id="rId620" ref="B311"/>
    <hyperlink r:id="rId621" ref="A312"/>
    <hyperlink r:id="rId622" ref="B312"/>
    <hyperlink r:id="rId623" ref="A313"/>
    <hyperlink r:id="rId624" ref="B313"/>
    <hyperlink r:id="rId625" ref="A314"/>
    <hyperlink r:id="rId626" ref="B314"/>
    <hyperlink r:id="rId627" ref="A315"/>
    <hyperlink r:id="rId628" ref="B315"/>
    <hyperlink r:id="rId629" ref="A316"/>
    <hyperlink r:id="rId630" ref="B316"/>
    <hyperlink r:id="rId631" ref="A317"/>
    <hyperlink r:id="rId632" ref="B317"/>
    <hyperlink r:id="rId633" ref="A318"/>
    <hyperlink r:id="rId634" ref="B318"/>
    <hyperlink r:id="rId635" ref="A319"/>
    <hyperlink r:id="rId636" ref="B319"/>
    <hyperlink r:id="rId637" ref="A320"/>
    <hyperlink r:id="rId638" ref="B320"/>
    <hyperlink r:id="rId639" ref="A321"/>
    <hyperlink r:id="rId640" ref="B321"/>
    <hyperlink r:id="rId641" ref="A322"/>
    <hyperlink r:id="rId642" ref="B322"/>
    <hyperlink r:id="rId643" ref="A323"/>
    <hyperlink r:id="rId644" ref="B323"/>
    <hyperlink r:id="rId645" ref="A324"/>
    <hyperlink r:id="rId646" ref="B324"/>
    <hyperlink r:id="rId647" ref="A325"/>
    <hyperlink r:id="rId648" ref="B325"/>
    <hyperlink r:id="rId649" ref="A326"/>
    <hyperlink r:id="rId650" ref="B326"/>
    <hyperlink r:id="rId651" ref="A327"/>
    <hyperlink r:id="rId652" ref="B327"/>
    <hyperlink r:id="rId653" ref="A328"/>
    <hyperlink r:id="rId654" ref="B328"/>
    <hyperlink r:id="rId655" ref="A329"/>
    <hyperlink r:id="rId656" ref="B329"/>
    <hyperlink r:id="rId657" ref="A330"/>
    <hyperlink r:id="rId658" ref="B330"/>
    <hyperlink r:id="rId659" ref="A331"/>
    <hyperlink r:id="rId660" ref="B331"/>
    <hyperlink r:id="rId661" ref="A332"/>
    <hyperlink r:id="rId662" ref="B332"/>
    <hyperlink r:id="rId663" ref="A333"/>
    <hyperlink r:id="rId664" ref="B333"/>
    <hyperlink r:id="rId665" ref="A334"/>
    <hyperlink r:id="rId666" ref="B334"/>
    <hyperlink r:id="rId667" ref="A335"/>
    <hyperlink r:id="rId668" ref="B335"/>
    <hyperlink r:id="rId669" ref="A336"/>
    <hyperlink r:id="rId670" ref="B336"/>
    <hyperlink r:id="rId671" ref="A337"/>
    <hyperlink r:id="rId672" ref="B337"/>
    <hyperlink r:id="rId673" ref="A338"/>
    <hyperlink r:id="rId674" ref="B338"/>
    <hyperlink r:id="rId675" ref="A339"/>
    <hyperlink r:id="rId676" ref="B339"/>
    <hyperlink r:id="rId677" ref="A340"/>
    <hyperlink r:id="rId678" ref="B340"/>
    <hyperlink r:id="rId679" ref="A341"/>
    <hyperlink r:id="rId680" ref="B341"/>
    <hyperlink r:id="rId681" ref="A342"/>
    <hyperlink r:id="rId682" ref="B342"/>
    <hyperlink r:id="rId683" ref="A343"/>
    <hyperlink r:id="rId684" ref="B343"/>
    <hyperlink r:id="rId685" ref="A344"/>
    <hyperlink r:id="rId686" ref="B344"/>
    <hyperlink r:id="rId687" ref="A345"/>
    <hyperlink r:id="rId688" ref="B345"/>
    <hyperlink r:id="rId689" ref="A346"/>
    <hyperlink r:id="rId690" ref="B346"/>
    <hyperlink r:id="rId691" ref="A347"/>
    <hyperlink r:id="rId692" ref="B347"/>
    <hyperlink r:id="rId693" ref="A348"/>
    <hyperlink r:id="rId694" ref="B348"/>
    <hyperlink r:id="rId695" ref="A349"/>
    <hyperlink r:id="rId696" ref="B349"/>
    <hyperlink r:id="rId697" ref="A350"/>
    <hyperlink r:id="rId698" ref="B350"/>
    <hyperlink r:id="rId699" ref="A351"/>
    <hyperlink r:id="rId700" ref="B351"/>
    <hyperlink r:id="rId701" ref="A352"/>
    <hyperlink r:id="rId702" ref="B352"/>
    <hyperlink r:id="rId703" ref="A353"/>
    <hyperlink r:id="rId704" ref="B353"/>
    <hyperlink r:id="rId705" ref="A354"/>
    <hyperlink r:id="rId706" ref="B354"/>
    <hyperlink r:id="rId707" ref="A355"/>
    <hyperlink r:id="rId708" ref="B355"/>
    <hyperlink r:id="rId709" ref="A356"/>
    <hyperlink r:id="rId710" ref="B356"/>
    <hyperlink r:id="rId711" ref="A357"/>
    <hyperlink r:id="rId712" ref="B357"/>
    <hyperlink r:id="rId713" ref="A358"/>
    <hyperlink r:id="rId714" ref="B358"/>
    <hyperlink r:id="rId715" ref="A359"/>
    <hyperlink r:id="rId716" ref="B359"/>
    <hyperlink r:id="rId717" ref="A360"/>
    <hyperlink r:id="rId718" ref="B360"/>
    <hyperlink r:id="rId719" ref="A361"/>
    <hyperlink r:id="rId720" ref="B361"/>
    <hyperlink r:id="rId721" ref="A362"/>
    <hyperlink r:id="rId722" ref="B362"/>
    <hyperlink r:id="rId723" ref="A363"/>
    <hyperlink r:id="rId724" ref="B363"/>
    <hyperlink r:id="rId725" ref="A364"/>
    <hyperlink r:id="rId726" ref="B364"/>
    <hyperlink r:id="rId727" ref="A365"/>
    <hyperlink r:id="rId728" ref="B365"/>
    <hyperlink r:id="rId729" ref="A366"/>
    <hyperlink r:id="rId730" ref="B366"/>
    <hyperlink r:id="rId731" ref="A367"/>
    <hyperlink r:id="rId732" ref="B367"/>
    <hyperlink r:id="rId733" ref="A368"/>
    <hyperlink r:id="rId734" ref="B368"/>
    <hyperlink r:id="rId735" ref="A369"/>
    <hyperlink r:id="rId736" ref="B369"/>
    <hyperlink r:id="rId737" ref="A370"/>
    <hyperlink r:id="rId738" ref="B370"/>
    <hyperlink r:id="rId739" ref="A371"/>
    <hyperlink r:id="rId740" ref="B371"/>
    <hyperlink r:id="rId741" ref="A372"/>
    <hyperlink r:id="rId742" ref="B372"/>
    <hyperlink r:id="rId743" ref="A373"/>
    <hyperlink r:id="rId744" ref="B373"/>
    <hyperlink r:id="rId745" ref="A374"/>
    <hyperlink r:id="rId746" ref="B374"/>
    <hyperlink r:id="rId747" ref="A375"/>
    <hyperlink r:id="rId748" ref="B375"/>
    <hyperlink r:id="rId749" ref="A376"/>
    <hyperlink r:id="rId750" ref="B376"/>
    <hyperlink r:id="rId751" ref="A377"/>
    <hyperlink r:id="rId752" ref="B377"/>
    <hyperlink r:id="rId753" ref="A378"/>
    <hyperlink r:id="rId754" ref="B378"/>
    <hyperlink r:id="rId755" ref="A379"/>
    <hyperlink r:id="rId756" ref="B379"/>
    <hyperlink r:id="rId757" ref="A380"/>
    <hyperlink r:id="rId758" ref="B380"/>
    <hyperlink r:id="rId759" ref="A381"/>
    <hyperlink r:id="rId760" ref="B381"/>
    <hyperlink r:id="rId761" ref="A382"/>
    <hyperlink r:id="rId762" ref="B382"/>
    <hyperlink r:id="rId763" ref="A383"/>
    <hyperlink r:id="rId764" ref="B383"/>
    <hyperlink r:id="rId765" ref="A384"/>
    <hyperlink r:id="rId766" ref="B384"/>
    <hyperlink r:id="rId767" ref="A385"/>
    <hyperlink r:id="rId768" ref="B385"/>
    <hyperlink r:id="rId769" ref="A386"/>
    <hyperlink r:id="rId770" ref="B386"/>
    <hyperlink r:id="rId771" ref="A387"/>
    <hyperlink r:id="rId772" ref="B387"/>
    <hyperlink r:id="rId773" ref="A388"/>
    <hyperlink r:id="rId774" ref="B388"/>
    <hyperlink r:id="rId775" ref="A389"/>
    <hyperlink r:id="rId776" ref="B389"/>
    <hyperlink r:id="rId777" ref="A390"/>
    <hyperlink r:id="rId778" ref="B390"/>
    <hyperlink r:id="rId779" ref="A391"/>
    <hyperlink r:id="rId780" ref="B391"/>
    <hyperlink r:id="rId781" ref="A392"/>
    <hyperlink r:id="rId782" ref="B392"/>
    <hyperlink r:id="rId783" ref="A393"/>
    <hyperlink r:id="rId784" ref="B393"/>
    <hyperlink r:id="rId785" ref="A394"/>
    <hyperlink r:id="rId786" ref="B394"/>
    <hyperlink r:id="rId787" ref="A395"/>
    <hyperlink r:id="rId788" ref="B395"/>
    <hyperlink r:id="rId789" ref="A396"/>
    <hyperlink r:id="rId790" ref="B396"/>
    <hyperlink r:id="rId791" ref="A397"/>
    <hyperlink r:id="rId792" ref="B397"/>
    <hyperlink r:id="rId793" ref="A398"/>
    <hyperlink r:id="rId794" ref="B398"/>
    <hyperlink r:id="rId795" ref="A399"/>
    <hyperlink r:id="rId796" ref="B399"/>
    <hyperlink r:id="rId797" ref="A400"/>
    <hyperlink r:id="rId798" ref="B400"/>
    <hyperlink r:id="rId799" ref="A401"/>
    <hyperlink r:id="rId800" ref="B401"/>
    <hyperlink r:id="rId801" ref="A402"/>
    <hyperlink r:id="rId802" ref="B402"/>
    <hyperlink r:id="rId803" ref="A403"/>
    <hyperlink r:id="rId804" ref="B403"/>
    <hyperlink r:id="rId805" ref="A404"/>
    <hyperlink r:id="rId806" ref="B404"/>
    <hyperlink r:id="rId807" ref="A405"/>
    <hyperlink r:id="rId808" ref="B405"/>
    <hyperlink r:id="rId809" ref="A406"/>
    <hyperlink r:id="rId810" ref="B406"/>
    <hyperlink r:id="rId811" ref="A407"/>
    <hyperlink r:id="rId812" ref="B407"/>
    <hyperlink r:id="rId813" ref="A408"/>
    <hyperlink r:id="rId814" ref="B408"/>
    <hyperlink r:id="rId815" ref="A409"/>
    <hyperlink r:id="rId816" ref="B409"/>
    <hyperlink r:id="rId817" ref="A410"/>
    <hyperlink r:id="rId818" ref="B410"/>
    <hyperlink r:id="rId819" ref="A411"/>
    <hyperlink r:id="rId820" ref="B411"/>
    <hyperlink r:id="rId821" ref="A412"/>
    <hyperlink r:id="rId822" ref="B412"/>
    <hyperlink r:id="rId823" ref="A413"/>
    <hyperlink r:id="rId824" ref="B413"/>
    <hyperlink r:id="rId825" ref="A414"/>
    <hyperlink r:id="rId826" ref="B414"/>
    <hyperlink r:id="rId827" ref="A415"/>
    <hyperlink r:id="rId828" ref="B415"/>
    <hyperlink r:id="rId829" ref="A416"/>
    <hyperlink r:id="rId830" ref="B416"/>
    <hyperlink r:id="rId831" ref="A417"/>
    <hyperlink r:id="rId832" ref="B417"/>
    <hyperlink r:id="rId833" ref="A418"/>
    <hyperlink r:id="rId834" ref="B418"/>
    <hyperlink r:id="rId835" ref="A419"/>
    <hyperlink r:id="rId836" ref="B419"/>
    <hyperlink r:id="rId837" ref="A420"/>
    <hyperlink r:id="rId838" ref="B420"/>
    <hyperlink r:id="rId839" ref="A421"/>
    <hyperlink r:id="rId840" ref="B421"/>
    <hyperlink r:id="rId841" ref="A422"/>
    <hyperlink r:id="rId842" ref="B422"/>
    <hyperlink r:id="rId843" ref="A423"/>
    <hyperlink r:id="rId844" ref="B423"/>
    <hyperlink r:id="rId845" ref="A424"/>
    <hyperlink r:id="rId846" ref="B424"/>
    <hyperlink r:id="rId847" ref="A425"/>
    <hyperlink r:id="rId848" ref="B425"/>
    <hyperlink r:id="rId849" ref="A426"/>
    <hyperlink r:id="rId850" ref="B426"/>
    <hyperlink r:id="rId851" ref="A427"/>
    <hyperlink r:id="rId852" ref="B427"/>
    <hyperlink r:id="rId853" ref="A428"/>
    <hyperlink r:id="rId854" ref="B428"/>
    <hyperlink r:id="rId855" ref="A429"/>
    <hyperlink r:id="rId856" ref="B429"/>
    <hyperlink r:id="rId857" ref="A430"/>
    <hyperlink r:id="rId858" ref="B430"/>
    <hyperlink r:id="rId859" ref="A431"/>
    <hyperlink r:id="rId860" ref="B431"/>
    <hyperlink r:id="rId861" ref="A432"/>
    <hyperlink r:id="rId862" ref="B432"/>
    <hyperlink r:id="rId863" ref="A433"/>
    <hyperlink r:id="rId864" ref="B433"/>
    <hyperlink r:id="rId865" ref="A434"/>
    <hyperlink r:id="rId866" ref="B434"/>
    <hyperlink r:id="rId867" ref="A435"/>
    <hyperlink r:id="rId868" ref="B435"/>
    <hyperlink r:id="rId869" ref="A436"/>
    <hyperlink r:id="rId870" ref="B436"/>
    <hyperlink r:id="rId871" ref="A437"/>
    <hyperlink r:id="rId872" ref="B437"/>
    <hyperlink r:id="rId873" ref="A438"/>
    <hyperlink r:id="rId874" ref="B438"/>
    <hyperlink r:id="rId875" ref="A439"/>
    <hyperlink r:id="rId876" ref="B439"/>
    <hyperlink r:id="rId877" ref="A440"/>
    <hyperlink r:id="rId878" ref="B440"/>
    <hyperlink r:id="rId879" ref="A441"/>
    <hyperlink r:id="rId880" ref="B441"/>
    <hyperlink r:id="rId881" ref="A442"/>
    <hyperlink r:id="rId882" ref="B442"/>
    <hyperlink r:id="rId883" ref="A443"/>
    <hyperlink r:id="rId884" ref="B443"/>
    <hyperlink r:id="rId885" ref="A444"/>
    <hyperlink r:id="rId886" ref="B444"/>
    <hyperlink r:id="rId887" ref="A445"/>
    <hyperlink r:id="rId888" ref="B445"/>
    <hyperlink r:id="rId889" ref="A446"/>
    <hyperlink r:id="rId890" ref="B446"/>
    <hyperlink r:id="rId891" ref="A447"/>
    <hyperlink r:id="rId892" ref="B447"/>
    <hyperlink r:id="rId893" ref="A448"/>
    <hyperlink r:id="rId894" ref="B448"/>
    <hyperlink r:id="rId895" ref="A449"/>
    <hyperlink r:id="rId896" ref="B449"/>
    <hyperlink r:id="rId897" ref="A450"/>
    <hyperlink r:id="rId898" ref="B450"/>
    <hyperlink r:id="rId899" ref="A451"/>
    <hyperlink r:id="rId900" ref="B451"/>
    <hyperlink r:id="rId901" ref="A452"/>
    <hyperlink r:id="rId902" ref="B452"/>
    <hyperlink r:id="rId903" ref="A453"/>
    <hyperlink r:id="rId904" ref="B453"/>
    <hyperlink r:id="rId905" ref="A454"/>
    <hyperlink r:id="rId906" ref="B454"/>
    <hyperlink r:id="rId907" ref="A455"/>
    <hyperlink r:id="rId908" ref="B455"/>
    <hyperlink r:id="rId909" ref="A456"/>
    <hyperlink r:id="rId910" ref="B456"/>
    <hyperlink r:id="rId911" ref="A457"/>
    <hyperlink r:id="rId912" ref="B457"/>
    <hyperlink r:id="rId913" ref="A458"/>
    <hyperlink r:id="rId914" ref="B458"/>
    <hyperlink r:id="rId915" ref="A459"/>
    <hyperlink r:id="rId916" ref="B459"/>
    <hyperlink r:id="rId917" ref="A460"/>
    <hyperlink r:id="rId918" ref="B460"/>
    <hyperlink r:id="rId919" ref="A461"/>
    <hyperlink r:id="rId920" ref="B461"/>
    <hyperlink r:id="rId921" ref="A462"/>
    <hyperlink r:id="rId922" ref="B462"/>
    <hyperlink r:id="rId923" ref="A463"/>
    <hyperlink r:id="rId924" ref="B463"/>
    <hyperlink r:id="rId925" ref="A464"/>
    <hyperlink r:id="rId926" ref="B464"/>
    <hyperlink r:id="rId927" ref="A465"/>
    <hyperlink r:id="rId928" ref="B465"/>
    <hyperlink r:id="rId929" ref="A466"/>
    <hyperlink r:id="rId930" ref="B466"/>
    <hyperlink r:id="rId931" ref="A467"/>
    <hyperlink r:id="rId932" ref="B467"/>
    <hyperlink r:id="rId933" ref="A468"/>
    <hyperlink r:id="rId934" ref="B468"/>
    <hyperlink r:id="rId935" ref="A469"/>
    <hyperlink r:id="rId936" ref="B469"/>
    <hyperlink r:id="rId937" ref="A470"/>
    <hyperlink r:id="rId938" ref="B470"/>
    <hyperlink r:id="rId939" ref="A471"/>
    <hyperlink r:id="rId940" ref="B471"/>
    <hyperlink r:id="rId941" ref="A472"/>
    <hyperlink r:id="rId942" ref="B472"/>
    <hyperlink r:id="rId943" ref="A473"/>
    <hyperlink r:id="rId944" ref="B473"/>
    <hyperlink r:id="rId945" ref="A474"/>
    <hyperlink r:id="rId946" ref="B474"/>
    <hyperlink r:id="rId947" ref="A475"/>
    <hyperlink r:id="rId948" ref="B475"/>
    <hyperlink r:id="rId949" ref="A476"/>
    <hyperlink r:id="rId950" ref="B476"/>
    <hyperlink r:id="rId951" ref="A477"/>
    <hyperlink r:id="rId952" ref="B477"/>
    <hyperlink r:id="rId953" ref="A478"/>
    <hyperlink r:id="rId954" ref="B478"/>
    <hyperlink r:id="rId955" ref="A479"/>
    <hyperlink r:id="rId956" ref="B479"/>
    <hyperlink r:id="rId957" ref="A480"/>
    <hyperlink r:id="rId958" ref="B480"/>
    <hyperlink r:id="rId959" ref="A481"/>
    <hyperlink r:id="rId960" ref="B481"/>
    <hyperlink r:id="rId961" ref="A482"/>
    <hyperlink r:id="rId962" ref="B482"/>
    <hyperlink r:id="rId963" ref="A483"/>
    <hyperlink r:id="rId964" ref="B483"/>
    <hyperlink r:id="rId965" ref="A484"/>
    <hyperlink r:id="rId966" ref="B484"/>
    <hyperlink r:id="rId967" ref="A485"/>
    <hyperlink r:id="rId968" ref="B485"/>
    <hyperlink r:id="rId969" ref="A486"/>
    <hyperlink r:id="rId970" ref="B486"/>
    <hyperlink r:id="rId971" ref="A487"/>
    <hyperlink r:id="rId972" ref="B487"/>
    <hyperlink r:id="rId973" ref="A488"/>
    <hyperlink r:id="rId974" ref="B488"/>
    <hyperlink r:id="rId975" ref="A489"/>
    <hyperlink r:id="rId976" ref="B489"/>
    <hyperlink r:id="rId977" ref="A490"/>
    <hyperlink r:id="rId978" ref="B490"/>
    <hyperlink r:id="rId979" ref="A491"/>
    <hyperlink r:id="rId980" ref="B491"/>
    <hyperlink r:id="rId981" ref="A492"/>
    <hyperlink r:id="rId982" ref="B492"/>
    <hyperlink r:id="rId983" ref="A493"/>
    <hyperlink r:id="rId984" ref="B493"/>
    <hyperlink r:id="rId985" ref="A494"/>
    <hyperlink r:id="rId986" ref="B494"/>
    <hyperlink r:id="rId987" ref="A495"/>
    <hyperlink r:id="rId988" ref="B495"/>
    <hyperlink r:id="rId989" ref="A496"/>
    <hyperlink r:id="rId990" ref="B496"/>
    <hyperlink r:id="rId991" ref="A497"/>
    <hyperlink r:id="rId992" ref="B497"/>
    <hyperlink r:id="rId993" ref="A498"/>
    <hyperlink r:id="rId994" ref="B498"/>
    <hyperlink r:id="rId995" ref="A499"/>
    <hyperlink r:id="rId996" ref="B499"/>
    <hyperlink r:id="rId997" ref="A500"/>
    <hyperlink r:id="rId998" ref="B500"/>
    <hyperlink r:id="rId999" ref="A501"/>
    <hyperlink r:id="rId1000" ref="B501"/>
    <hyperlink r:id="rId1001" ref="A502"/>
    <hyperlink r:id="rId1002" ref="B502"/>
    <hyperlink r:id="rId1003" ref="A503"/>
    <hyperlink r:id="rId1004" ref="B503"/>
    <hyperlink r:id="rId1005" ref="A504"/>
    <hyperlink r:id="rId1006" ref="B504"/>
    <hyperlink r:id="rId1007" ref="A505"/>
    <hyperlink r:id="rId1008" ref="B505"/>
    <hyperlink r:id="rId1009" ref="A506"/>
    <hyperlink r:id="rId1010" ref="B506"/>
    <hyperlink r:id="rId1011" ref="A507"/>
    <hyperlink r:id="rId1012" ref="B507"/>
    <hyperlink r:id="rId1013" ref="A508"/>
    <hyperlink r:id="rId1014" ref="B508"/>
    <hyperlink r:id="rId1015" ref="A509"/>
    <hyperlink r:id="rId1016" ref="B509"/>
    <hyperlink r:id="rId1017" ref="A510"/>
    <hyperlink r:id="rId1018" ref="B510"/>
    <hyperlink r:id="rId1019" ref="A511"/>
    <hyperlink r:id="rId1020" ref="B511"/>
    <hyperlink r:id="rId1021" ref="A512"/>
    <hyperlink r:id="rId1022" ref="B512"/>
    <hyperlink r:id="rId1023" ref="A513"/>
    <hyperlink r:id="rId1024" ref="B513"/>
    <hyperlink r:id="rId1025" ref="A514"/>
    <hyperlink r:id="rId1026" ref="B514"/>
    <hyperlink r:id="rId1027" ref="A515"/>
    <hyperlink r:id="rId1028" ref="B515"/>
    <hyperlink r:id="rId1029" ref="A516"/>
    <hyperlink r:id="rId1030" ref="B516"/>
    <hyperlink r:id="rId1031" ref="A517"/>
    <hyperlink r:id="rId1032" ref="B517"/>
    <hyperlink r:id="rId1033" ref="A518"/>
    <hyperlink r:id="rId1034" ref="B518"/>
    <hyperlink r:id="rId1035" ref="A519"/>
    <hyperlink r:id="rId1036" ref="B519"/>
    <hyperlink r:id="rId1037" ref="A520"/>
    <hyperlink r:id="rId1038" ref="B520"/>
    <hyperlink r:id="rId1039" ref="A521"/>
    <hyperlink r:id="rId1040" ref="B521"/>
    <hyperlink r:id="rId1041" ref="A522"/>
    <hyperlink r:id="rId1042" ref="B522"/>
    <hyperlink r:id="rId1043" ref="A523"/>
    <hyperlink r:id="rId1044" ref="B523"/>
    <hyperlink r:id="rId1045" ref="A524"/>
    <hyperlink r:id="rId1046" ref="B524"/>
    <hyperlink r:id="rId1047" ref="A525"/>
    <hyperlink r:id="rId1048" ref="B525"/>
    <hyperlink r:id="rId1049" ref="A526"/>
    <hyperlink r:id="rId1050" ref="B526"/>
    <hyperlink r:id="rId1051" ref="A527"/>
    <hyperlink r:id="rId1052" ref="B527"/>
    <hyperlink r:id="rId1053" ref="A528"/>
    <hyperlink r:id="rId1054" ref="B528"/>
    <hyperlink r:id="rId1055" ref="A529"/>
    <hyperlink r:id="rId1056" ref="B529"/>
    <hyperlink r:id="rId1057" ref="A530"/>
    <hyperlink r:id="rId1058" ref="B530"/>
    <hyperlink r:id="rId1059" ref="A531"/>
    <hyperlink r:id="rId1060" ref="B531"/>
    <hyperlink r:id="rId1061" ref="A532"/>
    <hyperlink r:id="rId1062" ref="B532"/>
    <hyperlink r:id="rId1063" ref="A533"/>
    <hyperlink r:id="rId1064" ref="B533"/>
    <hyperlink r:id="rId1065" ref="A534"/>
    <hyperlink r:id="rId1066" ref="B534"/>
    <hyperlink r:id="rId1067" ref="A535"/>
    <hyperlink r:id="rId1068" ref="B535"/>
    <hyperlink r:id="rId1069" ref="A536"/>
    <hyperlink r:id="rId1070" ref="B536"/>
  </hyperlinks>
  <drawing r:id="rId1071"/>
</worksheet>
</file>