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2020" sheetId="1" r:id="rId1"/>
    <sheet name="2021" sheetId="2" r:id="rId2"/>
  </sheets>
  <calcPr calcId="144525"/>
</workbook>
</file>

<file path=xl/calcChain.xml><?xml version="1.0" encoding="utf-8"?>
<calcChain xmlns="http://schemas.openxmlformats.org/spreadsheetml/2006/main">
  <c r="K21" i="2" l="1"/>
  <c r="K22" i="2" s="1"/>
  <c r="K23" i="2" s="1"/>
  <c r="K24" i="2" s="1"/>
  <c r="I24" i="2"/>
  <c r="F24" i="2"/>
  <c r="I23" i="2"/>
  <c r="F23" i="2"/>
  <c r="I22" i="2"/>
  <c r="F22" i="2"/>
  <c r="I21" i="2"/>
  <c r="F21" i="2"/>
  <c r="K17" i="2" l="1"/>
  <c r="K18" i="2" s="1"/>
  <c r="K19" i="2" s="1"/>
  <c r="K20" i="2" s="1"/>
  <c r="I17" i="2"/>
  <c r="I18" i="2"/>
  <c r="I19" i="2"/>
  <c r="I20" i="2"/>
  <c r="F17" i="2"/>
  <c r="F18" i="2"/>
  <c r="F19" i="2"/>
  <c r="F20" i="2"/>
  <c r="K13" i="2"/>
  <c r="K14" i="2" s="1"/>
  <c r="K15" i="2" s="1"/>
  <c r="K16" i="2" s="1"/>
  <c r="I16" i="2"/>
  <c r="I15" i="2"/>
  <c r="I14" i="2"/>
  <c r="I13" i="2"/>
  <c r="F16" i="2"/>
  <c r="F15" i="2"/>
  <c r="F14" i="2"/>
  <c r="F13" i="2"/>
  <c r="K12" i="2" l="1"/>
  <c r="I12" i="2"/>
  <c r="F12" i="2"/>
  <c r="K4" i="2" l="1"/>
  <c r="K5" i="2" s="1"/>
  <c r="K6" i="2" s="1"/>
  <c r="K7" i="2" s="1"/>
  <c r="K8" i="2" s="1"/>
  <c r="K9" i="2" s="1"/>
  <c r="K10" i="2" s="1"/>
  <c r="K11" i="2" s="1"/>
  <c r="I5" i="2"/>
  <c r="I6" i="2"/>
  <c r="I7" i="2"/>
  <c r="I8" i="2"/>
  <c r="I9" i="2"/>
  <c r="I10" i="2"/>
  <c r="I11" i="2"/>
  <c r="I4" i="2"/>
  <c r="F5" i="2"/>
  <c r="F6" i="2"/>
  <c r="F7" i="2"/>
  <c r="F8" i="2"/>
  <c r="F9" i="2"/>
  <c r="F10" i="2"/>
  <c r="F11" i="2"/>
  <c r="F4" i="2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I235" i="1"/>
  <c r="F235" i="1"/>
  <c r="I234" i="1"/>
  <c r="F234" i="1"/>
  <c r="I233" i="1"/>
  <c r="F233" i="1"/>
  <c r="I224" i="1"/>
  <c r="F224" i="1"/>
  <c r="I217" i="1"/>
  <c r="F217" i="1"/>
  <c r="I212" i="1"/>
  <c r="F212" i="1"/>
  <c r="I3" i="2"/>
  <c r="F3" i="2"/>
  <c r="K3" i="2" s="1"/>
  <c r="I2" i="2"/>
  <c r="F2" i="2"/>
  <c r="I232" i="1"/>
  <c r="F232" i="1"/>
  <c r="F214" i="1"/>
  <c r="F215" i="1"/>
  <c r="F216" i="1"/>
  <c r="F218" i="1"/>
  <c r="F219" i="1"/>
  <c r="F220" i="1"/>
  <c r="F221" i="1"/>
  <c r="F222" i="1"/>
  <c r="F223" i="1"/>
  <c r="F225" i="1"/>
  <c r="F226" i="1"/>
  <c r="F227" i="1"/>
  <c r="F228" i="1"/>
  <c r="F229" i="1"/>
  <c r="F230" i="1"/>
  <c r="F231" i="1"/>
  <c r="F236" i="1"/>
  <c r="F237" i="1"/>
  <c r="F238" i="1"/>
  <c r="F239" i="1"/>
  <c r="F240" i="1"/>
  <c r="F241" i="1"/>
  <c r="I214" i="1"/>
  <c r="I215" i="1"/>
  <c r="I216" i="1"/>
  <c r="I218" i="1"/>
  <c r="I219" i="1"/>
  <c r="I220" i="1"/>
  <c r="I221" i="1"/>
  <c r="I222" i="1"/>
  <c r="I223" i="1"/>
  <c r="I225" i="1"/>
  <c r="I226" i="1"/>
  <c r="I227" i="1"/>
  <c r="I228" i="1"/>
  <c r="I229" i="1"/>
  <c r="I230" i="1"/>
  <c r="I231" i="1"/>
  <c r="I236" i="1"/>
  <c r="I237" i="1"/>
  <c r="I238" i="1"/>
  <c r="I239" i="1"/>
  <c r="I240" i="1"/>
  <c r="I241" i="1"/>
  <c r="F201" i="1"/>
  <c r="F202" i="1"/>
  <c r="F203" i="1"/>
  <c r="F204" i="1"/>
  <c r="F205" i="1"/>
  <c r="F206" i="1"/>
  <c r="F207" i="1"/>
  <c r="F208" i="1"/>
  <c r="F209" i="1"/>
  <c r="F210" i="1"/>
  <c r="F211" i="1"/>
  <c r="F213" i="1"/>
  <c r="I201" i="1"/>
  <c r="I202" i="1"/>
  <c r="I203" i="1"/>
  <c r="I204" i="1"/>
  <c r="I205" i="1"/>
  <c r="I206" i="1"/>
  <c r="I207" i="1"/>
  <c r="I208" i="1"/>
  <c r="I209" i="1"/>
  <c r="I210" i="1"/>
  <c r="I211" i="1"/>
  <c r="I213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75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6" i="1"/>
  <c r="I77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F24" i="1"/>
  <c r="F25" i="1"/>
  <c r="F26" i="1"/>
  <c r="I24" i="1"/>
  <c r="I25" i="1"/>
  <c r="I26" i="1"/>
  <c r="F23" i="1"/>
  <c r="I23" i="1"/>
  <c r="F22" i="1"/>
  <c r="I22" i="1"/>
  <c r="F20" i="1"/>
  <c r="F21" i="1"/>
  <c r="I20" i="1"/>
  <c r="I21" i="1"/>
  <c r="I19" i="1"/>
  <c r="F19" i="1"/>
  <c r="I18" i="1"/>
  <c r="F18" i="1"/>
  <c r="I17" i="1"/>
  <c r="F17" i="1"/>
  <c r="I16" i="1"/>
  <c r="F16" i="1"/>
  <c r="I15" i="1"/>
  <c r="F15" i="1"/>
  <c r="I14" i="1"/>
  <c r="F14" i="1"/>
  <c r="I13" i="1"/>
  <c r="F13" i="1"/>
  <c r="I12" i="1"/>
  <c r="F12" i="1"/>
  <c r="I11" i="1"/>
  <c r="F11" i="1"/>
  <c r="I10" i="1"/>
  <c r="F10" i="1"/>
  <c r="I9" i="1"/>
  <c r="F9" i="1"/>
  <c r="I8" i="1"/>
  <c r="F8" i="1"/>
  <c r="F3" i="1"/>
  <c r="F5" i="1"/>
  <c r="F6" i="1"/>
  <c r="F7" i="1"/>
  <c r="I5" i="1"/>
  <c r="I6" i="1"/>
  <c r="I7" i="1"/>
  <c r="I4" i="1"/>
  <c r="F4" i="1"/>
  <c r="I3" i="1"/>
  <c r="I2" i="1"/>
  <c r="F2" i="1"/>
  <c r="K3" i="1" l="1"/>
</calcChain>
</file>

<file path=xl/sharedStrings.xml><?xml version="1.0" encoding="utf-8"?>
<sst xmlns="http://schemas.openxmlformats.org/spreadsheetml/2006/main" count="547" uniqueCount="42">
  <si>
    <t>Сана</t>
  </si>
  <si>
    <t>Кимга</t>
  </si>
  <si>
    <t>Номи</t>
  </si>
  <si>
    <t>Квм</t>
  </si>
  <si>
    <t>Нарх</t>
  </si>
  <si>
    <t>Сумма</t>
  </si>
  <si>
    <t>Перечисления</t>
  </si>
  <si>
    <t>Курс</t>
  </si>
  <si>
    <t>Дл</t>
  </si>
  <si>
    <t>Пул</t>
  </si>
  <si>
    <t>Остатка</t>
  </si>
  <si>
    <t>Колдик</t>
  </si>
  <si>
    <t>Хожи Ака</t>
  </si>
  <si>
    <t>-</t>
  </si>
  <si>
    <t>Садаф</t>
  </si>
  <si>
    <t>КпСп</t>
  </si>
  <si>
    <t>Леонардо</t>
  </si>
  <si>
    <t>Леонардо +</t>
  </si>
  <si>
    <t>Марварид</t>
  </si>
  <si>
    <t>Ип</t>
  </si>
  <si>
    <t>Полик</t>
  </si>
  <si>
    <t>Бегзоддан</t>
  </si>
  <si>
    <t>Дилмурод Маргилон</t>
  </si>
  <si>
    <t>Назаров Турсун</t>
  </si>
  <si>
    <t>Ферузхожи Ака</t>
  </si>
  <si>
    <t>Немат Ака Шархон</t>
  </si>
  <si>
    <t>Хилол</t>
  </si>
  <si>
    <t>Суратдан</t>
  </si>
  <si>
    <t>Белек</t>
  </si>
  <si>
    <t>Алмаз</t>
  </si>
  <si>
    <t>Озод Акадан</t>
  </si>
  <si>
    <t>Бодрум</t>
  </si>
  <si>
    <t>Кодиционер</t>
  </si>
  <si>
    <t>Зерда</t>
  </si>
  <si>
    <t>Севиля</t>
  </si>
  <si>
    <t>Аурора</t>
  </si>
  <si>
    <t>Зегна</t>
  </si>
  <si>
    <t>Лилия</t>
  </si>
  <si>
    <t>Шафёрдан</t>
  </si>
  <si>
    <t>Зегна ёнсиз</t>
  </si>
  <si>
    <t>11,02.2021</t>
  </si>
  <si>
    <t>Жасур 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</si>
</sst>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b/>
      <sz val="10"/>
      <name val="Arial Cyr"/>
      <charset val="204"/>
    </font>
    <font>
      <b/>
      <sz val="10"/>
      <color rgb="FFFF0000"/>
      <name val="Arial Cyr"/>
      <charset val="204"/>
    </font>
    <font>
      <sz val="10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workbookViewId="0">
      <pane ySplit="1" topLeftCell="A215" activePane="bottomLeft" state="frozen"/>
      <selection pane="bottomLeft" sqref="A1:K241"/>
    </sheetView>
  </sheetViews>
  <sheetFormatPr defaultRowHeight="12.75" x14ac:dyDescent="0.2"/>
  <cols>
    <col min="1" max="1" width="10.140625" style="3" bestFit="1" customWidth="1"/>
    <col min="2" max="2" width="20.28515625" style="3" bestFit="1" customWidth="1"/>
    <col min="3" max="3" width="19" style="3" bestFit="1" customWidth="1"/>
    <col min="4" max="4" width="9.140625" style="4" bestFit="1" customWidth="1"/>
    <col min="5" max="5" width="8.140625" style="4" bestFit="1" customWidth="1"/>
    <col min="6" max="6" width="9.140625" style="4" bestFit="1" customWidth="1"/>
    <col min="7" max="7" width="14.85546875" style="4" bestFit="1" customWidth="1"/>
    <col min="8" max="9" width="9.140625" style="4" bestFit="1" customWidth="1"/>
    <col min="10" max="11" width="10.140625" style="4" bestFit="1" customWidth="1"/>
    <col min="12" max="16384" width="9.1406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6">
        <v>43831</v>
      </c>
      <c r="B2" s="16"/>
      <c r="C2" s="17" t="s">
        <v>11</v>
      </c>
      <c r="D2" s="18">
        <v>0</v>
      </c>
      <c r="E2" s="18">
        <v>0</v>
      </c>
      <c r="F2" s="18">
        <f>D2*E2</f>
        <v>0</v>
      </c>
      <c r="G2" s="18">
        <v>0</v>
      </c>
      <c r="H2" s="18">
        <v>1</v>
      </c>
      <c r="I2" s="18">
        <f>G2/H2</f>
        <v>0</v>
      </c>
      <c r="J2" s="18">
        <v>0</v>
      </c>
      <c r="K2" s="18">
        <v>13302</v>
      </c>
    </row>
    <row r="3" spans="1:11" x14ac:dyDescent="0.2">
      <c r="A3" s="8">
        <v>43831</v>
      </c>
      <c r="B3" s="9" t="s">
        <v>12</v>
      </c>
      <c r="C3" s="9" t="s">
        <v>13</v>
      </c>
      <c r="D3" s="10">
        <v>0</v>
      </c>
      <c r="E3" s="10">
        <v>0</v>
      </c>
      <c r="F3" s="10">
        <f>D3*E3</f>
        <v>0</v>
      </c>
      <c r="G3" s="10">
        <v>0</v>
      </c>
      <c r="H3" s="10">
        <v>1</v>
      </c>
      <c r="I3" s="10">
        <f>G3/H3</f>
        <v>0</v>
      </c>
      <c r="J3" s="10">
        <v>100000</v>
      </c>
      <c r="K3" s="7">
        <f>K2+F3-I3-J3</f>
        <v>-86698</v>
      </c>
    </row>
    <row r="4" spans="1:11" x14ac:dyDescent="0.2">
      <c r="A4" s="11">
        <v>43880</v>
      </c>
      <c r="B4" s="12" t="s">
        <v>12</v>
      </c>
      <c r="C4" s="12" t="s">
        <v>15</v>
      </c>
      <c r="D4" s="13">
        <v>634.24</v>
      </c>
      <c r="E4" s="13">
        <v>2.8</v>
      </c>
      <c r="F4" s="13">
        <f>D4*E4</f>
        <v>1775.8719999999998</v>
      </c>
      <c r="G4" s="13">
        <v>0</v>
      </c>
      <c r="H4" s="13">
        <v>1</v>
      </c>
      <c r="I4" s="13">
        <f>G4/H4</f>
        <v>0</v>
      </c>
      <c r="J4" s="13">
        <v>0</v>
      </c>
      <c r="K4" s="7">
        <f t="shared" ref="K4:K67" si="0">K3+F4-I4-J4</f>
        <v>-84922.127999999997</v>
      </c>
    </row>
    <row r="5" spans="1:11" x14ac:dyDescent="0.2">
      <c r="A5" s="11">
        <v>43880</v>
      </c>
      <c r="B5" s="12" t="s">
        <v>12</v>
      </c>
      <c r="C5" s="12" t="s">
        <v>16</v>
      </c>
      <c r="D5" s="13">
        <v>630</v>
      </c>
      <c r="E5" s="13">
        <v>2.9</v>
      </c>
      <c r="F5" s="13">
        <f t="shared" ref="F5:F68" si="1">D5*E5</f>
        <v>1827</v>
      </c>
      <c r="G5" s="13">
        <v>0</v>
      </c>
      <c r="H5" s="13">
        <v>1</v>
      </c>
      <c r="I5" s="13">
        <f t="shared" ref="I5:I68" si="2">G5/H5</f>
        <v>0</v>
      </c>
      <c r="J5" s="13">
        <v>0</v>
      </c>
      <c r="K5" s="7">
        <f t="shared" si="0"/>
        <v>-83095.127999999997</v>
      </c>
    </row>
    <row r="6" spans="1:11" x14ac:dyDescent="0.2">
      <c r="A6" s="11">
        <v>43880</v>
      </c>
      <c r="B6" s="12" t="s">
        <v>12</v>
      </c>
      <c r="C6" s="12" t="s">
        <v>17</v>
      </c>
      <c r="D6" s="13">
        <v>2538.75</v>
      </c>
      <c r="E6" s="13">
        <v>2.9</v>
      </c>
      <c r="F6" s="13">
        <f t="shared" si="1"/>
        <v>7362.375</v>
      </c>
      <c r="G6" s="13">
        <v>0</v>
      </c>
      <c r="H6" s="13">
        <v>1</v>
      </c>
      <c r="I6" s="13">
        <f t="shared" si="2"/>
        <v>0</v>
      </c>
      <c r="J6" s="13">
        <v>0</v>
      </c>
      <c r="K6" s="7">
        <f t="shared" si="0"/>
        <v>-75732.752999999997</v>
      </c>
    </row>
    <row r="7" spans="1:11" x14ac:dyDescent="0.2">
      <c r="A7" s="11">
        <v>43880</v>
      </c>
      <c r="B7" s="12" t="s">
        <v>12</v>
      </c>
      <c r="C7" s="12" t="s">
        <v>18</v>
      </c>
      <c r="D7" s="13">
        <v>9210.4</v>
      </c>
      <c r="E7" s="13">
        <v>2.9</v>
      </c>
      <c r="F7" s="13">
        <f t="shared" si="1"/>
        <v>26710.16</v>
      </c>
      <c r="G7" s="13">
        <v>0</v>
      </c>
      <c r="H7" s="13">
        <v>1</v>
      </c>
      <c r="I7" s="13">
        <f t="shared" si="2"/>
        <v>0</v>
      </c>
      <c r="J7" s="13">
        <v>0</v>
      </c>
      <c r="K7" s="7">
        <f t="shared" si="0"/>
        <v>-49022.592999999993</v>
      </c>
    </row>
    <row r="8" spans="1:11" x14ac:dyDescent="0.2">
      <c r="A8" s="5">
        <v>43887</v>
      </c>
      <c r="B8" s="12" t="s">
        <v>12</v>
      </c>
      <c r="C8" s="6" t="s">
        <v>15</v>
      </c>
      <c r="D8" s="7">
        <v>224.4</v>
      </c>
      <c r="E8" s="7">
        <v>2.8</v>
      </c>
      <c r="F8" s="7">
        <f t="shared" si="1"/>
        <v>628.31999999999994</v>
      </c>
      <c r="G8" s="7">
        <v>0</v>
      </c>
      <c r="H8" s="7">
        <v>1</v>
      </c>
      <c r="I8" s="7">
        <f t="shared" si="2"/>
        <v>0</v>
      </c>
      <c r="J8" s="7">
        <v>0</v>
      </c>
      <c r="K8" s="7">
        <f t="shared" si="0"/>
        <v>-48394.272999999994</v>
      </c>
    </row>
    <row r="9" spans="1:11" x14ac:dyDescent="0.2">
      <c r="A9" s="5">
        <v>43887</v>
      </c>
      <c r="B9" s="12" t="s">
        <v>12</v>
      </c>
      <c r="C9" s="6" t="s">
        <v>16</v>
      </c>
      <c r="D9" s="7">
        <v>1645.6</v>
      </c>
      <c r="E9" s="7">
        <v>2.9</v>
      </c>
      <c r="F9" s="7">
        <f t="shared" si="1"/>
        <v>4772.24</v>
      </c>
      <c r="G9" s="7">
        <v>0</v>
      </c>
      <c r="H9" s="7">
        <v>1</v>
      </c>
      <c r="I9" s="7">
        <f t="shared" si="2"/>
        <v>0</v>
      </c>
      <c r="J9" s="7">
        <v>0</v>
      </c>
      <c r="K9" s="7">
        <f t="shared" si="0"/>
        <v>-43622.032999999996</v>
      </c>
    </row>
    <row r="10" spans="1:11" x14ac:dyDescent="0.2">
      <c r="A10" s="5">
        <v>43887</v>
      </c>
      <c r="B10" s="12" t="s">
        <v>12</v>
      </c>
      <c r="C10" s="6" t="s">
        <v>17</v>
      </c>
      <c r="D10" s="7">
        <v>4123.75</v>
      </c>
      <c r="E10" s="7">
        <v>2.9</v>
      </c>
      <c r="F10" s="7">
        <f t="shared" si="1"/>
        <v>11958.875</v>
      </c>
      <c r="G10" s="7">
        <v>0</v>
      </c>
      <c r="H10" s="7">
        <v>1</v>
      </c>
      <c r="I10" s="7">
        <f t="shared" si="2"/>
        <v>0</v>
      </c>
      <c r="J10" s="7">
        <v>0</v>
      </c>
      <c r="K10" s="7">
        <f t="shared" si="0"/>
        <v>-31663.157999999996</v>
      </c>
    </row>
    <row r="11" spans="1:11" x14ac:dyDescent="0.2">
      <c r="A11" s="5">
        <v>43887</v>
      </c>
      <c r="B11" s="12" t="s">
        <v>12</v>
      </c>
      <c r="C11" s="6" t="s">
        <v>18</v>
      </c>
      <c r="D11" s="7">
        <v>7866.5</v>
      </c>
      <c r="E11" s="7">
        <v>2.9</v>
      </c>
      <c r="F11" s="7">
        <f t="shared" si="1"/>
        <v>22812.85</v>
      </c>
      <c r="G11" s="7">
        <v>0</v>
      </c>
      <c r="H11" s="7">
        <v>1</v>
      </c>
      <c r="I11" s="7">
        <f t="shared" si="2"/>
        <v>0</v>
      </c>
      <c r="J11" s="7">
        <v>0</v>
      </c>
      <c r="K11" s="7">
        <f t="shared" si="0"/>
        <v>-8850.3079999999973</v>
      </c>
    </row>
    <row r="12" spans="1:11" x14ac:dyDescent="0.2">
      <c r="A12" s="5">
        <v>43893</v>
      </c>
      <c r="B12" s="12" t="s">
        <v>12</v>
      </c>
      <c r="C12" s="6" t="s">
        <v>15</v>
      </c>
      <c r="D12" s="7">
        <v>875.96</v>
      </c>
      <c r="E12" s="7">
        <v>2.8</v>
      </c>
      <c r="F12" s="7">
        <f t="shared" si="1"/>
        <v>2452.6880000000001</v>
      </c>
      <c r="G12" s="7">
        <v>0</v>
      </c>
      <c r="H12" s="7">
        <v>1</v>
      </c>
      <c r="I12" s="7">
        <f t="shared" si="2"/>
        <v>0</v>
      </c>
      <c r="J12" s="7">
        <v>0</v>
      </c>
      <c r="K12" s="7">
        <f t="shared" si="0"/>
        <v>-6397.6199999999972</v>
      </c>
    </row>
    <row r="13" spans="1:11" x14ac:dyDescent="0.2">
      <c r="A13" s="5">
        <v>43893</v>
      </c>
      <c r="B13" s="12" t="s">
        <v>12</v>
      </c>
      <c r="C13" s="6" t="s">
        <v>19</v>
      </c>
      <c r="D13" s="7">
        <v>130.69999999999999</v>
      </c>
      <c r="E13" s="7">
        <v>2.5</v>
      </c>
      <c r="F13" s="7">
        <f t="shared" si="1"/>
        <v>326.75</v>
      </c>
      <c r="G13" s="7">
        <v>0</v>
      </c>
      <c r="H13" s="7">
        <v>1</v>
      </c>
      <c r="I13" s="7">
        <f t="shared" si="2"/>
        <v>0</v>
      </c>
      <c r="J13" s="7">
        <v>0</v>
      </c>
      <c r="K13" s="7">
        <f t="shared" si="0"/>
        <v>-6070.8699999999972</v>
      </c>
    </row>
    <row r="14" spans="1:11" x14ac:dyDescent="0.2">
      <c r="A14" s="11">
        <v>43893</v>
      </c>
      <c r="B14" s="12" t="s">
        <v>12</v>
      </c>
      <c r="C14" s="12" t="s">
        <v>16</v>
      </c>
      <c r="D14" s="13">
        <v>1206</v>
      </c>
      <c r="E14" s="13">
        <v>2.9</v>
      </c>
      <c r="F14" s="13">
        <f t="shared" si="1"/>
        <v>3497.4</v>
      </c>
      <c r="G14" s="13">
        <v>0</v>
      </c>
      <c r="H14" s="13">
        <v>1</v>
      </c>
      <c r="I14" s="13">
        <f t="shared" si="2"/>
        <v>0</v>
      </c>
      <c r="J14" s="13">
        <v>0</v>
      </c>
      <c r="K14" s="7">
        <f t="shared" si="0"/>
        <v>-2573.4699999999971</v>
      </c>
    </row>
    <row r="15" spans="1:11" x14ac:dyDescent="0.2">
      <c r="A15" s="11">
        <v>43893</v>
      </c>
      <c r="B15" s="12" t="s">
        <v>12</v>
      </c>
      <c r="C15" s="12" t="s">
        <v>17</v>
      </c>
      <c r="D15" s="13">
        <v>5399</v>
      </c>
      <c r="E15" s="13">
        <v>2.9</v>
      </c>
      <c r="F15" s="13">
        <f t="shared" si="1"/>
        <v>15657.1</v>
      </c>
      <c r="G15" s="13">
        <v>0</v>
      </c>
      <c r="H15" s="13">
        <v>1</v>
      </c>
      <c r="I15" s="13">
        <f t="shared" si="2"/>
        <v>0</v>
      </c>
      <c r="J15" s="13">
        <v>0</v>
      </c>
      <c r="K15" s="7">
        <f t="shared" si="0"/>
        <v>13083.630000000003</v>
      </c>
    </row>
    <row r="16" spans="1:11" x14ac:dyDescent="0.2">
      <c r="A16" s="5">
        <v>43893</v>
      </c>
      <c r="B16" s="12" t="s">
        <v>12</v>
      </c>
      <c r="C16" s="6" t="s">
        <v>18</v>
      </c>
      <c r="D16" s="7">
        <v>5495.15</v>
      </c>
      <c r="E16" s="7">
        <v>2.9</v>
      </c>
      <c r="F16" s="7">
        <f t="shared" si="1"/>
        <v>15935.934999999998</v>
      </c>
      <c r="G16" s="7">
        <v>0</v>
      </c>
      <c r="H16" s="7">
        <v>1</v>
      </c>
      <c r="I16" s="7">
        <f t="shared" si="2"/>
        <v>0</v>
      </c>
      <c r="J16" s="7">
        <v>0</v>
      </c>
      <c r="K16" s="7">
        <f t="shared" si="0"/>
        <v>29019.565000000002</v>
      </c>
    </row>
    <row r="17" spans="1:11" x14ac:dyDescent="0.2">
      <c r="A17" s="5">
        <v>43893</v>
      </c>
      <c r="B17" s="12" t="s">
        <v>12</v>
      </c>
      <c r="C17" s="6" t="s">
        <v>20</v>
      </c>
      <c r="D17" s="7">
        <v>160</v>
      </c>
      <c r="E17" s="7">
        <v>2.8</v>
      </c>
      <c r="F17" s="7">
        <f t="shared" si="1"/>
        <v>448</v>
      </c>
      <c r="G17" s="7">
        <v>0</v>
      </c>
      <c r="H17" s="7">
        <v>1</v>
      </c>
      <c r="I17" s="7">
        <f t="shared" si="2"/>
        <v>0</v>
      </c>
      <c r="J17" s="7">
        <v>0</v>
      </c>
      <c r="K17" s="7">
        <f t="shared" si="0"/>
        <v>29467.565000000002</v>
      </c>
    </row>
    <row r="18" spans="1:11" x14ac:dyDescent="0.2">
      <c r="A18" s="8">
        <v>43896</v>
      </c>
      <c r="B18" s="9" t="s">
        <v>12</v>
      </c>
      <c r="C18" s="9" t="s">
        <v>13</v>
      </c>
      <c r="D18" s="10">
        <v>0</v>
      </c>
      <c r="E18" s="10">
        <v>0</v>
      </c>
      <c r="F18" s="10">
        <f t="shared" si="1"/>
        <v>0</v>
      </c>
      <c r="G18" s="10">
        <v>0</v>
      </c>
      <c r="H18" s="10">
        <v>1</v>
      </c>
      <c r="I18" s="10">
        <f t="shared" si="2"/>
        <v>0</v>
      </c>
      <c r="J18" s="10">
        <v>20000</v>
      </c>
      <c r="K18" s="7">
        <f t="shared" si="0"/>
        <v>9467.5650000000023</v>
      </c>
    </row>
    <row r="19" spans="1:11" x14ac:dyDescent="0.2">
      <c r="A19" s="8">
        <v>43900</v>
      </c>
      <c r="B19" s="9" t="s">
        <v>12</v>
      </c>
      <c r="C19" s="9" t="s">
        <v>21</v>
      </c>
      <c r="D19" s="10">
        <v>0</v>
      </c>
      <c r="E19" s="10">
        <v>0</v>
      </c>
      <c r="F19" s="10">
        <f t="shared" si="1"/>
        <v>0</v>
      </c>
      <c r="G19" s="10">
        <v>0</v>
      </c>
      <c r="H19" s="10">
        <v>1</v>
      </c>
      <c r="I19" s="10">
        <f t="shared" si="2"/>
        <v>0</v>
      </c>
      <c r="J19" s="10">
        <v>40000</v>
      </c>
      <c r="K19" s="7">
        <f t="shared" si="0"/>
        <v>-30532.434999999998</v>
      </c>
    </row>
    <row r="20" spans="1:11" x14ac:dyDescent="0.2">
      <c r="A20" s="11">
        <v>43900</v>
      </c>
      <c r="B20" s="12" t="s">
        <v>12</v>
      </c>
      <c r="C20" s="12" t="s">
        <v>17</v>
      </c>
      <c r="D20" s="13">
        <v>7716</v>
      </c>
      <c r="E20" s="13">
        <v>2.9</v>
      </c>
      <c r="F20" s="13">
        <f t="shared" si="1"/>
        <v>22376.399999999998</v>
      </c>
      <c r="G20" s="13">
        <v>0</v>
      </c>
      <c r="H20" s="13">
        <v>1</v>
      </c>
      <c r="I20" s="13">
        <f t="shared" si="2"/>
        <v>0</v>
      </c>
      <c r="J20" s="13">
        <v>0</v>
      </c>
      <c r="K20" s="7">
        <f t="shared" si="0"/>
        <v>-8156.0349999999999</v>
      </c>
    </row>
    <row r="21" spans="1:11" x14ac:dyDescent="0.2">
      <c r="A21" s="11">
        <v>43900</v>
      </c>
      <c r="B21" s="12" t="s">
        <v>12</v>
      </c>
      <c r="C21" s="12" t="s">
        <v>18</v>
      </c>
      <c r="D21" s="13">
        <v>5652</v>
      </c>
      <c r="E21" s="13">
        <v>2.9</v>
      </c>
      <c r="F21" s="13">
        <f t="shared" si="1"/>
        <v>16390.8</v>
      </c>
      <c r="G21" s="13">
        <v>0</v>
      </c>
      <c r="H21" s="13">
        <v>1</v>
      </c>
      <c r="I21" s="13">
        <f t="shared" si="2"/>
        <v>0</v>
      </c>
      <c r="J21" s="13">
        <v>0</v>
      </c>
      <c r="K21" s="7">
        <f t="shared" si="0"/>
        <v>8234.7649999999994</v>
      </c>
    </row>
    <row r="22" spans="1:11" x14ac:dyDescent="0.2">
      <c r="A22" s="11">
        <v>43900</v>
      </c>
      <c r="B22" s="6" t="s">
        <v>22</v>
      </c>
      <c r="C22" s="6" t="s">
        <v>18</v>
      </c>
      <c r="D22" s="7">
        <v>2516.5</v>
      </c>
      <c r="E22" s="7">
        <v>2.9</v>
      </c>
      <c r="F22" s="13">
        <f t="shared" si="1"/>
        <v>7297.8499999999995</v>
      </c>
      <c r="G22" s="7">
        <v>0</v>
      </c>
      <c r="H22" s="7">
        <v>1</v>
      </c>
      <c r="I22" s="13">
        <f t="shared" si="2"/>
        <v>0</v>
      </c>
      <c r="J22" s="7">
        <v>0</v>
      </c>
      <c r="K22" s="7">
        <f t="shared" si="0"/>
        <v>15532.614999999998</v>
      </c>
    </row>
    <row r="23" spans="1:11" x14ac:dyDescent="0.2">
      <c r="A23" s="8">
        <v>43906</v>
      </c>
      <c r="B23" s="9" t="s">
        <v>12</v>
      </c>
      <c r="C23" s="9" t="s">
        <v>23</v>
      </c>
      <c r="D23" s="10">
        <v>0</v>
      </c>
      <c r="E23" s="10">
        <v>0</v>
      </c>
      <c r="F23" s="10">
        <f t="shared" si="1"/>
        <v>0</v>
      </c>
      <c r="G23" s="10">
        <v>0</v>
      </c>
      <c r="H23" s="10">
        <v>1</v>
      </c>
      <c r="I23" s="10">
        <f t="shared" si="2"/>
        <v>0</v>
      </c>
      <c r="J23" s="10">
        <v>0</v>
      </c>
      <c r="K23" s="7">
        <f t="shared" si="0"/>
        <v>15532.614999999998</v>
      </c>
    </row>
    <row r="24" spans="1:11" x14ac:dyDescent="0.2">
      <c r="A24" s="5">
        <v>43907</v>
      </c>
      <c r="B24" s="6" t="s">
        <v>12</v>
      </c>
      <c r="C24" s="6" t="s">
        <v>15</v>
      </c>
      <c r="D24" s="7">
        <v>298.32</v>
      </c>
      <c r="E24" s="7">
        <v>2.8</v>
      </c>
      <c r="F24" s="13">
        <f t="shared" si="1"/>
        <v>835.29599999999994</v>
      </c>
      <c r="G24" s="13">
        <v>0</v>
      </c>
      <c r="H24" s="13">
        <v>1</v>
      </c>
      <c r="I24" s="13">
        <f t="shared" si="2"/>
        <v>0</v>
      </c>
      <c r="J24" s="7">
        <v>0</v>
      </c>
      <c r="K24" s="7">
        <f t="shared" si="0"/>
        <v>16367.910999999998</v>
      </c>
    </row>
    <row r="25" spans="1:11" x14ac:dyDescent="0.2">
      <c r="A25" s="5">
        <v>43907</v>
      </c>
      <c r="B25" s="6" t="s">
        <v>12</v>
      </c>
      <c r="C25" s="6" t="s">
        <v>16</v>
      </c>
      <c r="D25" s="7">
        <v>1427.5</v>
      </c>
      <c r="E25" s="7">
        <v>2.9</v>
      </c>
      <c r="F25" s="13">
        <f t="shared" si="1"/>
        <v>4139.75</v>
      </c>
      <c r="G25" s="13">
        <v>0</v>
      </c>
      <c r="H25" s="13">
        <v>1</v>
      </c>
      <c r="I25" s="13">
        <f t="shared" si="2"/>
        <v>0</v>
      </c>
      <c r="J25" s="7">
        <v>0</v>
      </c>
      <c r="K25" s="7">
        <f t="shared" si="0"/>
        <v>20507.661</v>
      </c>
    </row>
    <row r="26" spans="1:11" x14ac:dyDescent="0.2">
      <c r="A26" s="5">
        <v>43907</v>
      </c>
      <c r="B26" s="6" t="s">
        <v>12</v>
      </c>
      <c r="C26" s="6" t="s">
        <v>18</v>
      </c>
      <c r="D26" s="7">
        <v>11890.6</v>
      </c>
      <c r="E26" s="7">
        <v>2.9</v>
      </c>
      <c r="F26" s="13">
        <f t="shared" si="1"/>
        <v>34482.74</v>
      </c>
      <c r="G26" s="13">
        <v>0</v>
      </c>
      <c r="H26" s="13">
        <v>1</v>
      </c>
      <c r="I26" s="13">
        <f t="shared" si="2"/>
        <v>0</v>
      </c>
      <c r="J26" s="7">
        <v>0</v>
      </c>
      <c r="K26" s="7">
        <f t="shared" si="0"/>
        <v>54990.400999999998</v>
      </c>
    </row>
    <row r="27" spans="1:11" x14ac:dyDescent="0.2">
      <c r="A27" s="5">
        <v>43908</v>
      </c>
      <c r="B27" s="6" t="s">
        <v>22</v>
      </c>
      <c r="C27" s="6" t="s">
        <v>18</v>
      </c>
      <c r="D27" s="7">
        <v>2419.75</v>
      </c>
      <c r="E27" s="7">
        <v>2.9</v>
      </c>
      <c r="F27" s="13">
        <f t="shared" si="1"/>
        <v>7017.2749999999996</v>
      </c>
      <c r="G27" s="7">
        <v>0</v>
      </c>
      <c r="H27" s="7">
        <v>1</v>
      </c>
      <c r="I27" s="13">
        <f t="shared" si="2"/>
        <v>0</v>
      </c>
      <c r="J27" s="7">
        <v>0</v>
      </c>
      <c r="K27" s="7">
        <f t="shared" si="0"/>
        <v>62007.675999999999</v>
      </c>
    </row>
    <row r="28" spans="1:11" x14ac:dyDescent="0.2">
      <c r="A28" s="8">
        <v>43912</v>
      </c>
      <c r="B28" s="9" t="s">
        <v>12</v>
      </c>
      <c r="C28" s="9" t="s">
        <v>24</v>
      </c>
      <c r="D28" s="10">
        <v>0</v>
      </c>
      <c r="E28" s="10">
        <v>0</v>
      </c>
      <c r="F28" s="10">
        <f t="shared" si="1"/>
        <v>0</v>
      </c>
      <c r="G28" s="10">
        <v>0</v>
      </c>
      <c r="H28" s="10">
        <v>1</v>
      </c>
      <c r="I28" s="10">
        <f t="shared" si="2"/>
        <v>0</v>
      </c>
      <c r="J28" s="10">
        <v>30000</v>
      </c>
      <c r="K28" s="7">
        <f t="shared" si="0"/>
        <v>32007.675999999999</v>
      </c>
    </row>
    <row r="29" spans="1:11" x14ac:dyDescent="0.2">
      <c r="A29" s="8">
        <v>43959</v>
      </c>
      <c r="B29" s="9" t="s">
        <v>12</v>
      </c>
      <c r="C29" s="9" t="s">
        <v>25</v>
      </c>
      <c r="D29" s="10">
        <v>0</v>
      </c>
      <c r="E29" s="10">
        <v>0</v>
      </c>
      <c r="F29" s="10">
        <f t="shared" si="1"/>
        <v>0</v>
      </c>
      <c r="G29" s="10">
        <v>50500000</v>
      </c>
      <c r="H29" s="10">
        <v>10100</v>
      </c>
      <c r="I29" s="10">
        <f t="shared" si="2"/>
        <v>5000</v>
      </c>
      <c r="J29" s="10">
        <v>0</v>
      </c>
      <c r="K29" s="7">
        <f t="shared" si="0"/>
        <v>27007.675999999999</v>
      </c>
    </row>
    <row r="30" spans="1:11" x14ac:dyDescent="0.2">
      <c r="A30" s="8">
        <v>43977</v>
      </c>
      <c r="B30" s="9" t="s">
        <v>12</v>
      </c>
      <c r="C30" s="9" t="s">
        <v>21</v>
      </c>
      <c r="D30" s="10">
        <v>0</v>
      </c>
      <c r="E30" s="10">
        <v>0</v>
      </c>
      <c r="F30" s="10">
        <f t="shared" si="1"/>
        <v>0</v>
      </c>
      <c r="G30" s="10">
        <v>0</v>
      </c>
      <c r="H30" s="10">
        <v>1</v>
      </c>
      <c r="I30" s="10">
        <f t="shared" si="2"/>
        <v>0</v>
      </c>
      <c r="J30" s="10">
        <v>30000</v>
      </c>
      <c r="K30" s="7">
        <f t="shared" si="0"/>
        <v>-2992.3240000000005</v>
      </c>
    </row>
    <row r="31" spans="1:11" x14ac:dyDescent="0.2">
      <c r="A31" s="5">
        <v>43977</v>
      </c>
      <c r="B31" s="6" t="s">
        <v>12</v>
      </c>
      <c r="C31" s="6" t="s">
        <v>16</v>
      </c>
      <c r="D31" s="7">
        <v>2857</v>
      </c>
      <c r="E31" s="7">
        <v>2.9</v>
      </c>
      <c r="F31" s="13">
        <f t="shared" si="1"/>
        <v>8285.2999999999993</v>
      </c>
      <c r="G31" s="7">
        <v>0</v>
      </c>
      <c r="H31" s="7">
        <v>1</v>
      </c>
      <c r="I31" s="13">
        <f t="shared" si="2"/>
        <v>0</v>
      </c>
      <c r="J31" s="7">
        <v>0</v>
      </c>
      <c r="K31" s="7">
        <f t="shared" si="0"/>
        <v>5292.9759999999987</v>
      </c>
    </row>
    <row r="32" spans="1:11" x14ac:dyDescent="0.2">
      <c r="A32" s="5">
        <v>43977</v>
      </c>
      <c r="B32" s="6" t="s">
        <v>12</v>
      </c>
      <c r="C32" s="6" t="s">
        <v>17</v>
      </c>
      <c r="D32" s="7">
        <v>1248</v>
      </c>
      <c r="E32" s="7">
        <v>2.9</v>
      </c>
      <c r="F32" s="13">
        <f t="shared" si="1"/>
        <v>3619.2</v>
      </c>
      <c r="G32" s="7">
        <v>0</v>
      </c>
      <c r="H32" s="7">
        <v>1</v>
      </c>
      <c r="I32" s="13">
        <f t="shared" si="2"/>
        <v>0</v>
      </c>
      <c r="J32" s="7">
        <v>0</v>
      </c>
      <c r="K32" s="7">
        <f t="shared" si="0"/>
        <v>8912.1759999999995</v>
      </c>
    </row>
    <row r="33" spans="1:11" x14ac:dyDescent="0.2">
      <c r="A33" s="5">
        <v>43977</v>
      </c>
      <c r="B33" s="6" t="s">
        <v>12</v>
      </c>
      <c r="C33" s="6" t="s">
        <v>18</v>
      </c>
      <c r="D33" s="7">
        <v>9349.5</v>
      </c>
      <c r="E33" s="7">
        <v>2.9</v>
      </c>
      <c r="F33" s="13">
        <f t="shared" si="1"/>
        <v>27113.55</v>
      </c>
      <c r="G33" s="7">
        <v>0</v>
      </c>
      <c r="H33" s="7">
        <v>1</v>
      </c>
      <c r="I33" s="13">
        <f t="shared" si="2"/>
        <v>0</v>
      </c>
      <c r="J33" s="7">
        <v>0</v>
      </c>
      <c r="K33" s="7">
        <f t="shared" si="0"/>
        <v>36025.725999999995</v>
      </c>
    </row>
    <row r="34" spans="1:11" x14ac:dyDescent="0.2">
      <c r="A34" s="5">
        <v>43977</v>
      </c>
      <c r="B34" s="6" t="s">
        <v>12</v>
      </c>
      <c r="C34" s="6" t="s">
        <v>26</v>
      </c>
      <c r="D34" s="7">
        <v>360</v>
      </c>
      <c r="E34" s="7">
        <v>2.9</v>
      </c>
      <c r="F34" s="13">
        <f t="shared" si="1"/>
        <v>1044</v>
      </c>
      <c r="G34" s="7">
        <v>0</v>
      </c>
      <c r="H34" s="7">
        <v>1</v>
      </c>
      <c r="I34" s="13">
        <f t="shared" si="2"/>
        <v>0</v>
      </c>
      <c r="J34" s="7">
        <v>0</v>
      </c>
      <c r="K34" s="7">
        <f t="shared" si="0"/>
        <v>37069.725999999995</v>
      </c>
    </row>
    <row r="35" spans="1:11" x14ac:dyDescent="0.2">
      <c r="A35" s="5">
        <v>43992</v>
      </c>
      <c r="B35" s="6" t="s">
        <v>22</v>
      </c>
      <c r="C35" s="6" t="s">
        <v>18</v>
      </c>
      <c r="D35" s="7">
        <v>2844.6</v>
      </c>
      <c r="E35" s="7">
        <v>2.9</v>
      </c>
      <c r="F35" s="13">
        <f t="shared" si="1"/>
        <v>8249.34</v>
      </c>
      <c r="G35" s="7">
        <v>0</v>
      </c>
      <c r="H35" s="7">
        <v>1</v>
      </c>
      <c r="I35" s="13">
        <f t="shared" si="2"/>
        <v>0</v>
      </c>
      <c r="J35" s="7">
        <v>0</v>
      </c>
      <c r="K35" s="7">
        <f t="shared" si="0"/>
        <v>45319.065999999992</v>
      </c>
    </row>
    <row r="36" spans="1:11" x14ac:dyDescent="0.2">
      <c r="A36" s="5">
        <v>43992</v>
      </c>
      <c r="B36" s="6" t="s">
        <v>22</v>
      </c>
      <c r="C36" s="6" t="s">
        <v>26</v>
      </c>
      <c r="D36" s="7">
        <v>31.5</v>
      </c>
      <c r="E36" s="7">
        <v>2.9</v>
      </c>
      <c r="F36" s="13">
        <f t="shared" si="1"/>
        <v>91.35</v>
      </c>
      <c r="G36" s="7">
        <v>0</v>
      </c>
      <c r="H36" s="7">
        <v>1</v>
      </c>
      <c r="I36" s="13">
        <f t="shared" si="2"/>
        <v>0</v>
      </c>
      <c r="J36" s="7">
        <v>0</v>
      </c>
      <c r="K36" s="7">
        <f t="shared" si="0"/>
        <v>45410.41599999999</v>
      </c>
    </row>
    <row r="37" spans="1:11" x14ac:dyDescent="0.2">
      <c r="A37" s="8">
        <v>43994</v>
      </c>
      <c r="B37" s="9" t="s">
        <v>12</v>
      </c>
      <c r="C37" s="9" t="s">
        <v>21</v>
      </c>
      <c r="D37" s="10">
        <v>0</v>
      </c>
      <c r="E37" s="10">
        <v>0</v>
      </c>
      <c r="F37" s="10">
        <f t="shared" si="1"/>
        <v>0</v>
      </c>
      <c r="G37" s="10">
        <v>0</v>
      </c>
      <c r="H37" s="10">
        <v>1</v>
      </c>
      <c r="I37" s="10">
        <f t="shared" si="2"/>
        <v>0</v>
      </c>
      <c r="J37" s="10">
        <v>30000</v>
      </c>
      <c r="K37" s="7">
        <f t="shared" si="0"/>
        <v>15410.41599999999</v>
      </c>
    </row>
    <row r="38" spans="1:11" x14ac:dyDescent="0.2">
      <c r="A38" s="5">
        <v>43994</v>
      </c>
      <c r="B38" s="6" t="s">
        <v>12</v>
      </c>
      <c r="C38" s="6" t="s">
        <v>15</v>
      </c>
      <c r="D38" s="7">
        <v>381.52</v>
      </c>
      <c r="E38" s="7">
        <v>2.8</v>
      </c>
      <c r="F38" s="13">
        <f t="shared" si="1"/>
        <v>1068.2559999999999</v>
      </c>
      <c r="G38" s="7">
        <v>0</v>
      </c>
      <c r="H38" s="7">
        <v>1</v>
      </c>
      <c r="I38" s="13">
        <f t="shared" si="2"/>
        <v>0</v>
      </c>
      <c r="J38" s="7">
        <v>0</v>
      </c>
      <c r="K38" s="7">
        <f t="shared" si="0"/>
        <v>16478.671999999991</v>
      </c>
    </row>
    <row r="39" spans="1:11" x14ac:dyDescent="0.2">
      <c r="A39" s="5">
        <v>43994</v>
      </c>
      <c r="B39" s="6" t="s">
        <v>12</v>
      </c>
      <c r="C39" s="6" t="s">
        <v>19</v>
      </c>
      <c r="D39" s="7">
        <v>180</v>
      </c>
      <c r="E39" s="7">
        <v>2.5</v>
      </c>
      <c r="F39" s="13">
        <f t="shared" si="1"/>
        <v>450</v>
      </c>
      <c r="G39" s="7">
        <v>0</v>
      </c>
      <c r="H39" s="7">
        <v>1</v>
      </c>
      <c r="I39" s="13">
        <f t="shared" si="2"/>
        <v>0</v>
      </c>
      <c r="J39" s="7">
        <v>0</v>
      </c>
      <c r="K39" s="7">
        <f t="shared" si="0"/>
        <v>16928.671999999991</v>
      </c>
    </row>
    <row r="40" spans="1:11" x14ac:dyDescent="0.2">
      <c r="A40" s="5">
        <v>43994</v>
      </c>
      <c r="B40" s="6" t="s">
        <v>12</v>
      </c>
      <c r="C40" s="6" t="s">
        <v>16</v>
      </c>
      <c r="D40" s="7">
        <v>7497.75</v>
      </c>
      <c r="E40" s="7">
        <v>2.9</v>
      </c>
      <c r="F40" s="13">
        <f t="shared" si="1"/>
        <v>21743.474999999999</v>
      </c>
      <c r="G40" s="7">
        <v>0</v>
      </c>
      <c r="H40" s="7">
        <v>1</v>
      </c>
      <c r="I40" s="13">
        <f t="shared" si="2"/>
        <v>0</v>
      </c>
      <c r="J40" s="7">
        <v>0</v>
      </c>
      <c r="K40" s="7">
        <f t="shared" si="0"/>
        <v>38672.14699999999</v>
      </c>
    </row>
    <row r="41" spans="1:11" x14ac:dyDescent="0.2">
      <c r="A41" s="5">
        <v>43994</v>
      </c>
      <c r="B41" s="6" t="s">
        <v>12</v>
      </c>
      <c r="C41" s="6" t="s">
        <v>18</v>
      </c>
      <c r="D41" s="7">
        <v>4747.75</v>
      </c>
      <c r="E41" s="7">
        <v>2.9</v>
      </c>
      <c r="F41" s="13">
        <f t="shared" si="1"/>
        <v>13768.475</v>
      </c>
      <c r="G41" s="7">
        <v>0</v>
      </c>
      <c r="H41" s="7">
        <v>1</v>
      </c>
      <c r="I41" s="13">
        <f t="shared" si="2"/>
        <v>0</v>
      </c>
      <c r="J41" s="7">
        <v>0</v>
      </c>
      <c r="K41" s="7">
        <f t="shared" si="0"/>
        <v>52440.621999999988</v>
      </c>
    </row>
    <row r="42" spans="1:11" x14ac:dyDescent="0.2">
      <c r="A42" s="5">
        <v>43994</v>
      </c>
      <c r="B42" s="6" t="s">
        <v>12</v>
      </c>
      <c r="C42" s="6" t="s">
        <v>20</v>
      </c>
      <c r="D42" s="7">
        <v>250</v>
      </c>
      <c r="E42" s="7">
        <v>2.8</v>
      </c>
      <c r="F42" s="13">
        <f t="shared" si="1"/>
        <v>700</v>
      </c>
      <c r="G42" s="7">
        <v>0</v>
      </c>
      <c r="H42" s="7">
        <v>1</v>
      </c>
      <c r="I42" s="13">
        <f t="shared" si="2"/>
        <v>0</v>
      </c>
      <c r="J42" s="7">
        <v>0</v>
      </c>
      <c r="K42" s="7">
        <f t="shared" si="0"/>
        <v>53140.621999999988</v>
      </c>
    </row>
    <row r="43" spans="1:11" x14ac:dyDescent="0.2">
      <c r="A43" s="5">
        <v>43994</v>
      </c>
      <c r="B43" s="6" t="s">
        <v>12</v>
      </c>
      <c r="C43" s="6" t="s">
        <v>26</v>
      </c>
      <c r="D43" s="7">
        <v>1461</v>
      </c>
      <c r="E43" s="7">
        <v>2.9</v>
      </c>
      <c r="F43" s="13">
        <f t="shared" si="1"/>
        <v>4236.8999999999996</v>
      </c>
      <c r="G43" s="7">
        <v>0</v>
      </c>
      <c r="H43" s="7">
        <v>1</v>
      </c>
      <c r="I43" s="13">
        <f t="shared" si="2"/>
        <v>0</v>
      </c>
      <c r="J43" s="7">
        <v>0</v>
      </c>
      <c r="K43" s="7">
        <f t="shared" si="0"/>
        <v>57377.52199999999</v>
      </c>
    </row>
    <row r="44" spans="1:11" x14ac:dyDescent="0.2">
      <c r="A44" s="8">
        <v>44000</v>
      </c>
      <c r="B44" s="9" t="s">
        <v>12</v>
      </c>
      <c r="C44" s="9" t="s">
        <v>27</v>
      </c>
      <c r="D44" s="10">
        <v>0</v>
      </c>
      <c r="E44" s="10">
        <v>0</v>
      </c>
      <c r="F44" s="10">
        <f t="shared" si="1"/>
        <v>0</v>
      </c>
      <c r="G44" s="10">
        <v>0</v>
      </c>
      <c r="H44" s="10">
        <v>1</v>
      </c>
      <c r="I44" s="10">
        <f t="shared" si="2"/>
        <v>0</v>
      </c>
      <c r="J44" s="10">
        <v>40000</v>
      </c>
      <c r="K44" s="7">
        <f t="shared" si="0"/>
        <v>17377.52199999999</v>
      </c>
    </row>
    <row r="45" spans="1:11" x14ac:dyDescent="0.2">
      <c r="A45" s="5">
        <v>44000</v>
      </c>
      <c r="B45" s="6" t="s">
        <v>12</v>
      </c>
      <c r="C45" s="6" t="s">
        <v>15</v>
      </c>
      <c r="D45" s="7">
        <v>2184</v>
      </c>
      <c r="E45" s="7">
        <v>2.8</v>
      </c>
      <c r="F45" s="13">
        <f t="shared" si="1"/>
        <v>6115.2</v>
      </c>
      <c r="G45" s="7">
        <v>0</v>
      </c>
      <c r="H45" s="7">
        <v>1</v>
      </c>
      <c r="I45" s="13">
        <f t="shared" si="2"/>
        <v>0</v>
      </c>
      <c r="J45" s="7">
        <v>0</v>
      </c>
      <c r="K45" s="7">
        <f t="shared" si="0"/>
        <v>23492.721999999991</v>
      </c>
    </row>
    <row r="46" spans="1:11" x14ac:dyDescent="0.2">
      <c r="A46" s="5">
        <v>44000</v>
      </c>
      <c r="B46" s="6" t="s">
        <v>12</v>
      </c>
      <c r="C46" s="6" t="s">
        <v>16</v>
      </c>
      <c r="D46" s="7">
        <v>7457.55</v>
      </c>
      <c r="E46" s="7">
        <v>2.9</v>
      </c>
      <c r="F46" s="13">
        <f t="shared" si="1"/>
        <v>21626.895</v>
      </c>
      <c r="G46" s="7">
        <v>0</v>
      </c>
      <c r="H46" s="7">
        <v>1</v>
      </c>
      <c r="I46" s="13">
        <f t="shared" si="2"/>
        <v>0</v>
      </c>
      <c r="J46" s="7">
        <v>0</v>
      </c>
      <c r="K46" s="7">
        <f t="shared" si="0"/>
        <v>45119.616999999991</v>
      </c>
    </row>
    <row r="47" spans="1:11" x14ac:dyDescent="0.2">
      <c r="A47" s="5">
        <v>44000</v>
      </c>
      <c r="B47" s="6" t="s">
        <v>12</v>
      </c>
      <c r="C47" s="6" t="s">
        <v>18</v>
      </c>
      <c r="D47" s="7">
        <v>4517.5</v>
      </c>
      <c r="E47" s="7">
        <v>2.9</v>
      </c>
      <c r="F47" s="13">
        <f t="shared" si="1"/>
        <v>13100.75</v>
      </c>
      <c r="G47" s="7">
        <v>0</v>
      </c>
      <c r="H47" s="7">
        <v>1</v>
      </c>
      <c r="I47" s="13">
        <f t="shared" si="2"/>
        <v>0</v>
      </c>
      <c r="J47" s="7">
        <v>0</v>
      </c>
      <c r="K47" s="7">
        <f t="shared" si="0"/>
        <v>58220.366999999991</v>
      </c>
    </row>
    <row r="48" spans="1:11" x14ac:dyDescent="0.2">
      <c r="A48" s="5">
        <v>44000</v>
      </c>
      <c r="B48" s="6" t="s">
        <v>12</v>
      </c>
      <c r="C48" s="6" t="s">
        <v>20</v>
      </c>
      <c r="D48" s="7">
        <v>20</v>
      </c>
      <c r="E48" s="7">
        <v>2.8</v>
      </c>
      <c r="F48" s="13">
        <f t="shared" si="1"/>
        <v>56</v>
      </c>
      <c r="G48" s="7">
        <v>0</v>
      </c>
      <c r="H48" s="7">
        <v>1</v>
      </c>
      <c r="I48" s="13">
        <f t="shared" si="2"/>
        <v>0</v>
      </c>
      <c r="J48" s="7">
        <v>0</v>
      </c>
      <c r="K48" s="7">
        <f t="shared" si="0"/>
        <v>58276.366999999991</v>
      </c>
    </row>
    <row r="49" spans="1:11" x14ac:dyDescent="0.2">
      <c r="A49" s="5">
        <v>44001</v>
      </c>
      <c r="B49" s="6" t="s">
        <v>22</v>
      </c>
      <c r="C49" s="6" t="s">
        <v>18</v>
      </c>
      <c r="D49" s="7">
        <v>2655</v>
      </c>
      <c r="E49" s="7">
        <v>2.9</v>
      </c>
      <c r="F49" s="13">
        <f t="shared" si="1"/>
        <v>7699.5</v>
      </c>
      <c r="G49" s="7">
        <v>0</v>
      </c>
      <c r="H49" s="7">
        <v>1</v>
      </c>
      <c r="I49" s="13">
        <f t="shared" si="2"/>
        <v>0</v>
      </c>
      <c r="J49" s="7">
        <v>0</v>
      </c>
      <c r="K49" s="7">
        <f t="shared" si="0"/>
        <v>65975.866999999998</v>
      </c>
    </row>
    <row r="50" spans="1:11" x14ac:dyDescent="0.2">
      <c r="A50" s="5">
        <v>44001</v>
      </c>
      <c r="B50" s="6" t="s">
        <v>22</v>
      </c>
      <c r="C50" s="6" t="s">
        <v>26</v>
      </c>
      <c r="D50" s="7">
        <v>29</v>
      </c>
      <c r="E50" s="7">
        <v>2.9</v>
      </c>
      <c r="F50" s="13">
        <f t="shared" si="1"/>
        <v>84.1</v>
      </c>
      <c r="G50" s="7">
        <v>0</v>
      </c>
      <c r="H50" s="7">
        <v>1</v>
      </c>
      <c r="I50" s="13">
        <f t="shared" si="2"/>
        <v>0</v>
      </c>
      <c r="J50" s="7">
        <v>0</v>
      </c>
      <c r="K50" s="7">
        <f t="shared" si="0"/>
        <v>66059.967000000004</v>
      </c>
    </row>
    <row r="51" spans="1:11" x14ac:dyDescent="0.2">
      <c r="A51" s="5">
        <v>44005</v>
      </c>
      <c r="B51" s="6" t="s">
        <v>12</v>
      </c>
      <c r="C51" s="6" t="s">
        <v>15</v>
      </c>
      <c r="D51" s="7">
        <v>1913.4</v>
      </c>
      <c r="E51" s="7">
        <v>2.8</v>
      </c>
      <c r="F51" s="13">
        <f t="shared" si="1"/>
        <v>5357.5199999999995</v>
      </c>
      <c r="G51" s="7">
        <v>0</v>
      </c>
      <c r="H51" s="7">
        <v>1</v>
      </c>
      <c r="I51" s="13">
        <f t="shared" si="2"/>
        <v>0</v>
      </c>
      <c r="J51" s="7">
        <v>0</v>
      </c>
      <c r="K51" s="7">
        <f t="shared" si="0"/>
        <v>71417.487000000008</v>
      </c>
    </row>
    <row r="52" spans="1:11" x14ac:dyDescent="0.2">
      <c r="A52" s="5">
        <v>44005</v>
      </c>
      <c r="B52" s="6" t="s">
        <v>12</v>
      </c>
      <c r="C52" s="6" t="s">
        <v>16</v>
      </c>
      <c r="D52" s="7">
        <v>6702.75</v>
      </c>
      <c r="E52" s="7">
        <v>2.9</v>
      </c>
      <c r="F52" s="13">
        <f t="shared" si="1"/>
        <v>19437.974999999999</v>
      </c>
      <c r="G52" s="7">
        <v>0</v>
      </c>
      <c r="H52" s="7">
        <v>1</v>
      </c>
      <c r="I52" s="13">
        <f t="shared" si="2"/>
        <v>0</v>
      </c>
      <c r="J52" s="7">
        <v>0</v>
      </c>
      <c r="K52" s="7">
        <f t="shared" si="0"/>
        <v>90855.462</v>
      </c>
    </row>
    <row r="53" spans="1:11" x14ac:dyDescent="0.2">
      <c r="A53" s="5">
        <v>44005</v>
      </c>
      <c r="B53" s="6" t="s">
        <v>12</v>
      </c>
      <c r="C53" s="6" t="s">
        <v>18</v>
      </c>
      <c r="D53" s="7">
        <v>6299</v>
      </c>
      <c r="E53" s="7">
        <v>2.9</v>
      </c>
      <c r="F53" s="13">
        <f t="shared" si="1"/>
        <v>18267.099999999999</v>
      </c>
      <c r="G53" s="7">
        <v>0</v>
      </c>
      <c r="H53" s="7">
        <v>1</v>
      </c>
      <c r="I53" s="13">
        <f t="shared" si="2"/>
        <v>0</v>
      </c>
      <c r="J53" s="7">
        <v>0</v>
      </c>
      <c r="K53" s="7">
        <f t="shared" si="0"/>
        <v>109122.56200000001</v>
      </c>
    </row>
    <row r="54" spans="1:11" x14ac:dyDescent="0.2">
      <c r="A54" s="8">
        <v>44005</v>
      </c>
      <c r="B54" s="9" t="s">
        <v>12</v>
      </c>
      <c r="C54" s="9" t="s">
        <v>21</v>
      </c>
      <c r="D54" s="10">
        <v>0</v>
      </c>
      <c r="E54" s="10">
        <v>0</v>
      </c>
      <c r="F54" s="10">
        <f t="shared" si="1"/>
        <v>0</v>
      </c>
      <c r="G54" s="10">
        <v>0</v>
      </c>
      <c r="H54" s="10">
        <v>1</v>
      </c>
      <c r="I54" s="10">
        <f t="shared" si="2"/>
        <v>0</v>
      </c>
      <c r="J54" s="10">
        <v>30000</v>
      </c>
      <c r="K54" s="7">
        <f t="shared" si="0"/>
        <v>79122.562000000005</v>
      </c>
    </row>
    <row r="55" spans="1:11" x14ac:dyDescent="0.2">
      <c r="A55" s="8">
        <v>44011</v>
      </c>
      <c r="B55" s="9" t="s">
        <v>22</v>
      </c>
      <c r="C55" s="9" t="s">
        <v>13</v>
      </c>
      <c r="D55" s="10">
        <v>0</v>
      </c>
      <c r="E55" s="10">
        <v>0</v>
      </c>
      <c r="F55" s="10">
        <f t="shared" si="1"/>
        <v>0</v>
      </c>
      <c r="G55" s="10">
        <v>30720000</v>
      </c>
      <c r="H55" s="10">
        <v>10240</v>
      </c>
      <c r="I55" s="10">
        <f t="shared" si="2"/>
        <v>3000</v>
      </c>
      <c r="J55" s="10">
        <v>0</v>
      </c>
      <c r="K55" s="7">
        <f t="shared" si="0"/>
        <v>76122.562000000005</v>
      </c>
    </row>
    <row r="56" spans="1:11" x14ac:dyDescent="0.2">
      <c r="A56" s="5">
        <v>44016</v>
      </c>
      <c r="B56" s="6" t="s">
        <v>22</v>
      </c>
      <c r="C56" s="6" t="s">
        <v>18</v>
      </c>
      <c r="D56" s="7">
        <v>2465.5</v>
      </c>
      <c r="E56" s="7">
        <v>2.9</v>
      </c>
      <c r="F56" s="13">
        <f t="shared" si="1"/>
        <v>7149.95</v>
      </c>
      <c r="G56" s="7">
        <v>0</v>
      </c>
      <c r="H56" s="7">
        <v>1</v>
      </c>
      <c r="I56" s="13">
        <f t="shared" si="2"/>
        <v>0</v>
      </c>
      <c r="J56" s="7">
        <v>0</v>
      </c>
      <c r="K56" s="7">
        <f t="shared" si="0"/>
        <v>83272.512000000002</v>
      </c>
    </row>
    <row r="57" spans="1:11" x14ac:dyDescent="0.2">
      <c r="A57" s="5">
        <v>44018</v>
      </c>
      <c r="B57" s="6" t="s">
        <v>12</v>
      </c>
      <c r="C57" s="6" t="s">
        <v>15</v>
      </c>
      <c r="D57" s="7">
        <v>874.8</v>
      </c>
      <c r="E57" s="7">
        <v>2.8</v>
      </c>
      <c r="F57" s="13">
        <f t="shared" si="1"/>
        <v>2449.4399999999996</v>
      </c>
      <c r="G57" s="7">
        <v>0</v>
      </c>
      <c r="H57" s="7">
        <v>1</v>
      </c>
      <c r="I57" s="13">
        <f t="shared" si="2"/>
        <v>0</v>
      </c>
      <c r="J57" s="7">
        <v>0</v>
      </c>
      <c r="K57" s="7">
        <f t="shared" si="0"/>
        <v>85721.952000000005</v>
      </c>
    </row>
    <row r="58" spans="1:11" x14ac:dyDescent="0.2">
      <c r="A58" s="5">
        <v>44018</v>
      </c>
      <c r="B58" s="6" t="s">
        <v>12</v>
      </c>
      <c r="C58" s="6" t="s">
        <v>20</v>
      </c>
      <c r="D58" s="7">
        <v>40.75</v>
      </c>
      <c r="E58" s="7">
        <v>2.8</v>
      </c>
      <c r="F58" s="13">
        <f t="shared" si="1"/>
        <v>114.1</v>
      </c>
      <c r="G58" s="7">
        <v>0</v>
      </c>
      <c r="H58" s="7">
        <v>1</v>
      </c>
      <c r="I58" s="13">
        <f t="shared" si="2"/>
        <v>0</v>
      </c>
      <c r="J58" s="7">
        <v>0</v>
      </c>
      <c r="K58" s="7">
        <f t="shared" si="0"/>
        <v>85836.052000000011</v>
      </c>
    </row>
    <row r="59" spans="1:11" x14ac:dyDescent="0.2">
      <c r="A59" s="5">
        <v>44018</v>
      </c>
      <c r="B59" s="6" t="s">
        <v>12</v>
      </c>
      <c r="C59" s="6" t="s">
        <v>16</v>
      </c>
      <c r="D59" s="7">
        <v>10029.799999999999</v>
      </c>
      <c r="E59" s="7">
        <v>2.9</v>
      </c>
      <c r="F59" s="13">
        <f t="shared" si="1"/>
        <v>29086.42</v>
      </c>
      <c r="G59" s="7">
        <v>0</v>
      </c>
      <c r="H59" s="7">
        <v>1</v>
      </c>
      <c r="I59" s="13">
        <f t="shared" si="2"/>
        <v>0</v>
      </c>
      <c r="J59" s="7">
        <v>0</v>
      </c>
      <c r="K59" s="7">
        <f t="shared" si="0"/>
        <v>114922.47200000001</v>
      </c>
    </row>
    <row r="60" spans="1:11" x14ac:dyDescent="0.2">
      <c r="A60" s="5">
        <v>44018</v>
      </c>
      <c r="B60" s="6" t="s">
        <v>12</v>
      </c>
      <c r="C60" s="6" t="s">
        <v>18</v>
      </c>
      <c r="D60" s="7">
        <v>3342.1</v>
      </c>
      <c r="E60" s="7">
        <v>2.9</v>
      </c>
      <c r="F60" s="13">
        <f t="shared" si="1"/>
        <v>9692.09</v>
      </c>
      <c r="G60" s="7">
        <v>0</v>
      </c>
      <c r="H60" s="7">
        <v>1</v>
      </c>
      <c r="I60" s="13">
        <f t="shared" si="2"/>
        <v>0</v>
      </c>
      <c r="J60" s="7">
        <v>0</v>
      </c>
      <c r="K60" s="7">
        <f t="shared" si="0"/>
        <v>124614.56200000001</v>
      </c>
    </row>
    <row r="61" spans="1:11" x14ac:dyDescent="0.2">
      <c r="A61" s="5">
        <v>44018</v>
      </c>
      <c r="B61" s="6" t="s">
        <v>12</v>
      </c>
      <c r="C61" s="6" t="s">
        <v>26</v>
      </c>
      <c r="D61" s="7">
        <v>72</v>
      </c>
      <c r="E61" s="7">
        <v>2.9</v>
      </c>
      <c r="F61" s="13">
        <f t="shared" si="1"/>
        <v>208.79999999999998</v>
      </c>
      <c r="G61" s="7">
        <v>0</v>
      </c>
      <c r="H61" s="7">
        <v>1</v>
      </c>
      <c r="I61" s="13">
        <f t="shared" si="2"/>
        <v>0</v>
      </c>
      <c r="J61" s="7">
        <v>0</v>
      </c>
      <c r="K61" s="7">
        <f t="shared" si="0"/>
        <v>124823.36200000001</v>
      </c>
    </row>
    <row r="62" spans="1:11" x14ac:dyDescent="0.2">
      <c r="A62" s="5">
        <v>44018</v>
      </c>
      <c r="B62" s="6" t="s">
        <v>12</v>
      </c>
      <c r="C62" s="6" t="s">
        <v>28</v>
      </c>
      <c r="D62" s="7">
        <v>30</v>
      </c>
      <c r="E62" s="7">
        <v>5</v>
      </c>
      <c r="F62" s="13">
        <f t="shared" si="1"/>
        <v>150</v>
      </c>
      <c r="G62" s="7">
        <v>0</v>
      </c>
      <c r="H62" s="7">
        <v>1</v>
      </c>
      <c r="I62" s="13">
        <f t="shared" si="2"/>
        <v>0</v>
      </c>
      <c r="J62" s="7">
        <v>0</v>
      </c>
      <c r="K62" s="7">
        <f t="shared" si="0"/>
        <v>124973.36200000001</v>
      </c>
    </row>
    <row r="63" spans="1:11" x14ac:dyDescent="0.2">
      <c r="A63" s="8">
        <v>44018</v>
      </c>
      <c r="B63" s="9" t="s">
        <v>12</v>
      </c>
      <c r="C63" s="9" t="s">
        <v>24</v>
      </c>
      <c r="D63" s="10">
        <v>0</v>
      </c>
      <c r="E63" s="10">
        <v>0</v>
      </c>
      <c r="F63" s="10">
        <f t="shared" si="1"/>
        <v>0</v>
      </c>
      <c r="G63" s="10">
        <v>0</v>
      </c>
      <c r="H63" s="10">
        <v>1</v>
      </c>
      <c r="I63" s="10">
        <f t="shared" si="2"/>
        <v>0</v>
      </c>
      <c r="J63" s="10">
        <v>40000</v>
      </c>
      <c r="K63" s="7">
        <f t="shared" si="0"/>
        <v>84973.362000000008</v>
      </c>
    </row>
    <row r="64" spans="1:11" x14ac:dyDescent="0.2">
      <c r="A64" s="8">
        <v>44032</v>
      </c>
      <c r="B64" s="9" t="s">
        <v>12</v>
      </c>
      <c r="C64" s="9" t="s">
        <v>27</v>
      </c>
      <c r="D64" s="10">
        <v>0</v>
      </c>
      <c r="E64" s="10">
        <v>0</v>
      </c>
      <c r="F64" s="10">
        <f t="shared" si="1"/>
        <v>0</v>
      </c>
      <c r="G64" s="10">
        <v>0</v>
      </c>
      <c r="H64" s="10">
        <v>1</v>
      </c>
      <c r="I64" s="10">
        <f t="shared" si="2"/>
        <v>0</v>
      </c>
      <c r="J64" s="10">
        <v>30000</v>
      </c>
      <c r="K64" s="7">
        <f t="shared" si="0"/>
        <v>54973.362000000008</v>
      </c>
    </row>
    <row r="65" spans="1:11" x14ac:dyDescent="0.2">
      <c r="A65" s="5">
        <v>44032</v>
      </c>
      <c r="B65" s="6" t="s">
        <v>12</v>
      </c>
      <c r="C65" s="6" t="s">
        <v>19</v>
      </c>
      <c r="D65" s="7">
        <v>138.80000000000001</v>
      </c>
      <c r="E65" s="7">
        <v>2.5</v>
      </c>
      <c r="F65" s="13">
        <f t="shared" si="1"/>
        <v>347</v>
      </c>
      <c r="G65" s="7">
        <v>0</v>
      </c>
      <c r="H65" s="7">
        <v>1</v>
      </c>
      <c r="I65" s="13">
        <f t="shared" si="2"/>
        <v>0</v>
      </c>
      <c r="J65" s="7">
        <v>0</v>
      </c>
      <c r="K65" s="7">
        <f t="shared" si="0"/>
        <v>55320.362000000008</v>
      </c>
    </row>
    <row r="66" spans="1:11" x14ac:dyDescent="0.2">
      <c r="A66" s="5">
        <v>44032</v>
      </c>
      <c r="B66" s="6" t="s">
        <v>12</v>
      </c>
      <c r="C66" s="6" t="s">
        <v>15</v>
      </c>
      <c r="D66" s="7">
        <v>2532.7600000000002</v>
      </c>
      <c r="E66" s="7">
        <v>2.8</v>
      </c>
      <c r="F66" s="13">
        <f t="shared" si="1"/>
        <v>7091.7280000000001</v>
      </c>
      <c r="G66" s="7">
        <v>0</v>
      </c>
      <c r="H66" s="7">
        <v>1</v>
      </c>
      <c r="I66" s="13">
        <f t="shared" si="2"/>
        <v>0</v>
      </c>
      <c r="J66" s="7">
        <v>0</v>
      </c>
      <c r="K66" s="7">
        <f t="shared" si="0"/>
        <v>62412.090000000011</v>
      </c>
    </row>
    <row r="67" spans="1:11" x14ac:dyDescent="0.2">
      <c r="A67" s="5">
        <v>44032</v>
      </c>
      <c r="B67" s="6" t="s">
        <v>12</v>
      </c>
      <c r="C67" s="6" t="s">
        <v>16</v>
      </c>
      <c r="D67" s="7">
        <v>6006.5</v>
      </c>
      <c r="E67" s="7">
        <v>2.9</v>
      </c>
      <c r="F67" s="13">
        <f t="shared" si="1"/>
        <v>17418.849999999999</v>
      </c>
      <c r="G67" s="7">
        <v>0</v>
      </c>
      <c r="H67" s="7">
        <v>1</v>
      </c>
      <c r="I67" s="13">
        <f t="shared" si="2"/>
        <v>0</v>
      </c>
      <c r="J67" s="7">
        <v>0</v>
      </c>
      <c r="K67" s="7">
        <f t="shared" si="0"/>
        <v>79830.94</v>
      </c>
    </row>
    <row r="68" spans="1:11" x14ac:dyDescent="0.2">
      <c r="A68" s="5">
        <v>44032</v>
      </c>
      <c r="B68" s="6" t="s">
        <v>12</v>
      </c>
      <c r="C68" s="6" t="s">
        <v>18</v>
      </c>
      <c r="D68" s="7">
        <v>1325</v>
      </c>
      <c r="E68" s="7">
        <v>2.9</v>
      </c>
      <c r="F68" s="13">
        <f t="shared" si="1"/>
        <v>3842.5</v>
      </c>
      <c r="G68" s="7">
        <v>0</v>
      </c>
      <c r="H68" s="7">
        <v>1</v>
      </c>
      <c r="I68" s="13">
        <f t="shared" si="2"/>
        <v>0</v>
      </c>
      <c r="J68" s="7">
        <v>0</v>
      </c>
      <c r="K68" s="7">
        <f t="shared" ref="K68:K131" si="3">K67+F68-I68-J68</f>
        <v>83673.440000000002</v>
      </c>
    </row>
    <row r="69" spans="1:11" x14ac:dyDescent="0.2">
      <c r="A69" s="5">
        <v>44032</v>
      </c>
      <c r="B69" s="6" t="s">
        <v>12</v>
      </c>
      <c r="C69" s="6" t="s">
        <v>26</v>
      </c>
      <c r="D69" s="7">
        <v>1679.25</v>
      </c>
      <c r="E69" s="7">
        <v>2.9</v>
      </c>
      <c r="F69" s="13">
        <f t="shared" ref="F69:F132" si="4">D69*E69</f>
        <v>4869.8249999999998</v>
      </c>
      <c r="G69" s="7">
        <v>0</v>
      </c>
      <c r="H69" s="7">
        <v>1</v>
      </c>
      <c r="I69" s="13">
        <f t="shared" ref="I69:I132" si="5">G69/H69</f>
        <v>0</v>
      </c>
      <c r="J69" s="7">
        <v>0</v>
      </c>
      <c r="K69" s="7">
        <f t="shared" si="3"/>
        <v>88543.264999999999</v>
      </c>
    </row>
    <row r="70" spans="1:11" x14ac:dyDescent="0.2">
      <c r="A70" s="5">
        <v>44032</v>
      </c>
      <c r="B70" s="6" t="s">
        <v>12</v>
      </c>
      <c r="C70" s="6" t="s">
        <v>14</v>
      </c>
      <c r="D70" s="7">
        <v>105</v>
      </c>
      <c r="E70" s="7">
        <v>3.4</v>
      </c>
      <c r="F70" s="13">
        <f t="shared" si="4"/>
        <v>357</v>
      </c>
      <c r="G70" s="7">
        <v>0</v>
      </c>
      <c r="H70" s="7">
        <v>1</v>
      </c>
      <c r="I70" s="13">
        <f t="shared" si="5"/>
        <v>0</v>
      </c>
      <c r="J70" s="7">
        <v>0</v>
      </c>
      <c r="K70" s="7">
        <f t="shared" si="3"/>
        <v>88900.264999999999</v>
      </c>
    </row>
    <row r="71" spans="1:11" x14ac:dyDescent="0.2">
      <c r="A71" s="5">
        <v>44032</v>
      </c>
      <c r="B71" s="6" t="s">
        <v>12</v>
      </c>
      <c r="C71" s="6" t="s">
        <v>28</v>
      </c>
      <c r="D71" s="7">
        <v>2055.75</v>
      </c>
      <c r="E71" s="7">
        <v>5</v>
      </c>
      <c r="F71" s="13">
        <f t="shared" si="4"/>
        <v>10278.75</v>
      </c>
      <c r="G71" s="7">
        <v>0</v>
      </c>
      <c r="H71" s="7">
        <v>1</v>
      </c>
      <c r="I71" s="13">
        <f t="shared" si="5"/>
        <v>0</v>
      </c>
      <c r="J71" s="7">
        <v>0</v>
      </c>
      <c r="K71" s="7">
        <f t="shared" si="3"/>
        <v>99179.014999999999</v>
      </c>
    </row>
    <row r="72" spans="1:11" x14ac:dyDescent="0.2">
      <c r="A72" s="5">
        <v>44032</v>
      </c>
      <c r="B72" s="6" t="s">
        <v>12</v>
      </c>
      <c r="C72" s="6" t="s">
        <v>29</v>
      </c>
      <c r="D72" s="7">
        <v>37.5</v>
      </c>
      <c r="E72" s="7">
        <v>9</v>
      </c>
      <c r="F72" s="13">
        <f t="shared" si="4"/>
        <v>337.5</v>
      </c>
      <c r="G72" s="7">
        <v>0</v>
      </c>
      <c r="H72" s="7">
        <v>1</v>
      </c>
      <c r="I72" s="13">
        <f t="shared" si="5"/>
        <v>0</v>
      </c>
      <c r="J72" s="7">
        <v>0</v>
      </c>
      <c r="K72" s="7">
        <f t="shared" si="3"/>
        <v>99516.514999999999</v>
      </c>
    </row>
    <row r="73" spans="1:11" x14ac:dyDescent="0.2">
      <c r="A73" s="8">
        <v>44046</v>
      </c>
      <c r="B73" s="9" t="s">
        <v>12</v>
      </c>
      <c r="C73" s="9" t="s">
        <v>27</v>
      </c>
      <c r="D73" s="10">
        <v>0</v>
      </c>
      <c r="E73" s="10">
        <v>0</v>
      </c>
      <c r="F73" s="10">
        <f t="shared" si="4"/>
        <v>0</v>
      </c>
      <c r="G73" s="10">
        <v>0</v>
      </c>
      <c r="H73" s="10">
        <v>1</v>
      </c>
      <c r="I73" s="10">
        <f t="shared" si="5"/>
        <v>0</v>
      </c>
      <c r="J73" s="10">
        <v>40000</v>
      </c>
      <c r="K73" s="7">
        <f t="shared" si="3"/>
        <v>59516.514999999999</v>
      </c>
    </row>
    <row r="74" spans="1:11" x14ac:dyDescent="0.2">
      <c r="A74" s="5">
        <v>44046</v>
      </c>
      <c r="B74" s="6" t="s">
        <v>12</v>
      </c>
      <c r="C74" s="6" t="s">
        <v>20</v>
      </c>
      <c r="D74" s="7">
        <v>110</v>
      </c>
      <c r="E74" s="7">
        <v>2.8</v>
      </c>
      <c r="F74" s="13">
        <f t="shared" si="4"/>
        <v>308</v>
      </c>
      <c r="G74" s="7">
        <v>0</v>
      </c>
      <c r="H74" s="7">
        <v>1</v>
      </c>
      <c r="I74" s="13">
        <f t="shared" si="5"/>
        <v>0</v>
      </c>
      <c r="J74" s="7">
        <v>0</v>
      </c>
      <c r="K74" s="7">
        <f t="shared" si="3"/>
        <v>59824.514999999999</v>
      </c>
    </row>
    <row r="75" spans="1:11" x14ac:dyDescent="0.2">
      <c r="A75" s="5">
        <v>44046</v>
      </c>
      <c r="B75" s="6" t="s">
        <v>12</v>
      </c>
      <c r="C75" s="6" t="s">
        <v>15</v>
      </c>
      <c r="D75" s="7">
        <v>850.02</v>
      </c>
      <c r="E75" s="7">
        <v>2.8</v>
      </c>
      <c r="F75" s="13">
        <f t="shared" si="4"/>
        <v>2380.0559999999996</v>
      </c>
      <c r="G75" s="7">
        <v>0</v>
      </c>
      <c r="H75" s="7">
        <v>1</v>
      </c>
      <c r="I75" s="13">
        <f t="shared" si="5"/>
        <v>0</v>
      </c>
      <c r="J75" s="7">
        <v>0</v>
      </c>
      <c r="K75" s="7">
        <f t="shared" si="3"/>
        <v>62204.570999999996</v>
      </c>
    </row>
    <row r="76" spans="1:11" x14ac:dyDescent="0.2">
      <c r="A76" s="5">
        <v>44046</v>
      </c>
      <c r="B76" s="6" t="s">
        <v>12</v>
      </c>
      <c r="C76" s="6" t="s">
        <v>16</v>
      </c>
      <c r="D76" s="7">
        <v>3467</v>
      </c>
      <c r="E76" s="7">
        <v>2.9</v>
      </c>
      <c r="F76" s="13">
        <f t="shared" si="4"/>
        <v>10054.299999999999</v>
      </c>
      <c r="G76" s="7">
        <v>0</v>
      </c>
      <c r="H76" s="7">
        <v>1</v>
      </c>
      <c r="I76" s="13">
        <f t="shared" si="5"/>
        <v>0</v>
      </c>
      <c r="J76" s="7">
        <v>0</v>
      </c>
      <c r="K76" s="7">
        <f t="shared" si="3"/>
        <v>72258.870999999999</v>
      </c>
    </row>
    <row r="77" spans="1:11" x14ac:dyDescent="0.2">
      <c r="A77" s="5">
        <v>44046</v>
      </c>
      <c r="B77" s="6" t="s">
        <v>12</v>
      </c>
      <c r="C77" s="6" t="s">
        <v>18</v>
      </c>
      <c r="D77" s="7">
        <v>6775</v>
      </c>
      <c r="E77" s="7">
        <v>2.9</v>
      </c>
      <c r="F77" s="13">
        <f t="shared" si="4"/>
        <v>19647.5</v>
      </c>
      <c r="G77" s="7">
        <v>0</v>
      </c>
      <c r="H77" s="7">
        <v>1</v>
      </c>
      <c r="I77" s="13">
        <f t="shared" si="5"/>
        <v>0</v>
      </c>
      <c r="J77" s="7">
        <v>0</v>
      </c>
      <c r="K77" s="7">
        <f t="shared" si="3"/>
        <v>91906.370999999999</v>
      </c>
    </row>
    <row r="78" spans="1:11" x14ac:dyDescent="0.2">
      <c r="A78" s="5">
        <v>44046</v>
      </c>
      <c r="B78" s="6" t="s">
        <v>12</v>
      </c>
      <c r="C78" s="6" t="s">
        <v>14</v>
      </c>
      <c r="D78" s="7">
        <v>301</v>
      </c>
      <c r="E78" s="7">
        <v>3.4</v>
      </c>
      <c r="F78" s="13">
        <f t="shared" si="4"/>
        <v>1023.4</v>
      </c>
      <c r="G78" s="7">
        <v>0</v>
      </c>
      <c r="H78" s="7">
        <v>1</v>
      </c>
      <c r="I78" s="13">
        <f t="shared" si="5"/>
        <v>0</v>
      </c>
      <c r="J78" s="7">
        <v>0</v>
      </c>
      <c r="K78" s="7">
        <f t="shared" si="3"/>
        <v>92929.770999999993</v>
      </c>
    </row>
    <row r="79" spans="1:11" x14ac:dyDescent="0.2">
      <c r="A79" s="5">
        <v>44046</v>
      </c>
      <c r="B79" s="6" t="s">
        <v>12</v>
      </c>
      <c r="C79" s="6" t="s">
        <v>28</v>
      </c>
      <c r="D79" s="7">
        <v>2075</v>
      </c>
      <c r="E79" s="7">
        <v>5</v>
      </c>
      <c r="F79" s="13">
        <f t="shared" si="4"/>
        <v>10375</v>
      </c>
      <c r="G79" s="7">
        <v>0</v>
      </c>
      <c r="H79" s="7">
        <v>1</v>
      </c>
      <c r="I79" s="13">
        <f t="shared" si="5"/>
        <v>0</v>
      </c>
      <c r="J79" s="7">
        <v>0</v>
      </c>
      <c r="K79" s="7">
        <f t="shared" si="3"/>
        <v>103304.77099999999</v>
      </c>
    </row>
    <row r="80" spans="1:11" x14ac:dyDescent="0.2">
      <c r="A80" s="5">
        <v>44046</v>
      </c>
      <c r="B80" s="6" t="s">
        <v>22</v>
      </c>
      <c r="C80" s="6" t="s">
        <v>18</v>
      </c>
      <c r="D80" s="7">
        <v>2562</v>
      </c>
      <c r="E80" s="7">
        <v>2.9</v>
      </c>
      <c r="F80" s="13">
        <f t="shared" si="4"/>
        <v>7429.8</v>
      </c>
      <c r="G80" s="7">
        <v>0</v>
      </c>
      <c r="H80" s="7">
        <v>1</v>
      </c>
      <c r="I80" s="13">
        <f t="shared" si="5"/>
        <v>0</v>
      </c>
      <c r="J80" s="7">
        <v>0</v>
      </c>
      <c r="K80" s="7">
        <f t="shared" si="3"/>
        <v>110734.571</v>
      </c>
    </row>
    <row r="81" spans="1:11" x14ac:dyDescent="0.2">
      <c r="A81" s="5">
        <v>44046</v>
      </c>
      <c r="B81" s="6" t="s">
        <v>22</v>
      </c>
      <c r="C81" s="6" t="s">
        <v>26</v>
      </c>
      <c r="D81" s="7">
        <v>145.75</v>
      </c>
      <c r="E81" s="7">
        <v>2.9</v>
      </c>
      <c r="F81" s="13">
        <f t="shared" si="4"/>
        <v>422.67500000000001</v>
      </c>
      <c r="G81" s="7">
        <v>0</v>
      </c>
      <c r="H81" s="7">
        <v>1</v>
      </c>
      <c r="I81" s="13">
        <f t="shared" si="5"/>
        <v>0</v>
      </c>
      <c r="J81" s="7">
        <v>0</v>
      </c>
      <c r="K81" s="7">
        <f t="shared" si="3"/>
        <v>111157.246</v>
      </c>
    </row>
    <row r="82" spans="1:11" x14ac:dyDescent="0.2">
      <c r="A82" s="8">
        <v>44055</v>
      </c>
      <c r="B82" s="9" t="s">
        <v>12</v>
      </c>
      <c r="C82" s="9" t="s">
        <v>27</v>
      </c>
      <c r="D82" s="10">
        <v>0</v>
      </c>
      <c r="E82" s="10">
        <v>0</v>
      </c>
      <c r="F82" s="10">
        <f t="shared" si="4"/>
        <v>0</v>
      </c>
      <c r="G82" s="10">
        <v>0</v>
      </c>
      <c r="H82" s="10">
        <v>1</v>
      </c>
      <c r="I82" s="10">
        <f t="shared" si="5"/>
        <v>0</v>
      </c>
      <c r="J82" s="10">
        <v>40000</v>
      </c>
      <c r="K82" s="7">
        <f t="shared" si="3"/>
        <v>71157.245999999999</v>
      </c>
    </row>
    <row r="83" spans="1:11" x14ac:dyDescent="0.2">
      <c r="A83" s="5">
        <v>44055</v>
      </c>
      <c r="B83" s="6" t="s">
        <v>12</v>
      </c>
      <c r="C83" s="6" t="s">
        <v>20</v>
      </c>
      <c r="D83" s="7">
        <v>44</v>
      </c>
      <c r="E83" s="7">
        <v>2.8</v>
      </c>
      <c r="F83" s="13">
        <f t="shared" si="4"/>
        <v>123.19999999999999</v>
      </c>
      <c r="G83" s="7">
        <v>0</v>
      </c>
      <c r="H83" s="7">
        <v>1</v>
      </c>
      <c r="I83" s="13">
        <f t="shared" si="5"/>
        <v>0</v>
      </c>
      <c r="J83" s="7">
        <v>0</v>
      </c>
      <c r="K83" s="7">
        <f t="shared" si="3"/>
        <v>71280.445999999996</v>
      </c>
    </row>
    <row r="84" spans="1:11" x14ac:dyDescent="0.2">
      <c r="A84" s="5">
        <v>44055</v>
      </c>
      <c r="B84" s="6" t="s">
        <v>12</v>
      </c>
      <c r="C84" s="6" t="s">
        <v>15</v>
      </c>
      <c r="D84" s="7">
        <v>1290</v>
      </c>
      <c r="E84" s="7">
        <v>2.8</v>
      </c>
      <c r="F84" s="13">
        <f t="shared" si="4"/>
        <v>3611.9999999999995</v>
      </c>
      <c r="G84" s="7">
        <v>0</v>
      </c>
      <c r="H84" s="7">
        <v>1</v>
      </c>
      <c r="I84" s="13">
        <f t="shared" si="5"/>
        <v>0</v>
      </c>
      <c r="J84" s="7">
        <v>0</v>
      </c>
      <c r="K84" s="7">
        <f t="shared" si="3"/>
        <v>74892.445999999996</v>
      </c>
    </row>
    <row r="85" spans="1:11" x14ac:dyDescent="0.2">
      <c r="A85" s="5">
        <v>44055</v>
      </c>
      <c r="B85" s="6" t="s">
        <v>12</v>
      </c>
      <c r="C85" s="6" t="s">
        <v>16</v>
      </c>
      <c r="D85" s="7">
        <v>5429</v>
      </c>
      <c r="E85" s="7">
        <v>2.9</v>
      </c>
      <c r="F85" s="13">
        <f t="shared" si="4"/>
        <v>15744.1</v>
      </c>
      <c r="G85" s="7">
        <v>0</v>
      </c>
      <c r="H85" s="7">
        <v>1</v>
      </c>
      <c r="I85" s="13">
        <f t="shared" si="5"/>
        <v>0</v>
      </c>
      <c r="J85" s="7">
        <v>0</v>
      </c>
      <c r="K85" s="7">
        <f t="shared" si="3"/>
        <v>90636.546000000002</v>
      </c>
    </row>
    <row r="86" spans="1:11" x14ac:dyDescent="0.2">
      <c r="A86" s="5">
        <v>44055</v>
      </c>
      <c r="B86" s="6" t="s">
        <v>12</v>
      </c>
      <c r="C86" s="6" t="s">
        <v>18</v>
      </c>
      <c r="D86" s="7">
        <v>7736</v>
      </c>
      <c r="E86" s="7">
        <v>2.9</v>
      </c>
      <c r="F86" s="13">
        <f t="shared" si="4"/>
        <v>22434.399999999998</v>
      </c>
      <c r="G86" s="7">
        <v>0</v>
      </c>
      <c r="H86" s="7">
        <v>1</v>
      </c>
      <c r="I86" s="13">
        <f t="shared" si="5"/>
        <v>0</v>
      </c>
      <c r="J86" s="7">
        <v>0</v>
      </c>
      <c r="K86" s="7">
        <f t="shared" si="3"/>
        <v>113070.946</v>
      </c>
    </row>
    <row r="87" spans="1:11" x14ac:dyDescent="0.2">
      <c r="A87" s="5">
        <v>44062</v>
      </c>
      <c r="B87" s="6" t="s">
        <v>12</v>
      </c>
      <c r="C87" s="6" t="s">
        <v>15</v>
      </c>
      <c r="D87" s="7">
        <v>1324.6</v>
      </c>
      <c r="E87" s="7">
        <v>2.8</v>
      </c>
      <c r="F87" s="13">
        <f t="shared" si="4"/>
        <v>3708.8799999999997</v>
      </c>
      <c r="G87" s="7">
        <v>0</v>
      </c>
      <c r="H87" s="7">
        <v>1</v>
      </c>
      <c r="I87" s="13">
        <f t="shared" si="5"/>
        <v>0</v>
      </c>
      <c r="J87" s="7">
        <v>0</v>
      </c>
      <c r="K87" s="7">
        <f t="shared" si="3"/>
        <v>116779.826</v>
      </c>
    </row>
    <row r="88" spans="1:11" x14ac:dyDescent="0.2">
      <c r="A88" s="5">
        <v>44062</v>
      </c>
      <c r="B88" s="6" t="s">
        <v>12</v>
      </c>
      <c r="C88" s="6" t="s">
        <v>16</v>
      </c>
      <c r="D88" s="7">
        <v>690</v>
      </c>
      <c r="E88" s="7">
        <v>2.9</v>
      </c>
      <c r="F88" s="13">
        <f t="shared" si="4"/>
        <v>2001</v>
      </c>
      <c r="G88" s="7">
        <v>0</v>
      </c>
      <c r="H88" s="7">
        <v>1</v>
      </c>
      <c r="I88" s="13">
        <f t="shared" si="5"/>
        <v>0</v>
      </c>
      <c r="J88" s="7">
        <v>0</v>
      </c>
      <c r="K88" s="7">
        <f t="shared" si="3"/>
        <v>118780.826</v>
      </c>
    </row>
    <row r="89" spans="1:11" x14ac:dyDescent="0.2">
      <c r="A89" s="5">
        <v>44062</v>
      </c>
      <c r="B89" s="6" t="s">
        <v>12</v>
      </c>
      <c r="C89" s="6" t="s">
        <v>18</v>
      </c>
      <c r="D89" s="7">
        <v>9159.5</v>
      </c>
      <c r="E89" s="7">
        <v>2.9</v>
      </c>
      <c r="F89" s="13">
        <f t="shared" si="4"/>
        <v>26562.55</v>
      </c>
      <c r="G89" s="7">
        <v>0</v>
      </c>
      <c r="H89" s="7">
        <v>1</v>
      </c>
      <c r="I89" s="13">
        <f t="shared" si="5"/>
        <v>0</v>
      </c>
      <c r="J89" s="7">
        <v>0</v>
      </c>
      <c r="K89" s="7">
        <f t="shared" si="3"/>
        <v>145343.37599999999</v>
      </c>
    </row>
    <row r="90" spans="1:11" x14ac:dyDescent="0.2">
      <c r="A90" s="5">
        <v>44062</v>
      </c>
      <c r="B90" s="6" t="s">
        <v>12</v>
      </c>
      <c r="C90" s="6" t="s">
        <v>26</v>
      </c>
      <c r="D90" s="7">
        <v>372</v>
      </c>
      <c r="E90" s="7">
        <v>2.9</v>
      </c>
      <c r="F90" s="13">
        <f t="shared" si="4"/>
        <v>1078.8</v>
      </c>
      <c r="G90" s="7">
        <v>0</v>
      </c>
      <c r="H90" s="7">
        <v>1</v>
      </c>
      <c r="I90" s="13">
        <f t="shared" si="5"/>
        <v>0</v>
      </c>
      <c r="J90" s="7">
        <v>0</v>
      </c>
      <c r="K90" s="7">
        <f t="shared" si="3"/>
        <v>146422.17599999998</v>
      </c>
    </row>
    <row r="91" spans="1:11" x14ac:dyDescent="0.2">
      <c r="A91" s="5">
        <v>44062</v>
      </c>
      <c r="B91" s="6" t="s">
        <v>12</v>
      </c>
      <c r="C91" s="6" t="s">
        <v>28</v>
      </c>
      <c r="D91" s="7">
        <v>2297.5</v>
      </c>
      <c r="E91" s="7">
        <v>5</v>
      </c>
      <c r="F91" s="13">
        <f t="shared" si="4"/>
        <v>11487.5</v>
      </c>
      <c r="G91" s="7">
        <v>0</v>
      </c>
      <c r="H91" s="7">
        <v>1</v>
      </c>
      <c r="I91" s="13">
        <f t="shared" si="5"/>
        <v>0</v>
      </c>
      <c r="J91" s="7">
        <v>0</v>
      </c>
      <c r="K91" s="7">
        <f t="shared" si="3"/>
        <v>157909.67599999998</v>
      </c>
    </row>
    <row r="92" spans="1:11" x14ac:dyDescent="0.2">
      <c r="A92" s="8">
        <v>44062</v>
      </c>
      <c r="B92" s="9" t="s">
        <v>12</v>
      </c>
      <c r="C92" s="9" t="s">
        <v>30</v>
      </c>
      <c r="D92" s="10">
        <v>0</v>
      </c>
      <c r="E92" s="10">
        <v>0</v>
      </c>
      <c r="F92" s="10">
        <f t="shared" si="4"/>
        <v>0</v>
      </c>
      <c r="G92" s="10">
        <v>0</v>
      </c>
      <c r="H92" s="10">
        <v>1</v>
      </c>
      <c r="I92" s="10">
        <f t="shared" si="5"/>
        <v>0</v>
      </c>
      <c r="J92" s="10">
        <v>80000</v>
      </c>
      <c r="K92" s="7">
        <f t="shared" si="3"/>
        <v>77909.675999999978</v>
      </c>
    </row>
    <row r="93" spans="1:11" x14ac:dyDescent="0.2">
      <c r="A93" s="5">
        <v>44068</v>
      </c>
      <c r="B93" s="6" t="s">
        <v>12</v>
      </c>
      <c r="C93" s="6" t="s">
        <v>19</v>
      </c>
      <c r="D93" s="7">
        <v>156.4</v>
      </c>
      <c r="E93" s="7">
        <v>2.5</v>
      </c>
      <c r="F93" s="13">
        <f t="shared" si="4"/>
        <v>391</v>
      </c>
      <c r="G93" s="13">
        <v>0</v>
      </c>
      <c r="H93" s="13">
        <v>1</v>
      </c>
      <c r="I93" s="13">
        <f t="shared" si="5"/>
        <v>0</v>
      </c>
      <c r="J93" s="7">
        <v>0</v>
      </c>
      <c r="K93" s="7">
        <f t="shared" si="3"/>
        <v>78300.675999999978</v>
      </c>
    </row>
    <row r="94" spans="1:11" x14ac:dyDescent="0.2">
      <c r="A94" s="5">
        <v>44068</v>
      </c>
      <c r="B94" s="6" t="s">
        <v>12</v>
      </c>
      <c r="C94" s="6" t="s">
        <v>15</v>
      </c>
      <c r="D94" s="7">
        <v>1613.34</v>
      </c>
      <c r="E94" s="7">
        <v>2.8</v>
      </c>
      <c r="F94" s="13">
        <f t="shared" si="4"/>
        <v>4517.3519999999999</v>
      </c>
      <c r="G94" s="13">
        <v>0</v>
      </c>
      <c r="H94" s="13">
        <v>1</v>
      </c>
      <c r="I94" s="13">
        <f t="shared" si="5"/>
        <v>0</v>
      </c>
      <c r="J94" s="7">
        <v>0</v>
      </c>
      <c r="K94" s="7">
        <f t="shared" si="3"/>
        <v>82818.027999999977</v>
      </c>
    </row>
    <row r="95" spans="1:11" x14ac:dyDescent="0.2">
      <c r="A95" s="5">
        <v>44068</v>
      </c>
      <c r="B95" s="6" t="s">
        <v>12</v>
      </c>
      <c r="C95" s="6" t="s">
        <v>16</v>
      </c>
      <c r="D95" s="7">
        <v>925</v>
      </c>
      <c r="E95" s="7">
        <v>2.9</v>
      </c>
      <c r="F95" s="13">
        <f t="shared" si="4"/>
        <v>2682.5</v>
      </c>
      <c r="G95" s="13">
        <v>0</v>
      </c>
      <c r="H95" s="13">
        <v>1</v>
      </c>
      <c r="I95" s="13">
        <f t="shared" si="5"/>
        <v>0</v>
      </c>
      <c r="J95" s="7">
        <v>0</v>
      </c>
      <c r="K95" s="7">
        <f t="shared" si="3"/>
        <v>85500.527999999977</v>
      </c>
    </row>
    <row r="96" spans="1:11" x14ac:dyDescent="0.2">
      <c r="A96" s="5">
        <v>44068</v>
      </c>
      <c r="B96" s="6" t="s">
        <v>12</v>
      </c>
      <c r="C96" s="6" t="s">
        <v>18</v>
      </c>
      <c r="D96" s="7">
        <v>9400.0400000000009</v>
      </c>
      <c r="E96" s="7">
        <v>2.9</v>
      </c>
      <c r="F96" s="13">
        <f t="shared" si="4"/>
        <v>27260.116000000002</v>
      </c>
      <c r="G96" s="13">
        <v>0</v>
      </c>
      <c r="H96" s="13">
        <v>1</v>
      </c>
      <c r="I96" s="13">
        <f t="shared" si="5"/>
        <v>0</v>
      </c>
      <c r="J96" s="7">
        <v>0</v>
      </c>
      <c r="K96" s="7">
        <f t="shared" si="3"/>
        <v>112760.64399999997</v>
      </c>
    </row>
    <row r="97" spans="1:11" x14ac:dyDescent="0.2">
      <c r="A97" s="5">
        <v>44068</v>
      </c>
      <c r="B97" s="6" t="s">
        <v>12</v>
      </c>
      <c r="C97" s="6" t="s">
        <v>31</v>
      </c>
      <c r="D97" s="7">
        <v>167</v>
      </c>
      <c r="E97" s="7">
        <v>5</v>
      </c>
      <c r="F97" s="13">
        <f t="shared" si="4"/>
        <v>835</v>
      </c>
      <c r="G97" s="13">
        <v>0</v>
      </c>
      <c r="H97" s="13">
        <v>1</v>
      </c>
      <c r="I97" s="13">
        <f t="shared" si="5"/>
        <v>0</v>
      </c>
      <c r="J97" s="7">
        <v>0</v>
      </c>
      <c r="K97" s="7">
        <f t="shared" si="3"/>
        <v>113595.64399999997</v>
      </c>
    </row>
    <row r="98" spans="1:11" x14ac:dyDescent="0.2">
      <c r="A98" s="5">
        <v>44068</v>
      </c>
      <c r="B98" s="6" t="s">
        <v>12</v>
      </c>
      <c r="C98" s="6" t="s">
        <v>28</v>
      </c>
      <c r="D98" s="7">
        <v>1737</v>
      </c>
      <c r="E98" s="7">
        <v>5</v>
      </c>
      <c r="F98" s="13">
        <f t="shared" si="4"/>
        <v>8685</v>
      </c>
      <c r="G98" s="13">
        <v>0</v>
      </c>
      <c r="H98" s="13">
        <v>1</v>
      </c>
      <c r="I98" s="13">
        <f t="shared" si="5"/>
        <v>0</v>
      </c>
      <c r="J98" s="7">
        <v>0</v>
      </c>
      <c r="K98" s="7">
        <f t="shared" si="3"/>
        <v>122280.64399999997</v>
      </c>
    </row>
    <row r="99" spans="1:11" x14ac:dyDescent="0.2">
      <c r="A99" s="8">
        <v>44071</v>
      </c>
      <c r="B99" s="9" t="s">
        <v>12</v>
      </c>
      <c r="C99" s="9" t="s">
        <v>27</v>
      </c>
      <c r="D99" s="10">
        <v>0</v>
      </c>
      <c r="E99" s="10">
        <v>0</v>
      </c>
      <c r="F99" s="10">
        <f t="shared" si="4"/>
        <v>0</v>
      </c>
      <c r="G99" s="10">
        <v>154780000</v>
      </c>
      <c r="H99" s="10">
        <v>10320</v>
      </c>
      <c r="I99" s="10">
        <f t="shared" si="5"/>
        <v>14998.062015503876</v>
      </c>
      <c r="J99" s="10">
        <v>50000</v>
      </c>
      <c r="K99" s="7">
        <f t="shared" si="3"/>
        <v>57282.581984496093</v>
      </c>
    </row>
    <row r="100" spans="1:11" x14ac:dyDescent="0.2">
      <c r="A100" s="5">
        <v>44071</v>
      </c>
      <c r="B100" s="6" t="s">
        <v>12</v>
      </c>
      <c r="C100" s="6" t="s">
        <v>19</v>
      </c>
      <c r="D100" s="7">
        <v>114.8</v>
      </c>
      <c r="E100" s="7">
        <v>2.5</v>
      </c>
      <c r="F100" s="13">
        <f t="shared" si="4"/>
        <v>287</v>
      </c>
      <c r="G100" s="13">
        <v>0</v>
      </c>
      <c r="H100" s="13">
        <v>1</v>
      </c>
      <c r="I100" s="13">
        <f t="shared" si="5"/>
        <v>0</v>
      </c>
      <c r="J100" s="7">
        <v>0</v>
      </c>
      <c r="K100" s="7">
        <f t="shared" si="3"/>
        <v>57569.581984496093</v>
      </c>
    </row>
    <row r="101" spans="1:11" x14ac:dyDescent="0.2">
      <c r="A101" s="5">
        <v>44071</v>
      </c>
      <c r="B101" s="6" t="s">
        <v>12</v>
      </c>
      <c r="C101" s="6" t="s">
        <v>15</v>
      </c>
      <c r="D101" s="7">
        <v>1576.4</v>
      </c>
      <c r="E101" s="7">
        <v>2.8</v>
      </c>
      <c r="F101" s="13">
        <f t="shared" si="4"/>
        <v>4413.92</v>
      </c>
      <c r="G101" s="13">
        <v>0</v>
      </c>
      <c r="H101" s="13">
        <v>1</v>
      </c>
      <c r="I101" s="13">
        <f t="shared" si="5"/>
        <v>0</v>
      </c>
      <c r="J101" s="7">
        <v>0</v>
      </c>
      <c r="K101" s="7">
        <f t="shared" si="3"/>
        <v>61983.501984496092</v>
      </c>
    </row>
    <row r="102" spans="1:11" x14ac:dyDescent="0.2">
      <c r="A102" s="5">
        <v>44071</v>
      </c>
      <c r="B102" s="6" t="s">
        <v>12</v>
      </c>
      <c r="C102" s="6" t="s">
        <v>18</v>
      </c>
      <c r="D102" s="7">
        <v>13163.5</v>
      </c>
      <c r="E102" s="7">
        <v>2.9</v>
      </c>
      <c r="F102" s="13">
        <f t="shared" si="4"/>
        <v>38174.15</v>
      </c>
      <c r="G102" s="13">
        <v>0</v>
      </c>
      <c r="H102" s="13">
        <v>1</v>
      </c>
      <c r="I102" s="13">
        <f t="shared" si="5"/>
        <v>0</v>
      </c>
      <c r="J102" s="7">
        <v>0</v>
      </c>
      <c r="K102" s="7">
        <f t="shared" si="3"/>
        <v>100157.6519844961</v>
      </c>
    </row>
    <row r="103" spans="1:11" x14ac:dyDescent="0.2">
      <c r="A103" s="5">
        <v>44071</v>
      </c>
      <c r="B103" s="6" t="s">
        <v>12</v>
      </c>
      <c r="C103" s="6" t="s">
        <v>31</v>
      </c>
      <c r="D103" s="7">
        <v>50</v>
      </c>
      <c r="E103" s="7">
        <v>5</v>
      </c>
      <c r="F103" s="13">
        <f t="shared" si="4"/>
        <v>250</v>
      </c>
      <c r="G103" s="13">
        <v>0</v>
      </c>
      <c r="H103" s="13">
        <v>1</v>
      </c>
      <c r="I103" s="13">
        <f t="shared" si="5"/>
        <v>0</v>
      </c>
      <c r="J103" s="7">
        <v>0</v>
      </c>
      <c r="K103" s="7">
        <f t="shared" si="3"/>
        <v>100407.6519844961</v>
      </c>
    </row>
    <row r="104" spans="1:11" x14ac:dyDescent="0.2">
      <c r="A104" s="5">
        <v>44071</v>
      </c>
      <c r="B104" s="6" t="s">
        <v>12</v>
      </c>
      <c r="C104" s="6" t="s">
        <v>28</v>
      </c>
      <c r="D104" s="7">
        <v>1472.5</v>
      </c>
      <c r="E104" s="7">
        <v>5</v>
      </c>
      <c r="F104" s="13">
        <f t="shared" si="4"/>
        <v>7362.5</v>
      </c>
      <c r="G104" s="13">
        <v>0</v>
      </c>
      <c r="H104" s="13">
        <v>1</v>
      </c>
      <c r="I104" s="13">
        <f t="shared" si="5"/>
        <v>0</v>
      </c>
      <c r="J104" s="7">
        <v>0</v>
      </c>
      <c r="K104" s="7">
        <f t="shared" si="3"/>
        <v>107770.1519844961</v>
      </c>
    </row>
    <row r="105" spans="1:11" x14ac:dyDescent="0.2">
      <c r="A105" s="5">
        <v>44071</v>
      </c>
      <c r="B105" s="6" t="s">
        <v>12</v>
      </c>
      <c r="C105" s="6" t="s">
        <v>29</v>
      </c>
      <c r="D105" s="7">
        <v>404.25</v>
      </c>
      <c r="E105" s="7">
        <v>9</v>
      </c>
      <c r="F105" s="13">
        <f t="shared" si="4"/>
        <v>3638.25</v>
      </c>
      <c r="G105" s="13">
        <v>0</v>
      </c>
      <c r="H105" s="13">
        <v>1</v>
      </c>
      <c r="I105" s="13">
        <f t="shared" si="5"/>
        <v>0</v>
      </c>
      <c r="J105" s="7">
        <v>0</v>
      </c>
      <c r="K105" s="7">
        <f t="shared" si="3"/>
        <v>111408.4019844961</v>
      </c>
    </row>
    <row r="106" spans="1:11" x14ac:dyDescent="0.2">
      <c r="A106" s="5">
        <v>44074</v>
      </c>
      <c r="B106" s="6" t="s">
        <v>22</v>
      </c>
      <c r="C106" s="6" t="s">
        <v>18</v>
      </c>
      <c r="D106" s="7">
        <v>2012.5</v>
      </c>
      <c r="E106" s="7">
        <v>2.9</v>
      </c>
      <c r="F106" s="13">
        <f t="shared" si="4"/>
        <v>5836.25</v>
      </c>
      <c r="G106" s="13">
        <v>0</v>
      </c>
      <c r="H106" s="13">
        <v>1</v>
      </c>
      <c r="I106" s="13">
        <f t="shared" si="5"/>
        <v>0</v>
      </c>
      <c r="J106" s="7">
        <v>0</v>
      </c>
      <c r="K106" s="7">
        <f t="shared" si="3"/>
        <v>117244.6519844961</v>
      </c>
    </row>
    <row r="107" spans="1:11" x14ac:dyDescent="0.2">
      <c r="A107" s="8">
        <v>44075</v>
      </c>
      <c r="B107" s="9" t="s">
        <v>12</v>
      </c>
      <c r="C107" s="9" t="s">
        <v>27</v>
      </c>
      <c r="D107" s="10">
        <v>0</v>
      </c>
      <c r="E107" s="10">
        <v>0</v>
      </c>
      <c r="F107" s="10">
        <f t="shared" si="4"/>
        <v>0</v>
      </c>
      <c r="G107" s="10">
        <v>0</v>
      </c>
      <c r="H107" s="10">
        <v>1</v>
      </c>
      <c r="I107" s="10">
        <f t="shared" si="5"/>
        <v>0</v>
      </c>
      <c r="J107" s="10">
        <v>60000</v>
      </c>
      <c r="K107" s="7">
        <f t="shared" si="3"/>
        <v>57244.6519844961</v>
      </c>
    </row>
    <row r="108" spans="1:11" x14ac:dyDescent="0.2">
      <c r="A108" s="5">
        <v>44075</v>
      </c>
      <c r="B108" s="6" t="s">
        <v>12</v>
      </c>
      <c r="C108" s="6" t="s">
        <v>20</v>
      </c>
      <c r="D108" s="7">
        <v>180</v>
      </c>
      <c r="E108" s="7">
        <v>2.8</v>
      </c>
      <c r="F108" s="13">
        <f t="shared" si="4"/>
        <v>503.99999999999994</v>
      </c>
      <c r="G108" s="13">
        <v>0</v>
      </c>
      <c r="H108" s="13">
        <v>1</v>
      </c>
      <c r="I108" s="13">
        <f t="shared" si="5"/>
        <v>0</v>
      </c>
      <c r="J108" s="7">
        <v>0</v>
      </c>
      <c r="K108" s="7">
        <f t="shared" si="3"/>
        <v>57748.6519844961</v>
      </c>
    </row>
    <row r="109" spans="1:11" x14ac:dyDescent="0.2">
      <c r="A109" s="5">
        <v>44075</v>
      </c>
      <c r="B109" s="6" t="s">
        <v>12</v>
      </c>
      <c r="C109" s="6" t="s">
        <v>15</v>
      </c>
      <c r="D109" s="7">
        <v>556.94000000000005</v>
      </c>
      <c r="E109" s="7">
        <v>2.8</v>
      </c>
      <c r="F109" s="13">
        <f t="shared" si="4"/>
        <v>1559.432</v>
      </c>
      <c r="G109" s="13">
        <v>0</v>
      </c>
      <c r="H109" s="13">
        <v>1</v>
      </c>
      <c r="I109" s="13">
        <f t="shared" si="5"/>
        <v>0</v>
      </c>
      <c r="J109" s="7">
        <v>0</v>
      </c>
      <c r="K109" s="7">
        <f t="shared" si="3"/>
        <v>59308.083984496101</v>
      </c>
    </row>
    <row r="110" spans="1:11" x14ac:dyDescent="0.2">
      <c r="A110" s="5">
        <v>44075</v>
      </c>
      <c r="B110" s="6" t="s">
        <v>12</v>
      </c>
      <c r="C110" s="6" t="s">
        <v>16</v>
      </c>
      <c r="D110" s="7">
        <v>3482.75</v>
      </c>
      <c r="E110" s="7">
        <v>2.9</v>
      </c>
      <c r="F110" s="13">
        <f t="shared" si="4"/>
        <v>10099.975</v>
      </c>
      <c r="G110" s="13">
        <v>0</v>
      </c>
      <c r="H110" s="13">
        <v>1</v>
      </c>
      <c r="I110" s="13">
        <f t="shared" si="5"/>
        <v>0</v>
      </c>
      <c r="J110" s="7">
        <v>0</v>
      </c>
      <c r="K110" s="7">
        <f t="shared" si="3"/>
        <v>69408.058984496107</v>
      </c>
    </row>
    <row r="111" spans="1:11" x14ac:dyDescent="0.2">
      <c r="A111" s="5">
        <v>44075</v>
      </c>
      <c r="B111" s="6" t="s">
        <v>12</v>
      </c>
      <c r="C111" s="6" t="s">
        <v>18</v>
      </c>
      <c r="D111" s="7">
        <v>9791.25</v>
      </c>
      <c r="E111" s="7">
        <v>2.9</v>
      </c>
      <c r="F111" s="13">
        <f t="shared" si="4"/>
        <v>28394.625</v>
      </c>
      <c r="G111" s="13">
        <v>0</v>
      </c>
      <c r="H111" s="13">
        <v>1</v>
      </c>
      <c r="I111" s="13">
        <f t="shared" si="5"/>
        <v>0</v>
      </c>
      <c r="J111" s="7">
        <v>0</v>
      </c>
      <c r="K111" s="7">
        <f t="shared" si="3"/>
        <v>97802.683984496107</v>
      </c>
    </row>
    <row r="112" spans="1:11" x14ac:dyDescent="0.2">
      <c r="A112" s="5">
        <v>44082</v>
      </c>
      <c r="B112" s="6" t="s">
        <v>22</v>
      </c>
      <c r="C112" s="6" t="s">
        <v>18</v>
      </c>
      <c r="D112" s="7">
        <v>2513.25</v>
      </c>
      <c r="E112" s="7">
        <v>2.9</v>
      </c>
      <c r="F112" s="13">
        <f t="shared" si="4"/>
        <v>7288.4250000000002</v>
      </c>
      <c r="G112" s="13">
        <v>0</v>
      </c>
      <c r="H112" s="13">
        <v>1</v>
      </c>
      <c r="I112" s="13">
        <f t="shared" si="5"/>
        <v>0</v>
      </c>
      <c r="J112" s="7">
        <v>0</v>
      </c>
      <c r="K112" s="7">
        <f t="shared" si="3"/>
        <v>105091.10898449611</v>
      </c>
    </row>
    <row r="113" spans="1:11" x14ac:dyDescent="0.2">
      <c r="A113" s="5">
        <v>44082</v>
      </c>
      <c r="B113" s="6" t="s">
        <v>12</v>
      </c>
      <c r="C113" s="6" t="s">
        <v>20</v>
      </c>
      <c r="D113" s="7">
        <v>528</v>
      </c>
      <c r="E113" s="7">
        <v>2.8</v>
      </c>
      <c r="F113" s="13">
        <f t="shared" si="4"/>
        <v>1478.3999999999999</v>
      </c>
      <c r="G113" s="13">
        <v>0</v>
      </c>
      <c r="H113" s="13">
        <v>1</v>
      </c>
      <c r="I113" s="13">
        <f t="shared" si="5"/>
        <v>0</v>
      </c>
      <c r="J113" s="7">
        <v>0</v>
      </c>
      <c r="K113" s="7">
        <f t="shared" si="3"/>
        <v>106569.5089844961</v>
      </c>
    </row>
    <row r="114" spans="1:11" x14ac:dyDescent="0.2">
      <c r="A114" s="5">
        <v>44082</v>
      </c>
      <c r="B114" s="6" t="s">
        <v>12</v>
      </c>
      <c r="C114" s="6" t="s">
        <v>16</v>
      </c>
      <c r="D114" s="7">
        <v>3774.25</v>
      </c>
      <c r="E114" s="7">
        <v>2.9</v>
      </c>
      <c r="F114" s="13">
        <f t="shared" si="4"/>
        <v>10945.324999999999</v>
      </c>
      <c r="G114" s="13">
        <v>0</v>
      </c>
      <c r="H114" s="13">
        <v>1</v>
      </c>
      <c r="I114" s="13">
        <f t="shared" si="5"/>
        <v>0</v>
      </c>
      <c r="J114" s="7">
        <v>0</v>
      </c>
      <c r="K114" s="7">
        <f t="shared" si="3"/>
        <v>117514.8339844961</v>
      </c>
    </row>
    <row r="115" spans="1:11" x14ac:dyDescent="0.2">
      <c r="A115" s="5">
        <v>44082</v>
      </c>
      <c r="B115" s="6" t="s">
        <v>12</v>
      </c>
      <c r="C115" s="6" t="s">
        <v>18</v>
      </c>
      <c r="D115" s="7">
        <v>8590</v>
      </c>
      <c r="E115" s="7">
        <v>2.9</v>
      </c>
      <c r="F115" s="13">
        <f t="shared" si="4"/>
        <v>24911</v>
      </c>
      <c r="G115" s="13">
        <v>0</v>
      </c>
      <c r="H115" s="13">
        <v>1</v>
      </c>
      <c r="I115" s="13">
        <f t="shared" si="5"/>
        <v>0</v>
      </c>
      <c r="J115" s="7">
        <v>0</v>
      </c>
      <c r="K115" s="7">
        <f t="shared" si="3"/>
        <v>142425.8339844961</v>
      </c>
    </row>
    <row r="116" spans="1:11" x14ac:dyDescent="0.2">
      <c r="A116" s="5">
        <v>44082</v>
      </c>
      <c r="B116" s="6" t="s">
        <v>12</v>
      </c>
      <c r="C116" s="6" t="s">
        <v>28</v>
      </c>
      <c r="D116" s="7">
        <v>3782</v>
      </c>
      <c r="E116" s="7">
        <v>5</v>
      </c>
      <c r="F116" s="13">
        <f t="shared" si="4"/>
        <v>18910</v>
      </c>
      <c r="G116" s="13">
        <v>0</v>
      </c>
      <c r="H116" s="13">
        <v>1</v>
      </c>
      <c r="I116" s="13">
        <f t="shared" si="5"/>
        <v>0</v>
      </c>
      <c r="J116" s="7">
        <v>0</v>
      </c>
      <c r="K116" s="7">
        <f t="shared" si="3"/>
        <v>161335.8339844961</v>
      </c>
    </row>
    <row r="117" spans="1:11" x14ac:dyDescent="0.2">
      <c r="A117" s="5">
        <v>44082</v>
      </c>
      <c r="B117" s="6" t="s">
        <v>12</v>
      </c>
      <c r="C117" s="6" t="s">
        <v>27</v>
      </c>
      <c r="D117" s="7">
        <v>0</v>
      </c>
      <c r="E117" s="7">
        <v>0</v>
      </c>
      <c r="F117" s="13">
        <f t="shared" si="4"/>
        <v>0</v>
      </c>
      <c r="G117" s="13">
        <v>0</v>
      </c>
      <c r="H117" s="13">
        <v>1</v>
      </c>
      <c r="I117" s="13">
        <f t="shared" si="5"/>
        <v>0</v>
      </c>
      <c r="J117" s="7">
        <v>50000</v>
      </c>
      <c r="K117" s="7">
        <f t="shared" si="3"/>
        <v>111335.8339844961</v>
      </c>
    </row>
    <row r="118" spans="1:11" x14ac:dyDescent="0.2">
      <c r="A118" s="8">
        <v>44085</v>
      </c>
      <c r="B118" s="9" t="s">
        <v>12</v>
      </c>
      <c r="C118" s="9" t="s">
        <v>13</v>
      </c>
      <c r="D118" s="10">
        <v>0</v>
      </c>
      <c r="E118" s="10">
        <v>0</v>
      </c>
      <c r="F118" s="10">
        <f t="shared" si="4"/>
        <v>0</v>
      </c>
      <c r="G118" s="10">
        <v>288960000</v>
      </c>
      <c r="H118" s="10">
        <v>10320</v>
      </c>
      <c r="I118" s="10">
        <f t="shared" si="5"/>
        <v>28000</v>
      </c>
      <c r="J118" s="10">
        <v>92000</v>
      </c>
      <c r="K118" s="7">
        <f t="shared" si="3"/>
        <v>-8664.166015503899</v>
      </c>
    </row>
    <row r="119" spans="1:11" x14ac:dyDescent="0.2">
      <c r="A119" s="5">
        <v>44085</v>
      </c>
      <c r="B119" s="6" t="s">
        <v>12</v>
      </c>
      <c r="C119" s="6" t="s">
        <v>20</v>
      </c>
      <c r="D119" s="7">
        <v>166</v>
      </c>
      <c r="E119" s="7">
        <v>2.8</v>
      </c>
      <c r="F119" s="13">
        <f t="shared" si="4"/>
        <v>464.79999999999995</v>
      </c>
      <c r="G119" s="13">
        <v>0</v>
      </c>
      <c r="H119" s="13">
        <v>1</v>
      </c>
      <c r="I119" s="13">
        <f t="shared" si="5"/>
        <v>0</v>
      </c>
      <c r="J119" s="7">
        <v>0</v>
      </c>
      <c r="K119" s="7">
        <f t="shared" si="3"/>
        <v>-8199.3660155038997</v>
      </c>
    </row>
    <row r="120" spans="1:11" x14ac:dyDescent="0.2">
      <c r="A120" s="5">
        <v>44085</v>
      </c>
      <c r="B120" s="6" t="s">
        <v>12</v>
      </c>
      <c r="C120" s="6" t="s">
        <v>15</v>
      </c>
      <c r="D120" s="7">
        <v>875.16</v>
      </c>
      <c r="E120" s="7">
        <v>2.8</v>
      </c>
      <c r="F120" s="13">
        <f t="shared" si="4"/>
        <v>2450.4479999999999</v>
      </c>
      <c r="G120" s="13">
        <v>0</v>
      </c>
      <c r="H120" s="13">
        <v>1</v>
      </c>
      <c r="I120" s="13">
        <f t="shared" si="5"/>
        <v>0</v>
      </c>
      <c r="J120" s="7">
        <v>0</v>
      </c>
      <c r="K120" s="7">
        <f t="shared" si="3"/>
        <v>-5748.9180155038994</v>
      </c>
    </row>
    <row r="121" spans="1:11" x14ac:dyDescent="0.2">
      <c r="A121" s="5">
        <v>44085</v>
      </c>
      <c r="B121" s="6" t="s">
        <v>12</v>
      </c>
      <c r="C121" s="6" t="s">
        <v>16</v>
      </c>
      <c r="D121" s="7">
        <v>2567</v>
      </c>
      <c r="E121" s="7">
        <v>2.9</v>
      </c>
      <c r="F121" s="13">
        <f t="shared" si="4"/>
        <v>7444.3</v>
      </c>
      <c r="G121" s="13">
        <v>0</v>
      </c>
      <c r="H121" s="13">
        <v>1</v>
      </c>
      <c r="I121" s="13">
        <f t="shared" si="5"/>
        <v>0</v>
      </c>
      <c r="J121" s="7">
        <v>0</v>
      </c>
      <c r="K121" s="7">
        <f t="shared" si="3"/>
        <v>1695.3819844961008</v>
      </c>
    </row>
    <row r="122" spans="1:11" x14ac:dyDescent="0.2">
      <c r="A122" s="5">
        <v>44085</v>
      </c>
      <c r="B122" s="6" t="s">
        <v>12</v>
      </c>
      <c r="C122" s="6" t="s">
        <v>18</v>
      </c>
      <c r="D122" s="7">
        <v>6488.4</v>
      </c>
      <c r="E122" s="7">
        <v>2.9</v>
      </c>
      <c r="F122" s="13">
        <f t="shared" si="4"/>
        <v>18816.359999999997</v>
      </c>
      <c r="G122" s="7">
        <v>0</v>
      </c>
      <c r="H122" s="7">
        <v>1</v>
      </c>
      <c r="I122" s="13">
        <f t="shared" si="5"/>
        <v>0</v>
      </c>
      <c r="J122" s="7">
        <v>0</v>
      </c>
      <c r="K122" s="7">
        <f t="shared" si="3"/>
        <v>20511.741984496097</v>
      </c>
    </row>
    <row r="123" spans="1:11" x14ac:dyDescent="0.2">
      <c r="A123" s="5">
        <v>44085</v>
      </c>
      <c r="B123" s="6" t="s">
        <v>12</v>
      </c>
      <c r="C123" s="6" t="s">
        <v>28</v>
      </c>
      <c r="D123" s="7">
        <v>3449.5</v>
      </c>
      <c r="E123" s="7">
        <v>5</v>
      </c>
      <c r="F123" s="13">
        <f t="shared" si="4"/>
        <v>17247.5</v>
      </c>
      <c r="G123" s="7">
        <v>0</v>
      </c>
      <c r="H123" s="7">
        <v>1</v>
      </c>
      <c r="I123" s="13">
        <f t="shared" si="5"/>
        <v>0</v>
      </c>
      <c r="J123" s="7">
        <v>0</v>
      </c>
      <c r="K123" s="7">
        <f t="shared" si="3"/>
        <v>37759.241984496097</v>
      </c>
    </row>
    <row r="124" spans="1:11" x14ac:dyDescent="0.2">
      <c r="A124" s="5">
        <v>44086</v>
      </c>
      <c r="B124" s="6" t="s">
        <v>22</v>
      </c>
      <c r="C124" s="6" t="s">
        <v>18</v>
      </c>
      <c r="D124" s="7">
        <v>1503</v>
      </c>
      <c r="E124" s="7">
        <v>2.9</v>
      </c>
      <c r="F124" s="13">
        <f t="shared" si="4"/>
        <v>4358.7</v>
      </c>
      <c r="G124" s="7">
        <v>0</v>
      </c>
      <c r="H124" s="7">
        <v>1</v>
      </c>
      <c r="I124" s="13">
        <f t="shared" si="5"/>
        <v>0</v>
      </c>
      <c r="J124" s="7">
        <v>0</v>
      </c>
      <c r="K124" s="7">
        <f t="shared" si="3"/>
        <v>42117.941984496094</v>
      </c>
    </row>
    <row r="125" spans="1:11" x14ac:dyDescent="0.2">
      <c r="A125" s="5">
        <v>44089</v>
      </c>
      <c r="B125" s="6" t="s">
        <v>12</v>
      </c>
      <c r="C125" s="6" t="s">
        <v>20</v>
      </c>
      <c r="D125" s="7">
        <v>356.75</v>
      </c>
      <c r="E125" s="7">
        <v>2.8</v>
      </c>
      <c r="F125" s="13">
        <f t="shared" si="4"/>
        <v>998.9</v>
      </c>
      <c r="G125" s="7">
        <v>0</v>
      </c>
      <c r="H125" s="7">
        <v>1</v>
      </c>
      <c r="I125" s="13">
        <f t="shared" si="5"/>
        <v>0</v>
      </c>
      <c r="J125" s="7">
        <v>0</v>
      </c>
      <c r="K125" s="7">
        <f t="shared" si="3"/>
        <v>43116.841984496095</v>
      </c>
    </row>
    <row r="126" spans="1:11" x14ac:dyDescent="0.2">
      <c r="A126" s="5">
        <v>44089</v>
      </c>
      <c r="B126" s="6" t="s">
        <v>12</v>
      </c>
      <c r="C126" s="6" t="s">
        <v>15</v>
      </c>
      <c r="D126" s="7">
        <v>299.39999999999998</v>
      </c>
      <c r="E126" s="7">
        <v>2.8</v>
      </c>
      <c r="F126" s="13">
        <f t="shared" si="4"/>
        <v>838.31999999999994</v>
      </c>
      <c r="G126" s="7">
        <v>0</v>
      </c>
      <c r="H126" s="7">
        <v>1</v>
      </c>
      <c r="I126" s="13">
        <f t="shared" si="5"/>
        <v>0</v>
      </c>
      <c r="J126" s="7">
        <v>0</v>
      </c>
      <c r="K126" s="7">
        <f t="shared" si="3"/>
        <v>43955.161984496095</v>
      </c>
    </row>
    <row r="127" spans="1:11" x14ac:dyDescent="0.2">
      <c r="A127" s="5">
        <v>44089</v>
      </c>
      <c r="B127" s="6" t="s">
        <v>12</v>
      </c>
      <c r="C127" s="6" t="s">
        <v>16</v>
      </c>
      <c r="D127" s="7">
        <v>4081</v>
      </c>
      <c r="E127" s="7">
        <v>2.9</v>
      </c>
      <c r="F127" s="13">
        <f t="shared" si="4"/>
        <v>11834.9</v>
      </c>
      <c r="G127" s="7">
        <v>0</v>
      </c>
      <c r="H127" s="7">
        <v>1</v>
      </c>
      <c r="I127" s="13">
        <f t="shared" si="5"/>
        <v>0</v>
      </c>
      <c r="J127" s="7">
        <v>0</v>
      </c>
      <c r="K127" s="7">
        <f t="shared" si="3"/>
        <v>55790.061984496097</v>
      </c>
    </row>
    <row r="128" spans="1:11" x14ac:dyDescent="0.2">
      <c r="A128" s="5">
        <v>44089</v>
      </c>
      <c r="B128" s="6" t="s">
        <v>12</v>
      </c>
      <c r="C128" s="6" t="s">
        <v>18</v>
      </c>
      <c r="D128" s="7">
        <v>6394.25</v>
      </c>
      <c r="E128" s="7">
        <v>2.9</v>
      </c>
      <c r="F128" s="13">
        <f t="shared" si="4"/>
        <v>18543.325000000001</v>
      </c>
      <c r="G128" s="7">
        <v>0</v>
      </c>
      <c r="H128" s="7">
        <v>1</v>
      </c>
      <c r="I128" s="13">
        <f t="shared" si="5"/>
        <v>0</v>
      </c>
      <c r="J128" s="7">
        <v>0</v>
      </c>
      <c r="K128" s="7">
        <f t="shared" si="3"/>
        <v>74333.386984496101</v>
      </c>
    </row>
    <row r="129" spans="1:11" x14ac:dyDescent="0.2">
      <c r="A129" s="5">
        <v>44089</v>
      </c>
      <c r="B129" s="6" t="s">
        <v>12</v>
      </c>
      <c r="C129" s="6" t="s">
        <v>28</v>
      </c>
      <c r="D129" s="7">
        <v>1485.5</v>
      </c>
      <c r="E129" s="7">
        <v>5</v>
      </c>
      <c r="F129" s="13">
        <f t="shared" si="4"/>
        <v>7427.5</v>
      </c>
      <c r="G129" s="7">
        <v>0</v>
      </c>
      <c r="H129" s="7">
        <v>1</v>
      </c>
      <c r="I129" s="13">
        <f t="shared" si="5"/>
        <v>0</v>
      </c>
      <c r="J129" s="7">
        <v>0</v>
      </c>
      <c r="K129" s="7">
        <f t="shared" si="3"/>
        <v>81760.886984496101</v>
      </c>
    </row>
    <row r="130" spans="1:11" x14ac:dyDescent="0.2">
      <c r="A130" s="5">
        <v>44089</v>
      </c>
      <c r="B130" s="6" t="s">
        <v>12</v>
      </c>
      <c r="C130" s="6" t="s">
        <v>29</v>
      </c>
      <c r="D130" s="7">
        <v>438.75</v>
      </c>
      <c r="E130" s="7">
        <v>9</v>
      </c>
      <c r="F130" s="13">
        <f t="shared" si="4"/>
        <v>3948.75</v>
      </c>
      <c r="G130" s="7">
        <v>0</v>
      </c>
      <c r="H130" s="7">
        <v>1</v>
      </c>
      <c r="I130" s="13">
        <f t="shared" si="5"/>
        <v>0</v>
      </c>
      <c r="J130" s="7">
        <v>0</v>
      </c>
      <c r="K130" s="7">
        <f t="shared" si="3"/>
        <v>85709.636984496101</v>
      </c>
    </row>
    <row r="131" spans="1:11" x14ac:dyDescent="0.2">
      <c r="A131" s="5">
        <v>44089</v>
      </c>
      <c r="B131" s="6" t="s">
        <v>12</v>
      </c>
      <c r="C131" s="6" t="s">
        <v>32</v>
      </c>
      <c r="D131" s="7">
        <v>1</v>
      </c>
      <c r="E131" s="7">
        <v>2000</v>
      </c>
      <c r="F131" s="13">
        <f t="shared" si="4"/>
        <v>2000</v>
      </c>
      <c r="G131" s="7">
        <v>0</v>
      </c>
      <c r="H131" s="7">
        <v>1</v>
      </c>
      <c r="I131" s="13">
        <f t="shared" si="5"/>
        <v>0</v>
      </c>
      <c r="J131" s="7">
        <v>0</v>
      </c>
      <c r="K131" s="7">
        <f t="shared" si="3"/>
        <v>87709.636984496101</v>
      </c>
    </row>
    <row r="132" spans="1:11" x14ac:dyDescent="0.2">
      <c r="A132" s="8">
        <v>44089</v>
      </c>
      <c r="B132" s="9" t="s">
        <v>12</v>
      </c>
      <c r="C132" s="9" t="s">
        <v>13</v>
      </c>
      <c r="D132" s="10">
        <v>0</v>
      </c>
      <c r="E132" s="10">
        <v>0</v>
      </c>
      <c r="F132" s="10">
        <f t="shared" si="4"/>
        <v>0</v>
      </c>
      <c r="G132" s="10">
        <v>0</v>
      </c>
      <c r="H132" s="10">
        <v>1</v>
      </c>
      <c r="I132" s="10">
        <f t="shared" si="5"/>
        <v>0</v>
      </c>
      <c r="J132" s="10">
        <v>40000</v>
      </c>
      <c r="K132" s="7">
        <f t="shared" ref="K132:K195" si="6">K131+F132-I132-J132</f>
        <v>47709.636984496101</v>
      </c>
    </row>
    <row r="133" spans="1:11" x14ac:dyDescent="0.2">
      <c r="A133" s="5">
        <v>44095</v>
      </c>
      <c r="B133" s="6" t="s">
        <v>12</v>
      </c>
      <c r="C133" s="6" t="s">
        <v>15</v>
      </c>
      <c r="D133" s="7">
        <v>9.1199999999999992</v>
      </c>
      <c r="E133" s="7">
        <v>2.9</v>
      </c>
      <c r="F133" s="13">
        <f t="shared" ref="F133:F196" si="7">D133*E133</f>
        <v>26.447999999999997</v>
      </c>
      <c r="G133" s="7">
        <v>0</v>
      </c>
      <c r="H133" s="7">
        <v>1</v>
      </c>
      <c r="I133" s="13">
        <f t="shared" ref="I133:I196" si="8">G133/H133</f>
        <v>0</v>
      </c>
      <c r="J133" s="7">
        <v>0</v>
      </c>
      <c r="K133" s="7">
        <f t="shared" si="6"/>
        <v>47736.084984496098</v>
      </c>
    </row>
    <row r="134" spans="1:11" x14ac:dyDescent="0.2">
      <c r="A134" s="5">
        <v>44095</v>
      </c>
      <c r="B134" s="6" t="s">
        <v>12</v>
      </c>
      <c r="C134" s="6" t="s">
        <v>16</v>
      </c>
      <c r="D134" s="7">
        <v>4062</v>
      </c>
      <c r="E134" s="7">
        <v>3</v>
      </c>
      <c r="F134" s="13">
        <f t="shared" si="7"/>
        <v>12186</v>
      </c>
      <c r="G134" s="7">
        <v>0</v>
      </c>
      <c r="H134" s="7">
        <v>1</v>
      </c>
      <c r="I134" s="13">
        <f t="shared" si="8"/>
        <v>0</v>
      </c>
      <c r="J134" s="7">
        <v>0</v>
      </c>
      <c r="K134" s="7">
        <f t="shared" si="6"/>
        <v>59922.084984496098</v>
      </c>
    </row>
    <row r="135" spans="1:11" x14ac:dyDescent="0.2">
      <c r="A135" s="5">
        <v>44095</v>
      </c>
      <c r="B135" s="6" t="s">
        <v>12</v>
      </c>
      <c r="C135" s="6" t="s">
        <v>18</v>
      </c>
      <c r="D135" s="7">
        <v>6871</v>
      </c>
      <c r="E135" s="7">
        <v>3</v>
      </c>
      <c r="F135" s="13">
        <f t="shared" si="7"/>
        <v>20613</v>
      </c>
      <c r="G135" s="7">
        <v>0</v>
      </c>
      <c r="H135" s="7">
        <v>1</v>
      </c>
      <c r="I135" s="13">
        <f t="shared" si="8"/>
        <v>0</v>
      </c>
      <c r="J135" s="7">
        <v>0</v>
      </c>
      <c r="K135" s="7">
        <f t="shared" si="6"/>
        <v>80535.08498449609</v>
      </c>
    </row>
    <row r="136" spans="1:11" x14ac:dyDescent="0.2">
      <c r="A136" s="5">
        <v>44095</v>
      </c>
      <c r="B136" s="6" t="s">
        <v>12</v>
      </c>
      <c r="C136" s="6" t="s">
        <v>28</v>
      </c>
      <c r="D136" s="7">
        <v>2145.25</v>
      </c>
      <c r="E136" s="7">
        <v>5.2</v>
      </c>
      <c r="F136" s="13">
        <f t="shared" si="7"/>
        <v>11155.300000000001</v>
      </c>
      <c r="G136" s="7">
        <v>0</v>
      </c>
      <c r="H136" s="7">
        <v>1</v>
      </c>
      <c r="I136" s="13">
        <f t="shared" si="8"/>
        <v>0</v>
      </c>
      <c r="J136" s="7">
        <v>0</v>
      </c>
      <c r="K136" s="7">
        <f t="shared" si="6"/>
        <v>91690.384984496093</v>
      </c>
    </row>
    <row r="137" spans="1:11" x14ac:dyDescent="0.2">
      <c r="A137" s="5">
        <v>44095</v>
      </c>
      <c r="B137" s="6" t="s">
        <v>22</v>
      </c>
      <c r="C137" s="6" t="s">
        <v>18</v>
      </c>
      <c r="D137" s="7">
        <v>2145.25</v>
      </c>
      <c r="E137" s="7">
        <v>3</v>
      </c>
      <c r="F137" s="13">
        <f t="shared" si="7"/>
        <v>6435.75</v>
      </c>
      <c r="G137" s="7">
        <v>0</v>
      </c>
      <c r="H137" s="7">
        <v>1</v>
      </c>
      <c r="I137" s="13">
        <f t="shared" si="8"/>
        <v>0</v>
      </c>
      <c r="J137" s="7">
        <v>0</v>
      </c>
      <c r="K137" s="7">
        <f t="shared" si="6"/>
        <v>98126.134984496093</v>
      </c>
    </row>
    <row r="138" spans="1:11" x14ac:dyDescent="0.2">
      <c r="A138" s="5">
        <v>44095</v>
      </c>
      <c r="B138" s="6" t="s">
        <v>22</v>
      </c>
      <c r="C138" s="6" t="s">
        <v>28</v>
      </c>
      <c r="D138" s="7">
        <v>94.5</v>
      </c>
      <c r="E138" s="7">
        <v>5.2</v>
      </c>
      <c r="F138" s="13">
        <f t="shared" si="7"/>
        <v>491.40000000000003</v>
      </c>
      <c r="G138" s="7">
        <v>0</v>
      </c>
      <c r="H138" s="7">
        <v>1</v>
      </c>
      <c r="I138" s="13">
        <f t="shared" si="8"/>
        <v>0</v>
      </c>
      <c r="J138" s="7">
        <v>0</v>
      </c>
      <c r="K138" s="7">
        <f t="shared" si="6"/>
        <v>98617.534984496087</v>
      </c>
    </row>
    <row r="139" spans="1:11" x14ac:dyDescent="0.2">
      <c r="A139" s="5">
        <v>44095</v>
      </c>
      <c r="B139" s="6" t="s">
        <v>22</v>
      </c>
      <c r="C139" s="6" t="s">
        <v>29</v>
      </c>
      <c r="D139" s="7">
        <v>63</v>
      </c>
      <c r="E139" s="7">
        <v>9.1999999999999993</v>
      </c>
      <c r="F139" s="13">
        <f t="shared" si="7"/>
        <v>579.59999999999991</v>
      </c>
      <c r="G139" s="7">
        <v>0</v>
      </c>
      <c r="H139" s="7">
        <v>1</v>
      </c>
      <c r="I139" s="13">
        <f t="shared" si="8"/>
        <v>0</v>
      </c>
      <c r="J139" s="7">
        <v>0</v>
      </c>
      <c r="K139" s="7">
        <f t="shared" si="6"/>
        <v>99197.134984496093</v>
      </c>
    </row>
    <row r="140" spans="1:11" x14ac:dyDescent="0.2">
      <c r="A140" s="5">
        <v>44099</v>
      </c>
      <c r="B140" s="6" t="s">
        <v>12</v>
      </c>
      <c r="C140" s="6" t="s">
        <v>19</v>
      </c>
      <c r="D140" s="7">
        <v>53.4</v>
      </c>
      <c r="E140" s="7">
        <v>2.5</v>
      </c>
      <c r="F140" s="13">
        <f t="shared" si="7"/>
        <v>133.5</v>
      </c>
      <c r="G140" s="7">
        <v>0</v>
      </c>
      <c r="H140" s="7">
        <v>1</v>
      </c>
      <c r="I140" s="13">
        <f t="shared" si="8"/>
        <v>0</v>
      </c>
      <c r="J140" s="7">
        <v>0</v>
      </c>
      <c r="K140" s="7">
        <f t="shared" si="6"/>
        <v>99330.634984496093</v>
      </c>
    </row>
    <row r="141" spans="1:11" x14ac:dyDescent="0.2">
      <c r="A141" s="5">
        <v>44099</v>
      </c>
      <c r="B141" s="6" t="s">
        <v>12</v>
      </c>
      <c r="C141" s="6" t="s">
        <v>20</v>
      </c>
      <c r="D141" s="7">
        <v>70</v>
      </c>
      <c r="E141" s="7">
        <v>2.8</v>
      </c>
      <c r="F141" s="13">
        <f t="shared" si="7"/>
        <v>196</v>
      </c>
      <c r="G141" s="7">
        <v>0</v>
      </c>
      <c r="H141" s="7">
        <v>1</v>
      </c>
      <c r="I141" s="13">
        <f t="shared" si="8"/>
        <v>0</v>
      </c>
      <c r="J141" s="7">
        <v>0</v>
      </c>
      <c r="K141" s="7">
        <f t="shared" si="6"/>
        <v>99526.634984496093</v>
      </c>
    </row>
    <row r="142" spans="1:11" x14ac:dyDescent="0.2">
      <c r="A142" s="5">
        <v>44099</v>
      </c>
      <c r="B142" s="6" t="s">
        <v>12</v>
      </c>
      <c r="C142" s="6" t="s">
        <v>15</v>
      </c>
      <c r="D142" s="7">
        <v>189</v>
      </c>
      <c r="E142" s="7">
        <v>2.9</v>
      </c>
      <c r="F142" s="13">
        <f t="shared" si="7"/>
        <v>548.1</v>
      </c>
      <c r="G142" s="7">
        <v>0</v>
      </c>
      <c r="H142" s="7">
        <v>1</v>
      </c>
      <c r="I142" s="13">
        <f t="shared" si="8"/>
        <v>0</v>
      </c>
      <c r="J142" s="7">
        <v>0</v>
      </c>
      <c r="K142" s="7">
        <f t="shared" si="6"/>
        <v>100074.7349844961</v>
      </c>
    </row>
    <row r="143" spans="1:11" x14ac:dyDescent="0.2">
      <c r="A143" s="5">
        <v>44099</v>
      </c>
      <c r="B143" s="6" t="s">
        <v>12</v>
      </c>
      <c r="C143" s="6" t="s">
        <v>16</v>
      </c>
      <c r="D143" s="7">
        <v>5500.75</v>
      </c>
      <c r="E143" s="7">
        <v>3</v>
      </c>
      <c r="F143" s="13">
        <f t="shared" si="7"/>
        <v>16502.25</v>
      </c>
      <c r="G143" s="7">
        <v>0</v>
      </c>
      <c r="H143" s="7">
        <v>1</v>
      </c>
      <c r="I143" s="13">
        <f t="shared" si="8"/>
        <v>0</v>
      </c>
      <c r="J143" s="7">
        <v>0</v>
      </c>
      <c r="K143" s="7">
        <f t="shared" si="6"/>
        <v>116576.9849844961</v>
      </c>
    </row>
    <row r="144" spans="1:11" x14ac:dyDescent="0.2">
      <c r="A144" s="5">
        <v>44099</v>
      </c>
      <c r="B144" s="6" t="s">
        <v>12</v>
      </c>
      <c r="C144" s="6" t="s">
        <v>18</v>
      </c>
      <c r="D144" s="7">
        <v>10343.25</v>
      </c>
      <c r="E144" s="7">
        <v>3</v>
      </c>
      <c r="F144" s="13">
        <f t="shared" si="7"/>
        <v>31029.75</v>
      </c>
      <c r="G144" s="7">
        <v>0</v>
      </c>
      <c r="H144" s="7">
        <v>1</v>
      </c>
      <c r="I144" s="13">
        <f t="shared" si="8"/>
        <v>0</v>
      </c>
      <c r="J144" s="7">
        <v>0</v>
      </c>
      <c r="K144" s="7">
        <f t="shared" si="6"/>
        <v>147606.73498449608</v>
      </c>
    </row>
    <row r="145" spans="1:11" x14ac:dyDescent="0.2">
      <c r="A145" s="5">
        <v>44099</v>
      </c>
      <c r="B145" s="6" t="s">
        <v>12</v>
      </c>
      <c r="C145" s="6" t="s">
        <v>33</v>
      </c>
      <c r="D145" s="7">
        <v>10.5</v>
      </c>
      <c r="E145" s="7">
        <v>4.5999999999999996</v>
      </c>
      <c r="F145" s="13">
        <f t="shared" si="7"/>
        <v>48.3</v>
      </c>
      <c r="G145" s="7">
        <v>0</v>
      </c>
      <c r="H145" s="7">
        <v>1</v>
      </c>
      <c r="I145" s="13">
        <f t="shared" si="8"/>
        <v>0</v>
      </c>
      <c r="J145" s="7">
        <v>0</v>
      </c>
      <c r="K145" s="7">
        <f t="shared" si="6"/>
        <v>147655.03498449607</v>
      </c>
    </row>
    <row r="146" spans="1:11" x14ac:dyDescent="0.2">
      <c r="A146" s="8">
        <v>44102</v>
      </c>
      <c r="B146" s="9" t="s">
        <v>12</v>
      </c>
      <c r="C146" s="9" t="s">
        <v>24</v>
      </c>
      <c r="D146" s="10">
        <v>0</v>
      </c>
      <c r="E146" s="10">
        <v>0</v>
      </c>
      <c r="F146" s="10">
        <f t="shared" si="7"/>
        <v>0</v>
      </c>
      <c r="G146" s="10">
        <v>0</v>
      </c>
      <c r="H146" s="10">
        <v>1</v>
      </c>
      <c r="I146" s="10">
        <f t="shared" si="8"/>
        <v>0</v>
      </c>
      <c r="J146" s="10">
        <v>100000</v>
      </c>
      <c r="K146" s="7">
        <f t="shared" si="6"/>
        <v>47655.034984496073</v>
      </c>
    </row>
    <row r="147" spans="1:11" x14ac:dyDescent="0.2">
      <c r="A147" s="5">
        <v>44102</v>
      </c>
      <c r="B147" s="6" t="s">
        <v>12</v>
      </c>
      <c r="C147" s="6" t="s">
        <v>20</v>
      </c>
      <c r="D147" s="7">
        <v>128</v>
      </c>
      <c r="E147" s="7">
        <v>2.8</v>
      </c>
      <c r="F147" s="13">
        <f t="shared" si="7"/>
        <v>358.4</v>
      </c>
      <c r="G147" s="7">
        <v>0</v>
      </c>
      <c r="H147" s="7">
        <v>1</v>
      </c>
      <c r="I147" s="13">
        <f t="shared" si="8"/>
        <v>0</v>
      </c>
      <c r="J147" s="7">
        <v>0</v>
      </c>
      <c r="K147" s="7">
        <f t="shared" si="6"/>
        <v>48013.434984496074</v>
      </c>
    </row>
    <row r="148" spans="1:11" x14ac:dyDescent="0.2">
      <c r="A148" s="5">
        <v>44102</v>
      </c>
      <c r="B148" s="6" t="s">
        <v>12</v>
      </c>
      <c r="C148" s="6" t="s">
        <v>16</v>
      </c>
      <c r="D148" s="7">
        <v>4099.1499999999996</v>
      </c>
      <c r="E148" s="7">
        <v>3</v>
      </c>
      <c r="F148" s="13">
        <f t="shared" si="7"/>
        <v>12297.449999999999</v>
      </c>
      <c r="G148" s="7">
        <v>0</v>
      </c>
      <c r="H148" s="7">
        <v>1</v>
      </c>
      <c r="I148" s="13">
        <f t="shared" si="8"/>
        <v>0</v>
      </c>
      <c r="J148" s="7">
        <v>0</v>
      </c>
      <c r="K148" s="7">
        <f t="shared" si="6"/>
        <v>60310.884984496071</v>
      </c>
    </row>
    <row r="149" spans="1:11" x14ac:dyDescent="0.2">
      <c r="A149" s="5">
        <v>44102</v>
      </c>
      <c r="B149" s="6" t="s">
        <v>12</v>
      </c>
      <c r="C149" s="6" t="s">
        <v>18</v>
      </c>
      <c r="D149" s="7">
        <v>5604.5</v>
      </c>
      <c r="E149" s="7">
        <v>3</v>
      </c>
      <c r="F149" s="13">
        <f t="shared" si="7"/>
        <v>16813.5</v>
      </c>
      <c r="G149" s="7">
        <v>0</v>
      </c>
      <c r="H149" s="7">
        <v>1</v>
      </c>
      <c r="I149" s="13">
        <f t="shared" si="8"/>
        <v>0</v>
      </c>
      <c r="J149" s="7">
        <v>0</v>
      </c>
      <c r="K149" s="7">
        <f t="shared" si="6"/>
        <v>77124.384984496079</v>
      </c>
    </row>
    <row r="150" spans="1:11" x14ac:dyDescent="0.2">
      <c r="A150" s="5">
        <v>44102</v>
      </c>
      <c r="B150" s="6" t="s">
        <v>12</v>
      </c>
      <c r="C150" s="6" t="s">
        <v>34</v>
      </c>
      <c r="D150" s="7">
        <v>868.8</v>
      </c>
      <c r="E150" s="7">
        <v>3</v>
      </c>
      <c r="F150" s="13">
        <f t="shared" si="7"/>
        <v>2606.3999999999996</v>
      </c>
      <c r="G150" s="7">
        <v>0</v>
      </c>
      <c r="H150" s="7">
        <v>1</v>
      </c>
      <c r="I150" s="13">
        <f t="shared" si="8"/>
        <v>0</v>
      </c>
      <c r="J150" s="7">
        <v>0</v>
      </c>
      <c r="K150" s="7">
        <f t="shared" si="6"/>
        <v>79730.784984496073</v>
      </c>
    </row>
    <row r="151" spans="1:11" x14ac:dyDescent="0.2">
      <c r="A151" s="5">
        <v>44102</v>
      </c>
      <c r="B151" s="6" t="s">
        <v>12</v>
      </c>
      <c r="C151" s="6" t="s">
        <v>35</v>
      </c>
      <c r="D151" s="7">
        <v>180</v>
      </c>
      <c r="E151" s="7">
        <v>3.2</v>
      </c>
      <c r="F151" s="13">
        <f t="shared" si="7"/>
        <v>576</v>
      </c>
      <c r="G151" s="7">
        <v>0</v>
      </c>
      <c r="H151" s="7">
        <v>1</v>
      </c>
      <c r="I151" s="13">
        <f t="shared" si="8"/>
        <v>0</v>
      </c>
      <c r="J151" s="7">
        <v>0</v>
      </c>
      <c r="K151" s="7">
        <f t="shared" si="6"/>
        <v>80306.784984496073</v>
      </c>
    </row>
    <row r="152" spans="1:11" x14ac:dyDescent="0.2">
      <c r="A152" s="5">
        <v>44102</v>
      </c>
      <c r="B152" s="6" t="s">
        <v>12</v>
      </c>
      <c r="C152" s="6" t="s">
        <v>31</v>
      </c>
      <c r="D152" s="7">
        <v>100</v>
      </c>
      <c r="E152" s="7">
        <v>5.2</v>
      </c>
      <c r="F152" s="13">
        <f t="shared" si="7"/>
        <v>520</v>
      </c>
      <c r="G152" s="7">
        <v>0</v>
      </c>
      <c r="H152" s="7">
        <v>1</v>
      </c>
      <c r="I152" s="13">
        <f t="shared" si="8"/>
        <v>0</v>
      </c>
      <c r="J152" s="7">
        <v>0</v>
      </c>
      <c r="K152" s="7">
        <f t="shared" si="6"/>
        <v>80826.784984496073</v>
      </c>
    </row>
    <row r="153" spans="1:11" x14ac:dyDescent="0.2">
      <c r="A153" s="5">
        <v>44102</v>
      </c>
      <c r="B153" s="6" t="s">
        <v>12</v>
      </c>
      <c r="C153" s="6" t="s">
        <v>28</v>
      </c>
      <c r="D153" s="7">
        <v>1916.5</v>
      </c>
      <c r="E153" s="7">
        <v>5.2</v>
      </c>
      <c r="F153" s="13">
        <f t="shared" si="7"/>
        <v>9965.8000000000011</v>
      </c>
      <c r="G153" s="7">
        <v>0</v>
      </c>
      <c r="H153" s="7">
        <v>1</v>
      </c>
      <c r="I153" s="13">
        <f t="shared" si="8"/>
        <v>0</v>
      </c>
      <c r="J153" s="7">
        <v>0</v>
      </c>
      <c r="K153" s="7">
        <f t="shared" si="6"/>
        <v>90792.584984496076</v>
      </c>
    </row>
    <row r="154" spans="1:11" x14ac:dyDescent="0.2">
      <c r="A154" s="5">
        <v>44103</v>
      </c>
      <c r="B154" s="6" t="s">
        <v>22</v>
      </c>
      <c r="C154" s="6" t="s">
        <v>18</v>
      </c>
      <c r="D154" s="7">
        <v>2472.25</v>
      </c>
      <c r="E154" s="7">
        <v>3</v>
      </c>
      <c r="F154" s="13">
        <f t="shared" si="7"/>
        <v>7416.75</v>
      </c>
      <c r="G154" s="7">
        <v>0</v>
      </c>
      <c r="H154" s="7">
        <v>1</v>
      </c>
      <c r="I154" s="13">
        <f t="shared" si="8"/>
        <v>0</v>
      </c>
      <c r="J154" s="7">
        <v>0</v>
      </c>
      <c r="K154" s="7">
        <f t="shared" si="6"/>
        <v>98209.334984496076</v>
      </c>
    </row>
    <row r="155" spans="1:11" x14ac:dyDescent="0.2">
      <c r="A155" s="5">
        <v>44106</v>
      </c>
      <c r="B155" s="6" t="s">
        <v>12</v>
      </c>
      <c r="C155" s="6" t="s">
        <v>20</v>
      </c>
      <c r="D155" s="7">
        <v>210</v>
      </c>
      <c r="E155" s="7">
        <v>2.8</v>
      </c>
      <c r="F155" s="13">
        <f t="shared" si="7"/>
        <v>588</v>
      </c>
      <c r="G155" s="7">
        <v>0</v>
      </c>
      <c r="H155" s="7">
        <v>1</v>
      </c>
      <c r="I155" s="13">
        <f t="shared" si="8"/>
        <v>0</v>
      </c>
      <c r="J155" s="7">
        <v>0</v>
      </c>
      <c r="K155" s="7">
        <f t="shared" si="6"/>
        <v>98797.334984496076</v>
      </c>
    </row>
    <row r="156" spans="1:11" x14ac:dyDescent="0.2">
      <c r="A156" s="5">
        <v>44106</v>
      </c>
      <c r="B156" s="6" t="s">
        <v>12</v>
      </c>
      <c r="C156" s="6" t="s">
        <v>15</v>
      </c>
      <c r="D156" s="7">
        <v>705.52</v>
      </c>
      <c r="E156" s="7">
        <v>2.9</v>
      </c>
      <c r="F156" s="13">
        <f t="shared" si="7"/>
        <v>2046.0079999999998</v>
      </c>
      <c r="G156" s="7">
        <v>0</v>
      </c>
      <c r="H156" s="7">
        <v>1</v>
      </c>
      <c r="I156" s="13">
        <f t="shared" si="8"/>
        <v>0</v>
      </c>
      <c r="J156" s="7">
        <v>0</v>
      </c>
      <c r="K156" s="7">
        <f t="shared" si="6"/>
        <v>100843.34298449608</v>
      </c>
    </row>
    <row r="157" spans="1:11" x14ac:dyDescent="0.2">
      <c r="A157" s="5">
        <v>44106</v>
      </c>
      <c r="B157" s="6" t="s">
        <v>12</v>
      </c>
      <c r="C157" s="6" t="s">
        <v>16</v>
      </c>
      <c r="D157" s="7">
        <v>2943</v>
      </c>
      <c r="E157" s="7">
        <v>3</v>
      </c>
      <c r="F157" s="13">
        <f t="shared" si="7"/>
        <v>8829</v>
      </c>
      <c r="G157" s="7">
        <v>0</v>
      </c>
      <c r="H157" s="7">
        <v>1</v>
      </c>
      <c r="I157" s="13">
        <f t="shared" si="8"/>
        <v>0</v>
      </c>
      <c r="J157" s="7">
        <v>0</v>
      </c>
      <c r="K157" s="7">
        <f t="shared" si="6"/>
        <v>109672.34298449608</v>
      </c>
    </row>
    <row r="158" spans="1:11" x14ac:dyDescent="0.2">
      <c r="A158" s="5">
        <v>44106</v>
      </c>
      <c r="B158" s="6" t="s">
        <v>12</v>
      </c>
      <c r="C158" s="6" t="s">
        <v>18</v>
      </c>
      <c r="D158" s="7">
        <v>8348.5499999999993</v>
      </c>
      <c r="E158" s="7">
        <v>3</v>
      </c>
      <c r="F158" s="13">
        <f t="shared" si="7"/>
        <v>25045.649999999998</v>
      </c>
      <c r="G158" s="7">
        <v>0</v>
      </c>
      <c r="H158" s="7">
        <v>1</v>
      </c>
      <c r="I158" s="13">
        <f t="shared" si="8"/>
        <v>0</v>
      </c>
      <c r="J158" s="7">
        <v>0</v>
      </c>
      <c r="K158" s="7">
        <f t="shared" si="6"/>
        <v>134717.99298449609</v>
      </c>
    </row>
    <row r="159" spans="1:11" x14ac:dyDescent="0.2">
      <c r="A159" s="5">
        <v>44106</v>
      </c>
      <c r="B159" s="6" t="s">
        <v>12</v>
      </c>
      <c r="C159" s="6" t="s">
        <v>34</v>
      </c>
      <c r="D159" s="7">
        <v>40</v>
      </c>
      <c r="E159" s="7">
        <v>2.8</v>
      </c>
      <c r="F159" s="13">
        <f t="shared" si="7"/>
        <v>112</v>
      </c>
      <c r="G159" s="7">
        <v>0</v>
      </c>
      <c r="H159" s="7">
        <v>1</v>
      </c>
      <c r="I159" s="13">
        <f t="shared" si="8"/>
        <v>0</v>
      </c>
      <c r="J159" s="7">
        <v>0</v>
      </c>
      <c r="K159" s="7">
        <f t="shared" si="6"/>
        <v>134829.99298449609</v>
      </c>
    </row>
    <row r="160" spans="1:11" x14ac:dyDescent="0.2">
      <c r="A160" s="5">
        <v>44106</v>
      </c>
      <c r="B160" s="6" t="s">
        <v>12</v>
      </c>
      <c r="C160" s="6" t="s">
        <v>28</v>
      </c>
      <c r="D160" s="7">
        <v>723.5</v>
      </c>
      <c r="E160" s="7">
        <v>5.2</v>
      </c>
      <c r="F160" s="13">
        <f t="shared" si="7"/>
        <v>3762.2000000000003</v>
      </c>
      <c r="G160" s="7">
        <v>0</v>
      </c>
      <c r="H160" s="7">
        <v>1</v>
      </c>
      <c r="I160" s="13">
        <f t="shared" si="8"/>
        <v>0</v>
      </c>
      <c r="J160" s="7">
        <v>0</v>
      </c>
      <c r="K160" s="7">
        <f t="shared" si="6"/>
        <v>138592.1929844961</v>
      </c>
    </row>
    <row r="161" spans="1:11" x14ac:dyDescent="0.2">
      <c r="A161" s="5">
        <v>44106</v>
      </c>
      <c r="B161" s="6" t="s">
        <v>12</v>
      </c>
      <c r="C161" s="6" t="s">
        <v>36</v>
      </c>
      <c r="D161" s="7">
        <v>326.5</v>
      </c>
      <c r="E161" s="7">
        <v>10</v>
      </c>
      <c r="F161" s="13">
        <f t="shared" si="7"/>
        <v>3265</v>
      </c>
      <c r="G161" s="7">
        <v>0</v>
      </c>
      <c r="H161" s="7">
        <v>1</v>
      </c>
      <c r="I161" s="13">
        <f t="shared" si="8"/>
        <v>0</v>
      </c>
      <c r="J161" s="7">
        <v>0</v>
      </c>
      <c r="K161" s="7">
        <f t="shared" si="6"/>
        <v>141857.1929844961</v>
      </c>
    </row>
    <row r="162" spans="1:11" x14ac:dyDescent="0.2">
      <c r="A162" s="8">
        <v>44106</v>
      </c>
      <c r="B162" s="9" t="s">
        <v>12</v>
      </c>
      <c r="C162" s="9" t="s">
        <v>24</v>
      </c>
      <c r="D162" s="10">
        <v>0</v>
      </c>
      <c r="E162" s="10">
        <v>0</v>
      </c>
      <c r="F162" s="10">
        <f t="shared" si="7"/>
        <v>0</v>
      </c>
      <c r="G162" s="10">
        <v>207000000</v>
      </c>
      <c r="H162" s="10">
        <v>10320</v>
      </c>
      <c r="I162" s="10">
        <f t="shared" si="8"/>
        <v>20058.139534883721</v>
      </c>
      <c r="J162" s="10">
        <v>50000</v>
      </c>
      <c r="K162" s="7">
        <f t="shared" si="6"/>
        <v>71799.053449612373</v>
      </c>
    </row>
    <row r="163" spans="1:11" x14ac:dyDescent="0.2">
      <c r="A163" s="8">
        <v>44113</v>
      </c>
      <c r="B163" s="9" t="s">
        <v>12</v>
      </c>
      <c r="C163" s="9" t="s">
        <v>24</v>
      </c>
      <c r="D163" s="10">
        <v>0</v>
      </c>
      <c r="E163" s="10">
        <v>0</v>
      </c>
      <c r="F163" s="10">
        <f t="shared" si="7"/>
        <v>0</v>
      </c>
      <c r="G163" s="10">
        <v>0</v>
      </c>
      <c r="H163" s="10">
        <v>1</v>
      </c>
      <c r="I163" s="10">
        <f t="shared" si="8"/>
        <v>0</v>
      </c>
      <c r="J163" s="10">
        <v>50000</v>
      </c>
      <c r="K163" s="7">
        <f t="shared" si="6"/>
        <v>21799.053449612373</v>
      </c>
    </row>
    <row r="164" spans="1:11" x14ac:dyDescent="0.2">
      <c r="A164" s="5">
        <v>44113</v>
      </c>
      <c r="B164" s="6" t="s">
        <v>12</v>
      </c>
      <c r="C164" s="6" t="s">
        <v>19</v>
      </c>
      <c r="D164" s="7">
        <v>128</v>
      </c>
      <c r="E164" s="7">
        <v>2.5</v>
      </c>
      <c r="F164" s="13">
        <f t="shared" si="7"/>
        <v>320</v>
      </c>
      <c r="G164" s="7">
        <v>0</v>
      </c>
      <c r="H164" s="7">
        <v>1</v>
      </c>
      <c r="I164" s="13">
        <f t="shared" si="8"/>
        <v>0</v>
      </c>
      <c r="J164" s="7">
        <v>0</v>
      </c>
      <c r="K164" s="7">
        <f t="shared" si="6"/>
        <v>22119.053449612373</v>
      </c>
    </row>
    <row r="165" spans="1:11" x14ac:dyDescent="0.2">
      <c r="A165" s="5">
        <v>44113</v>
      </c>
      <c r="B165" s="6" t="s">
        <v>12</v>
      </c>
      <c r="C165" s="6" t="s">
        <v>20</v>
      </c>
      <c r="D165" s="7">
        <v>145</v>
      </c>
      <c r="E165" s="7">
        <v>2.8</v>
      </c>
      <c r="F165" s="13">
        <f t="shared" si="7"/>
        <v>406</v>
      </c>
      <c r="G165" s="7">
        <v>0</v>
      </c>
      <c r="H165" s="7">
        <v>1</v>
      </c>
      <c r="I165" s="13">
        <f t="shared" si="8"/>
        <v>0</v>
      </c>
      <c r="J165" s="7">
        <v>0</v>
      </c>
      <c r="K165" s="7">
        <f t="shared" si="6"/>
        <v>22525.053449612373</v>
      </c>
    </row>
    <row r="166" spans="1:11" x14ac:dyDescent="0.2">
      <c r="A166" s="5">
        <v>44113</v>
      </c>
      <c r="B166" s="6" t="s">
        <v>12</v>
      </c>
      <c r="C166" s="6" t="s">
        <v>16</v>
      </c>
      <c r="D166" s="7">
        <v>30</v>
      </c>
      <c r="E166" s="7">
        <v>2.8</v>
      </c>
      <c r="F166" s="13">
        <f t="shared" si="7"/>
        <v>84</v>
      </c>
      <c r="G166" s="7">
        <v>0</v>
      </c>
      <c r="H166" s="7">
        <v>1</v>
      </c>
      <c r="I166" s="13">
        <f t="shared" si="8"/>
        <v>0</v>
      </c>
      <c r="J166" s="7">
        <v>0</v>
      </c>
      <c r="K166" s="7">
        <f t="shared" si="6"/>
        <v>22609.053449612373</v>
      </c>
    </row>
    <row r="167" spans="1:11" x14ac:dyDescent="0.2">
      <c r="A167" s="5">
        <v>44113</v>
      </c>
      <c r="B167" s="6" t="s">
        <v>12</v>
      </c>
      <c r="C167" s="6" t="s">
        <v>37</v>
      </c>
      <c r="D167" s="7">
        <v>2040.5</v>
      </c>
      <c r="E167" s="7">
        <v>3</v>
      </c>
      <c r="F167" s="13">
        <f t="shared" si="7"/>
        <v>6121.5</v>
      </c>
      <c r="G167" s="7">
        <v>0</v>
      </c>
      <c r="H167" s="7">
        <v>1</v>
      </c>
      <c r="I167" s="13">
        <f t="shared" si="8"/>
        <v>0</v>
      </c>
      <c r="J167" s="7">
        <v>0</v>
      </c>
      <c r="K167" s="7">
        <f t="shared" si="6"/>
        <v>28730.553449612373</v>
      </c>
    </row>
    <row r="168" spans="1:11" x14ac:dyDescent="0.2">
      <c r="A168" s="5">
        <v>44113</v>
      </c>
      <c r="B168" s="6" t="s">
        <v>12</v>
      </c>
      <c r="C168" s="6" t="s">
        <v>18</v>
      </c>
      <c r="D168" s="7">
        <v>10827.85</v>
      </c>
      <c r="E168" s="7">
        <v>3</v>
      </c>
      <c r="F168" s="13">
        <f t="shared" si="7"/>
        <v>32483.550000000003</v>
      </c>
      <c r="G168" s="7">
        <v>0</v>
      </c>
      <c r="H168" s="7">
        <v>1</v>
      </c>
      <c r="I168" s="13">
        <f t="shared" si="8"/>
        <v>0</v>
      </c>
      <c r="J168" s="7">
        <v>0</v>
      </c>
      <c r="K168" s="7">
        <f t="shared" si="6"/>
        <v>61214.103449612376</v>
      </c>
    </row>
    <row r="169" spans="1:11" x14ac:dyDescent="0.2">
      <c r="A169" s="5">
        <v>44113</v>
      </c>
      <c r="B169" s="6" t="s">
        <v>12</v>
      </c>
      <c r="C169" s="6" t="s">
        <v>28</v>
      </c>
      <c r="D169" s="7">
        <v>1006.5</v>
      </c>
      <c r="E169" s="7">
        <v>5.2</v>
      </c>
      <c r="F169" s="13">
        <f t="shared" si="7"/>
        <v>5233.8</v>
      </c>
      <c r="G169" s="7">
        <v>0</v>
      </c>
      <c r="H169" s="7">
        <v>1</v>
      </c>
      <c r="I169" s="13">
        <f t="shared" si="8"/>
        <v>0</v>
      </c>
      <c r="J169" s="7">
        <v>0</v>
      </c>
      <c r="K169" s="7">
        <f t="shared" si="6"/>
        <v>66447.903449612379</v>
      </c>
    </row>
    <row r="170" spans="1:11" x14ac:dyDescent="0.2">
      <c r="A170" s="5">
        <v>44113</v>
      </c>
      <c r="B170" s="6" t="s">
        <v>12</v>
      </c>
      <c r="C170" s="6" t="s">
        <v>36</v>
      </c>
      <c r="D170" s="7">
        <v>1150</v>
      </c>
      <c r="E170" s="7">
        <v>10</v>
      </c>
      <c r="F170" s="13">
        <f t="shared" si="7"/>
        <v>11500</v>
      </c>
      <c r="G170" s="7">
        <v>0</v>
      </c>
      <c r="H170" s="7">
        <v>1</v>
      </c>
      <c r="I170" s="13">
        <f t="shared" si="8"/>
        <v>0</v>
      </c>
      <c r="J170" s="7">
        <v>0</v>
      </c>
      <c r="K170" s="7">
        <f t="shared" si="6"/>
        <v>77947.903449612379</v>
      </c>
    </row>
    <row r="171" spans="1:11" x14ac:dyDescent="0.2">
      <c r="A171" s="5">
        <v>44117</v>
      </c>
      <c r="B171" s="6" t="s">
        <v>22</v>
      </c>
      <c r="C171" s="6" t="s">
        <v>18</v>
      </c>
      <c r="D171" s="7">
        <v>2386.5</v>
      </c>
      <c r="E171" s="7">
        <v>3</v>
      </c>
      <c r="F171" s="13">
        <f t="shared" si="7"/>
        <v>7159.5</v>
      </c>
      <c r="G171" s="7">
        <v>0</v>
      </c>
      <c r="H171" s="7">
        <v>1</v>
      </c>
      <c r="I171" s="13">
        <f t="shared" si="8"/>
        <v>0</v>
      </c>
      <c r="J171" s="7">
        <v>0</v>
      </c>
      <c r="K171" s="7">
        <f t="shared" si="6"/>
        <v>85107.403449612379</v>
      </c>
    </row>
    <row r="172" spans="1:11" x14ac:dyDescent="0.2">
      <c r="A172" s="5">
        <v>44117</v>
      </c>
      <c r="B172" s="6" t="s">
        <v>12</v>
      </c>
      <c r="C172" s="6" t="s">
        <v>20</v>
      </c>
      <c r="D172" s="7">
        <v>217.75</v>
      </c>
      <c r="E172" s="7">
        <v>2.8</v>
      </c>
      <c r="F172" s="13">
        <f t="shared" si="7"/>
        <v>609.69999999999993</v>
      </c>
      <c r="G172" s="7">
        <v>0</v>
      </c>
      <c r="H172" s="7">
        <v>1</v>
      </c>
      <c r="I172" s="13">
        <f t="shared" si="8"/>
        <v>0</v>
      </c>
      <c r="J172" s="7">
        <v>0</v>
      </c>
      <c r="K172" s="7">
        <f t="shared" si="6"/>
        <v>85717.103449612376</v>
      </c>
    </row>
    <row r="173" spans="1:11" x14ac:dyDescent="0.2">
      <c r="A173" s="5">
        <v>44117</v>
      </c>
      <c r="B173" s="6" t="s">
        <v>12</v>
      </c>
      <c r="C173" s="6" t="s">
        <v>16</v>
      </c>
      <c r="D173" s="7">
        <v>186</v>
      </c>
      <c r="E173" s="7">
        <v>3</v>
      </c>
      <c r="F173" s="13">
        <f t="shared" si="7"/>
        <v>558</v>
      </c>
      <c r="G173" s="7">
        <v>0</v>
      </c>
      <c r="H173" s="7">
        <v>1</v>
      </c>
      <c r="I173" s="13">
        <f t="shared" si="8"/>
        <v>0</v>
      </c>
      <c r="J173" s="7">
        <v>0</v>
      </c>
      <c r="K173" s="7">
        <f t="shared" si="6"/>
        <v>86275.103449612376</v>
      </c>
    </row>
    <row r="174" spans="1:11" x14ac:dyDescent="0.2">
      <c r="A174" s="5">
        <v>44117</v>
      </c>
      <c r="B174" s="6" t="s">
        <v>12</v>
      </c>
      <c r="C174" s="6" t="s">
        <v>37</v>
      </c>
      <c r="D174" s="7">
        <v>2325.75</v>
      </c>
      <c r="E174" s="7">
        <v>3</v>
      </c>
      <c r="F174" s="13">
        <f t="shared" si="7"/>
        <v>6977.25</v>
      </c>
      <c r="G174" s="7">
        <v>0</v>
      </c>
      <c r="H174" s="7">
        <v>1</v>
      </c>
      <c r="I174" s="13">
        <f t="shared" si="8"/>
        <v>0</v>
      </c>
      <c r="J174" s="7">
        <v>0</v>
      </c>
      <c r="K174" s="7">
        <f t="shared" si="6"/>
        <v>93252.353449612376</v>
      </c>
    </row>
    <row r="175" spans="1:11" x14ac:dyDescent="0.2">
      <c r="A175" s="5">
        <v>44117</v>
      </c>
      <c r="B175" s="6" t="s">
        <v>12</v>
      </c>
      <c r="C175" s="6" t="s">
        <v>18</v>
      </c>
      <c r="D175" s="7">
        <v>10422</v>
      </c>
      <c r="E175" s="7">
        <v>3</v>
      </c>
      <c r="F175" s="13">
        <f t="shared" si="7"/>
        <v>31266</v>
      </c>
      <c r="G175" s="7">
        <v>0</v>
      </c>
      <c r="H175" s="7">
        <v>1</v>
      </c>
      <c r="I175" s="13">
        <f t="shared" si="8"/>
        <v>0</v>
      </c>
      <c r="J175" s="7">
        <v>0</v>
      </c>
      <c r="K175" s="7">
        <f t="shared" si="6"/>
        <v>124518.35344961238</v>
      </c>
    </row>
    <row r="176" spans="1:11" x14ac:dyDescent="0.2">
      <c r="A176" s="5">
        <v>44117</v>
      </c>
      <c r="B176" s="6" t="s">
        <v>12</v>
      </c>
      <c r="C176" s="6" t="s">
        <v>34</v>
      </c>
      <c r="D176" s="7">
        <v>448.75</v>
      </c>
      <c r="E176" s="7">
        <v>2.8</v>
      </c>
      <c r="F176" s="13">
        <f t="shared" si="7"/>
        <v>1256.5</v>
      </c>
      <c r="G176" s="7">
        <v>0</v>
      </c>
      <c r="H176" s="7">
        <v>1</v>
      </c>
      <c r="I176" s="13">
        <f t="shared" si="8"/>
        <v>0</v>
      </c>
      <c r="J176" s="7">
        <v>0</v>
      </c>
      <c r="K176" s="7">
        <f t="shared" si="6"/>
        <v>125774.85344961238</v>
      </c>
    </row>
    <row r="177" spans="1:11" x14ac:dyDescent="0.2">
      <c r="A177" s="8">
        <v>44117</v>
      </c>
      <c r="B177" s="9" t="s">
        <v>12</v>
      </c>
      <c r="C177" s="9" t="s">
        <v>24</v>
      </c>
      <c r="D177" s="10">
        <v>0</v>
      </c>
      <c r="E177" s="10">
        <v>0</v>
      </c>
      <c r="F177" s="10">
        <f t="shared" si="7"/>
        <v>0</v>
      </c>
      <c r="G177" s="10">
        <v>0</v>
      </c>
      <c r="H177" s="10">
        <v>1</v>
      </c>
      <c r="I177" s="10">
        <f t="shared" si="8"/>
        <v>0</v>
      </c>
      <c r="J177" s="10">
        <v>50000</v>
      </c>
      <c r="K177" s="7">
        <f t="shared" si="6"/>
        <v>75774.853449612376</v>
      </c>
    </row>
    <row r="178" spans="1:11" x14ac:dyDescent="0.2">
      <c r="A178" s="8">
        <v>44124</v>
      </c>
      <c r="B178" s="9" t="s">
        <v>12</v>
      </c>
      <c r="C178" s="9" t="s">
        <v>38</v>
      </c>
      <c r="D178" s="10">
        <v>0</v>
      </c>
      <c r="E178" s="10">
        <v>0</v>
      </c>
      <c r="F178" s="10">
        <f t="shared" si="7"/>
        <v>0</v>
      </c>
      <c r="G178" s="10">
        <v>0</v>
      </c>
      <c r="H178" s="10">
        <v>1</v>
      </c>
      <c r="I178" s="10">
        <f t="shared" si="8"/>
        <v>0</v>
      </c>
      <c r="J178" s="10">
        <v>50000</v>
      </c>
      <c r="K178" s="7">
        <f t="shared" si="6"/>
        <v>25774.853449612376</v>
      </c>
    </row>
    <row r="179" spans="1:11" x14ac:dyDescent="0.2">
      <c r="A179" s="5">
        <v>44124</v>
      </c>
      <c r="B179" s="6" t="s">
        <v>12</v>
      </c>
      <c r="C179" s="6" t="s">
        <v>20</v>
      </c>
      <c r="D179" s="7">
        <v>41</v>
      </c>
      <c r="E179" s="7">
        <v>2.8</v>
      </c>
      <c r="F179" s="13">
        <f t="shared" si="7"/>
        <v>114.8</v>
      </c>
      <c r="G179" s="7">
        <v>0</v>
      </c>
      <c r="H179" s="7">
        <v>1</v>
      </c>
      <c r="I179" s="13">
        <f t="shared" si="8"/>
        <v>0</v>
      </c>
      <c r="J179" s="7">
        <v>0</v>
      </c>
      <c r="K179" s="7">
        <f t="shared" si="6"/>
        <v>25889.653449612375</v>
      </c>
    </row>
    <row r="180" spans="1:11" x14ac:dyDescent="0.2">
      <c r="A180" s="5">
        <v>44124</v>
      </c>
      <c r="B180" s="6" t="s">
        <v>12</v>
      </c>
      <c r="C180" s="6" t="s">
        <v>15</v>
      </c>
      <c r="D180" s="7">
        <v>156</v>
      </c>
      <c r="E180" s="7">
        <v>2.9</v>
      </c>
      <c r="F180" s="13">
        <f t="shared" si="7"/>
        <v>452.4</v>
      </c>
      <c r="G180" s="7">
        <v>0</v>
      </c>
      <c r="H180" s="7">
        <v>1</v>
      </c>
      <c r="I180" s="13">
        <f t="shared" si="8"/>
        <v>0</v>
      </c>
      <c r="J180" s="7">
        <v>0</v>
      </c>
      <c r="K180" s="7">
        <f t="shared" si="6"/>
        <v>26342.053449612376</v>
      </c>
    </row>
    <row r="181" spans="1:11" x14ac:dyDescent="0.2">
      <c r="A181" s="5">
        <v>44124</v>
      </c>
      <c r="B181" s="6" t="s">
        <v>12</v>
      </c>
      <c r="C181" s="6" t="s">
        <v>37</v>
      </c>
      <c r="D181" s="7">
        <v>4820</v>
      </c>
      <c r="E181" s="7">
        <v>3</v>
      </c>
      <c r="F181" s="13">
        <f t="shared" si="7"/>
        <v>14460</v>
      </c>
      <c r="G181" s="7">
        <v>0</v>
      </c>
      <c r="H181" s="7">
        <v>1</v>
      </c>
      <c r="I181" s="13">
        <f t="shared" si="8"/>
        <v>0</v>
      </c>
      <c r="J181" s="7">
        <v>0</v>
      </c>
      <c r="K181" s="7">
        <f t="shared" si="6"/>
        <v>40802.053449612373</v>
      </c>
    </row>
    <row r="182" spans="1:11" x14ac:dyDescent="0.2">
      <c r="A182" s="5">
        <v>44124</v>
      </c>
      <c r="B182" s="6" t="s">
        <v>12</v>
      </c>
      <c r="C182" s="6" t="s">
        <v>18</v>
      </c>
      <c r="D182" s="7">
        <v>8007.37</v>
      </c>
      <c r="E182" s="7">
        <v>3</v>
      </c>
      <c r="F182" s="13">
        <f t="shared" si="7"/>
        <v>24022.11</v>
      </c>
      <c r="G182" s="7">
        <v>0</v>
      </c>
      <c r="H182" s="7">
        <v>1</v>
      </c>
      <c r="I182" s="13">
        <f t="shared" si="8"/>
        <v>0</v>
      </c>
      <c r="J182" s="7">
        <v>0</v>
      </c>
      <c r="K182" s="7">
        <f t="shared" si="6"/>
        <v>64824.163449612373</v>
      </c>
    </row>
    <row r="183" spans="1:11" x14ac:dyDescent="0.2">
      <c r="A183" s="5">
        <v>44124</v>
      </c>
      <c r="B183" s="6" t="s">
        <v>12</v>
      </c>
      <c r="C183" s="6" t="s">
        <v>35</v>
      </c>
      <c r="D183" s="7">
        <v>840</v>
      </c>
      <c r="E183" s="7">
        <v>3.2</v>
      </c>
      <c r="F183" s="13">
        <f t="shared" si="7"/>
        <v>2688</v>
      </c>
      <c r="G183" s="7">
        <v>0</v>
      </c>
      <c r="H183" s="7">
        <v>1</v>
      </c>
      <c r="I183" s="13">
        <f t="shared" si="8"/>
        <v>0</v>
      </c>
      <c r="J183" s="7">
        <v>0</v>
      </c>
      <c r="K183" s="7">
        <f t="shared" si="6"/>
        <v>67512.163449612373</v>
      </c>
    </row>
    <row r="184" spans="1:11" x14ac:dyDescent="0.2">
      <c r="A184" s="8">
        <v>44126</v>
      </c>
      <c r="B184" s="9" t="s">
        <v>12</v>
      </c>
      <c r="C184" s="9" t="s">
        <v>24</v>
      </c>
      <c r="D184" s="10">
        <v>0</v>
      </c>
      <c r="E184" s="10">
        <v>0</v>
      </c>
      <c r="F184" s="10">
        <f t="shared" si="7"/>
        <v>0</v>
      </c>
      <c r="G184" s="10">
        <v>1285</v>
      </c>
      <c r="H184" s="10">
        <v>1</v>
      </c>
      <c r="I184" s="10">
        <f t="shared" si="8"/>
        <v>1285</v>
      </c>
      <c r="J184" s="10">
        <v>50000</v>
      </c>
      <c r="K184" s="7">
        <f t="shared" si="6"/>
        <v>16227.163449612373</v>
      </c>
    </row>
    <row r="185" spans="1:11" x14ac:dyDescent="0.2">
      <c r="A185" s="5">
        <v>44126</v>
      </c>
      <c r="B185" s="6" t="s">
        <v>12</v>
      </c>
      <c r="C185" s="6" t="s">
        <v>37</v>
      </c>
      <c r="D185" s="7">
        <v>2329.75</v>
      </c>
      <c r="E185" s="7">
        <v>3</v>
      </c>
      <c r="F185" s="13">
        <f t="shared" si="7"/>
        <v>6989.25</v>
      </c>
      <c r="G185" s="7">
        <v>0</v>
      </c>
      <c r="H185" s="7">
        <v>1</v>
      </c>
      <c r="I185" s="13">
        <f t="shared" si="8"/>
        <v>0</v>
      </c>
      <c r="J185" s="7">
        <v>0</v>
      </c>
      <c r="K185" s="7">
        <f t="shared" si="6"/>
        <v>23216.413449612373</v>
      </c>
    </row>
    <row r="186" spans="1:11" x14ac:dyDescent="0.2">
      <c r="A186" s="5">
        <v>44126</v>
      </c>
      <c r="B186" s="6" t="s">
        <v>12</v>
      </c>
      <c r="C186" s="6" t="s">
        <v>18</v>
      </c>
      <c r="D186" s="7">
        <v>7064.2</v>
      </c>
      <c r="E186" s="7">
        <v>3</v>
      </c>
      <c r="F186" s="13">
        <f t="shared" si="7"/>
        <v>21192.6</v>
      </c>
      <c r="G186" s="7">
        <v>0</v>
      </c>
      <c r="H186" s="7">
        <v>1</v>
      </c>
      <c r="I186" s="13">
        <f t="shared" si="8"/>
        <v>0</v>
      </c>
      <c r="J186" s="7">
        <v>0</v>
      </c>
      <c r="K186" s="7">
        <f t="shared" si="6"/>
        <v>44409.013449612372</v>
      </c>
    </row>
    <row r="187" spans="1:11" x14ac:dyDescent="0.2">
      <c r="A187" s="5">
        <v>44126</v>
      </c>
      <c r="B187" s="6" t="s">
        <v>12</v>
      </c>
      <c r="C187" s="6" t="s">
        <v>28</v>
      </c>
      <c r="D187" s="7">
        <v>1351</v>
      </c>
      <c r="E187" s="7">
        <v>5.2</v>
      </c>
      <c r="F187" s="13">
        <f t="shared" si="7"/>
        <v>7025.2</v>
      </c>
      <c r="G187" s="7">
        <v>0</v>
      </c>
      <c r="H187" s="7">
        <v>1</v>
      </c>
      <c r="I187" s="13">
        <f t="shared" si="8"/>
        <v>0</v>
      </c>
      <c r="J187" s="7">
        <v>0</v>
      </c>
      <c r="K187" s="7">
        <f t="shared" si="6"/>
        <v>51434.213449612369</v>
      </c>
    </row>
    <row r="188" spans="1:11" x14ac:dyDescent="0.2">
      <c r="A188" s="5">
        <v>44126</v>
      </c>
      <c r="B188" s="6" t="s">
        <v>12</v>
      </c>
      <c r="C188" s="6" t="s">
        <v>39</v>
      </c>
      <c r="D188" s="7">
        <v>1093.75</v>
      </c>
      <c r="E188" s="7">
        <v>10.5</v>
      </c>
      <c r="F188" s="13">
        <f t="shared" si="7"/>
        <v>11484.375</v>
      </c>
      <c r="G188" s="7">
        <v>0</v>
      </c>
      <c r="H188" s="7">
        <v>1</v>
      </c>
      <c r="I188" s="13">
        <f t="shared" si="8"/>
        <v>0</v>
      </c>
      <c r="J188" s="7">
        <v>0</v>
      </c>
      <c r="K188" s="7">
        <f t="shared" si="6"/>
        <v>62918.588449612369</v>
      </c>
    </row>
    <row r="189" spans="1:11" x14ac:dyDescent="0.2">
      <c r="A189" s="5">
        <v>44128</v>
      </c>
      <c r="B189" s="6" t="s">
        <v>22</v>
      </c>
      <c r="C189" s="6" t="s">
        <v>18</v>
      </c>
      <c r="D189" s="7">
        <v>2367</v>
      </c>
      <c r="E189" s="7">
        <v>3</v>
      </c>
      <c r="F189" s="13">
        <f t="shared" si="7"/>
        <v>7101</v>
      </c>
      <c r="G189" s="7">
        <v>0</v>
      </c>
      <c r="H189" s="7">
        <v>1</v>
      </c>
      <c r="I189" s="13">
        <f t="shared" si="8"/>
        <v>0</v>
      </c>
      <c r="J189" s="7">
        <v>0</v>
      </c>
      <c r="K189" s="7">
        <f t="shared" si="6"/>
        <v>70019.588449612376</v>
      </c>
    </row>
    <row r="190" spans="1:11" x14ac:dyDescent="0.2">
      <c r="A190" s="5">
        <v>44128</v>
      </c>
      <c r="B190" s="6" t="s">
        <v>22</v>
      </c>
      <c r="C190" s="6" t="s">
        <v>36</v>
      </c>
      <c r="D190" s="7">
        <v>56</v>
      </c>
      <c r="E190" s="7">
        <v>9.5</v>
      </c>
      <c r="F190" s="13">
        <f t="shared" si="7"/>
        <v>532</v>
      </c>
      <c r="G190" s="7">
        <v>0</v>
      </c>
      <c r="H190" s="7">
        <v>1</v>
      </c>
      <c r="I190" s="13">
        <f t="shared" si="8"/>
        <v>0</v>
      </c>
      <c r="J190" s="7">
        <v>0</v>
      </c>
      <c r="K190" s="7">
        <f t="shared" si="6"/>
        <v>70551.588449612376</v>
      </c>
    </row>
    <row r="191" spans="1:11" x14ac:dyDescent="0.2">
      <c r="A191" s="5">
        <v>44131</v>
      </c>
      <c r="B191" s="6" t="s">
        <v>12</v>
      </c>
      <c r="C191" s="6" t="s">
        <v>15</v>
      </c>
      <c r="D191" s="7">
        <v>194.56</v>
      </c>
      <c r="E191" s="7">
        <v>2.9</v>
      </c>
      <c r="F191" s="13">
        <f t="shared" si="7"/>
        <v>564.22399999999993</v>
      </c>
      <c r="G191" s="7">
        <v>0</v>
      </c>
      <c r="H191" s="7">
        <v>1</v>
      </c>
      <c r="I191" s="13">
        <f t="shared" si="8"/>
        <v>0</v>
      </c>
      <c r="J191" s="7">
        <v>0</v>
      </c>
      <c r="K191" s="7">
        <f t="shared" si="6"/>
        <v>71115.812449612378</v>
      </c>
    </row>
    <row r="192" spans="1:11" x14ac:dyDescent="0.2">
      <c r="A192" s="5">
        <v>44131</v>
      </c>
      <c r="B192" s="6" t="s">
        <v>12</v>
      </c>
      <c r="C192" s="6" t="s">
        <v>37</v>
      </c>
      <c r="D192" s="7">
        <v>4749.5</v>
      </c>
      <c r="E192" s="7">
        <v>3</v>
      </c>
      <c r="F192" s="13">
        <f t="shared" si="7"/>
        <v>14248.5</v>
      </c>
      <c r="G192" s="7">
        <v>0</v>
      </c>
      <c r="H192" s="7">
        <v>1</v>
      </c>
      <c r="I192" s="13">
        <f t="shared" si="8"/>
        <v>0</v>
      </c>
      <c r="J192" s="7">
        <v>0</v>
      </c>
      <c r="K192" s="7">
        <f t="shared" si="6"/>
        <v>85364.312449612378</v>
      </c>
    </row>
    <row r="193" spans="1:11" x14ac:dyDescent="0.2">
      <c r="A193" s="5">
        <v>44131</v>
      </c>
      <c r="B193" s="6" t="s">
        <v>12</v>
      </c>
      <c r="C193" s="6" t="s">
        <v>18</v>
      </c>
      <c r="D193" s="7">
        <v>7506</v>
      </c>
      <c r="E193" s="7">
        <v>3</v>
      </c>
      <c r="F193" s="13">
        <f t="shared" si="7"/>
        <v>22518</v>
      </c>
      <c r="G193" s="7">
        <v>0</v>
      </c>
      <c r="H193" s="7">
        <v>1</v>
      </c>
      <c r="I193" s="13">
        <f t="shared" si="8"/>
        <v>0</v>
      </c>
      <c r="J193" s="7">
        <v>0</v>
      </c>
      <c r="K193" s="7">
        <f t="shared" si="6"/>
        <v>107882.31244961238</v>
      </c>
    </row>
    <row r="194" spans="1:11" x14ac:dyDescent="0.2">
      <c r="A194" s="5">
        <v>44131</v>
      </c>
      <c r="B194" s="6" t="s">
        <v>12</v>
      </c>
      <c r="C194" s="6" t="s">
        <v>35</v>
      </c>
      <c r="D194" s="7">
        <v>528</v>
      </c>
      <c r="E194" s="7">
        <v>3.2</v>
      </c>
      <c r="F194" s="13">
        <f t="shared" si="7"/>
        <v>1689.6000000000001</v>
      </c>
      <c r="G194" s="7">
        <v>0</v>
      </c>
      <c r="H194" s="7">
        <v>1</v>
      </c>
      <c r="I194" s="13">
        <f t="shared" si="8"/>
        <v>0</v>
      </c>
      <c r="J194" s="7">
        <v>0</v>
      </c>
      <c r="K194" s="7">
        <f t="shared" si="6"/>
        <v>109571.91244961238</v>
      </c>
    </row>
    <row r="195" spans="1:11" x14ac:dyDescent="0.2">
      <c r="A195" s="5">
        <v>44131</v>
      </c>
      <c r="B195" s="6" t="s">
        <v>12</v>
      </c>
      <c r="C195" s="6" t="s">
        <v>28</v>
      </c>
      <c r="D195" s="7">
        <v>2487.5</v>
      </c>
      <c r="E195" s="7">
        <v>5.2</v>
      </c>
      <c r="F195" s="13">
        <f t="shared" si="7"/>
        <v>12935</v>
      </c>
      <c r="G195" s="7">
        <v>0</v>
      </c>
      <c r="H195" s="7">
        <v>1</v>
      </c>
      <c r="I195" s="13">
        <f t="shared" si="8"/>
        <v>0</v>
      </c>
      <c r="J195" s="7">
        <v>0</v>
      </c>
      <c r="K195" s="7">
        <f t="shared" si="6"/>
        <v>122506.91244961238</v>
      </c>
    </row>
    <row r="196" spans="1:11" x14ac:dyDescent="0.2">
      <c r="A196" s="5">
        <v>44137</v>
      </c>
      <c r="B196" s="6" t="s">
        <v>12</v>
      </c>
      <c r="C196" s="6" t="s">
        <v>20</v>
      </c>
      <c r="D196" s="7">
        <v>16</v>
      </c>
      <c r="E196" s="7">
        <v>2.8</v>
      </c>
      <c r="F196" s="13">
        <f t="shared" si="7"/>
        <v>44.8</v>
      </c>
      <c r="G196" s="7">
        <v>0</v>
      </c>
      <c r="H196" s="7">
        <v>1</v>
      </c>
      <c r="I196" s="13">
        <f t="shared" si="8"/>
        <v>0</v>
      </c>
      <c r="J196" s="7">
        <v>0</v>
      </c>
      <c r="K196" s="7">
        <f t="shared" ref="K196:K241" si="9">K195+F196-I196-J196</f>
        <v>122551.71244961239</v>
      </c>
    </row>
    <row r="197" spans="1:11" x14ac:dyDescent="0.2">
      <c r="A197" s="5">
        <v>44137</v>
      </c>
      <c r="B197" s="6" t="s">
        <v>12</v>
      </c>
      <c r="C197" s="6" t="s">
        <v>37</v>
      </c>
      <c r="D197" s="7">
        <v>3629.5</v>
      </c>
      <c r="E197" s="7">
        <v>3</v>
      </c>
      <c r="F197" s="13">
        <f t="shared" ref="F197:F241" si="10">D197*E197</f>
        <v>10888.5</v>
      </c>
      <c r="G197" s="7">
        <v>0</v>
      </c>
      <c r="H197" s="7">
        <v>1</v>
      </c>
      <c r="I197" s="13">
        <f t="shared" ref="I197:I241" si="11">G197/H197</f>
        <v>0</v>
      </c>
      <c r="J197" s="7">
        <v>0</v>
      </c>
      <c r="K197" s="7">
        <f t="shared" si="9"/>
        <v>133440.21244961239</v>
      </c>
    </row>
    <row r="198" spans="1:11" x14ac:dyDescent="0.2">
      <c r="A198" s="5">
        <v>44137</v>
      </c>
      <c r="B198" s="6" t="s">
        <v>12</v>
      </c>
      <c r="C198" s="6" t="s">
        <v>18</v>
      </c>
      <c r="D198" s="7">
        <v>8074.75</v>
      </c>
      <c r="E198" s="7">
        <v>3</v>
      </c>
      <c r="F198" s="13">
        <f t="shared" si="10"/>
        <v>24224.25</v>
      </c>
      <c r="G198" s="7">
        <v>0</v>
      </c>
      <c r="H198" s="7">
        <v>1</v>
      </c>
      <c r="I198" s="13">
        <f t="shared" si="11"/>
        <v>0</v>
      </c>
      <c r="J198" s="7">
        <v>0</v>
      </c>
      <c r="K198" s="7">
        <f t="shared" si="9"/>
        <v>157664.46244961239</v>
      </c>
    </row>
    <row r="199" spans="1:11" x14ac:dyDescent="0.2">
      <c r="A199" s="5">
        <v>44137</v>
      </c>
      <c r="B199" s="6" t="s">
        <v>12</v>
      </c>
      <c r="C199" s="6" t="s">
        <v>35</v>
      </c>
      <c r="D199" s="7">
        <v>474</v>
      </c>
      <c r="E199" s="7">
        <v>3.2</v>
      </c>
      <c r="F199" s="13">
        <f t="shared" si="10"/>
        <v>1516.8000000000002</v>
      </c>
      <c r="G199" s="7">
        <v>0</v>
      </c>
      <c r="H199" s="7">
        <v>1</v>
      </c>
      <c r="I199" s="13">
        <f t="shared" si="11"/>
        <v>0</v>
      </c>
      <c r="J199" s="7">
        <v>0</v>
      </c>
      <c r="K199" s="7">
        <f t="shared" si="9"/>
        <v>159181.26244961238</v>
      </c>
    </row>
    <row r="200" spans="1:11" x14ac:dyDescent="0.2">
      <c r="A200" s="5">
        <v>44137</v>
      </c>
      <c r="B200" s="6" t="s">
        <v>12</v>
      </c>
      <c r="C200" s="6" t="s">
        <v>28</v>
      </c>
      <c r="D200" s="7">
        <v>504.75</v>
      </c>
      <c r="E200" s="7">
        <v>5.2</v>
      </c>
      <c r="F200" s="13">
        <f t="shared" si="10"/>
        <v>2624.7000000000003</v>
      </c>
      <c r="G200" s="7">
        <v>0</v>
      </c>
      <c r="H200" s="7">
        <v>1</v>
      </c>
      <c r="I200" s="13">
        <f t="shared" si="11"/>
        <v>0</v>
      </c>
      <c r="J200" s="7">
        <v>0</v>
      </c>
      <c r="K200" s="7">
        <f t="shared" si="9"/>
        <v>161805.96244961239</v>
      </c>
    </row>
    <row r="201" spans="1:11" x14ac:dyDescent="0.2">
      <c r="A201" s="8">
        <v>44137</v>
      </c>
      <c r="B201" s="9" t="s">
        <v>12</v>
      </c>
      <c r="C201" s="9" t="s">
        <v>24</v>
      </c>
      <c r="D201" s="10">
        <v>0</v>
      </c>
      <c r="E201" s="10">
        <v>0</v>
      </c>
      <c r="F201" s="10">
        <f t="shared" si="10"/>
        <v>0</v>
      </c>
      <c r="G201" s="10">
        <v>0</v>
      </c>
      <c r="H201" s="10">
        <v>1</v>
      </c>
      <c r="I201" s="10">
        <f t="shared" si="11"/>
        <v>0</v>
      </c>
      <c r="J201" s="10">
        <v>100000</v>
      </c>
      <c r="K201" s="7">
        <f t="shared" si="9"/>
        <v>61805.962449612387</v>
      </c>
    </row>
    <row r="202" spans="1:11" x14ac:dyDescent="0.2">
      <c r="A202" s="8">
        <v>44145</v>
      </c>
      <c r="B202" s="9" t="s">
        <v>12</v>
      </c>
      <c r="C202" s="9" t="s">
        <v>24</v>
      </c>
      <c r="D202" s="10">
        <v>0</v>
      </c>
      <c r="E202" s="10">
        <v>0</v>
      </c>
      <c r="F202" s="10">
        <f t="shared" si="10"/>
        <v>0</v>
      </c>
      <c r="G202" s="10">
        <v>0</v>
      </c>
      <c r="H202" s="10">
        <v>1</v>
      </c>
      <c r="I202" s="10">
        <f t="shared" si="11"/>
        <v>0</v>
      </c>
      <c r="J202" s="10">
        <v>50000</v>
      </c>
      <c r="K202" s="7">
        <f t="shared" si="9"/>
        <v>11805.962449612387</v>
      </c>
    </row>
    <row r="203" spans="1:11" x14ac:dyDescent="0.2">
      <c r="A203" s="5">
        <v>44145</v>
      </c>
      <c r="B203" s="6" t="s">
        <v>12</v>
      </c>
      <c r="C203" s="6" t="s">
        <v>19</v>
      </c>
      <c r="D203" s="7">
        <v>62</v>
      </c>
      <c r="E203" s="7">
        <v>2.5</v>
      </c>
      <c r="F203" s="13">
        <f t="shared" si="10"/>
        <v>155</v>
      </c>
      <c r="G203" s="7">
        <v>0</v>
      </c>
      <c r="H203" s="7">
        <v>1</v>
      </c>
      <c r="I203" s="13">
        <f t="shared" si="11"/>
        <v>0</v>
      </c>
      <c r="J203" s="7">
        <v>0</v>
      </c>
      <c r="K203" s="7">
        <f t="shared" si="9"/>
        <v>11960.962449612387</v>
      </c>
    </row>
    <row r="204" spans="1:11" x14ac:dyDescent="0.2">
      <c r="A204" s="5">
        <v>44145</v>
      </c>
      <c r="B204" s="6" t="s">
        <v>12</v>
      </c>
      <c r="C204" s="6" t="s">
        <v>20</v>
      </c>
      <c r="D204" s="7">
        <v>19.75</v>
      </c>
      <c r="E204" s="7">
        <v>2.8</v>
      </c>
      <c r="F204" s="13">
        <f t="shared" si="10"/>
        <v>55.3</v>
      </c>
      <c r="G204" s="7">
        <v>0</v>
      </c>
      <c r="H204" s="7">
        <v>1</v>
      </c>
      <c r="I204" s="13">
        <f t="shared" si="11"/>
        <v>0</v>
      </c>
      <c r="J204" s="7">
        <v>0</v>
      </c>
      <c r="K204" s="7">
        <f t="shared" si="9"/>
        <v>12016.262449612386</v>
      </c>
    </row>
    <row r="205" spans="1:11" x14ac:dyDescent="0.2">
      <c r="A205" s="5">
        <v>44145</v>
      </c>
      <c r="B205" s="6" t="s">
        <v>12</v>
      </c>
      <c r="C205" s="6" t="s">
        <v>15</v>
      </c>
      <c r="D205" s="7">
        <v>409.2</v>
      </c>
      <c r="E205" s="7">
        <v>2.9</v>
      </c>
      <c r="F205" s="13">
        <f t="shared" si="10"/>
        <v>1186.6799999999998</v>
      </c>
      <c r="G205" s="7">
        <v>0</v>
      </c>
      <c r="H205" s="7">
        <v>1</v>
      </c>
      <c r="I205" s="13">
        <f t="shared" si="11"/>
        <v>0</v>
      </c>
      <c r="J205" s="7">
        <v>0</v>
      </c>
      <c r="K205" s="7">
        <f t="shared" si="9"/>
        <v>13202.942449612387</v>
      </c>
    </row>
    <row r="206" spans="1:11" x14ac:dyDescent="0.2">
      <c r="A206" s="5">
        <v>44145</v>
      </c>
      <c r="B206" s="6" t="s">
        <v>12</v>
      </c>
      <c r="C206" s="6" t="s">
        <v>37</v>
      </c>
      <c r="D206" s="7">
        <v>1590.75</v>
      </c>
      <c r="E206" s="7">
        <v>3</v>
      </c>
      <c r="F206" s="13">
        <f t="shared" si="10"/>
        <v>4772.25</v>
      </c>
      <c r="G206" s="7">
        <v>0</v>
      </c>
      <c r="H206" s="7">
        <v>1</v>
      </c>
      <c r="I206" s="13">
        <f t="shared" si="11"/>
        <v>0</v>
      </c>
      <c r="J206" s="7">
        <v>0</v>
      </c>
      <c r="K206" s="7">
        <f t="shared" si="9"/>
        <v>17975.192449612387</v>
      </c>
    </row>
    <row r="207" spans="1:11" x14ac:dyDescent="0.2">
      <c r="A207" s="5">
        <v>44145</v>
      </c>
      <c r="B207" s="6" t="s">
        <v>12</v>
      </c>
      <c r="C207" s="6" t="s">
        <v>18</v>
      </c>
      <c r="D207" s="7">
        <v>13196.25</v>
      </c>
      <c r="E207" s="7">
        <v>3</v>
      </c>
      <c r="F207" s="13">
        <f t="shared" si="10"/>
        <v>39588.75</v>
      </c>
      <c r="G207" s="7">
        <v>0</v>
      </c>
      <c r="H207" s="7">
        <v>1</v>
      </c>
      <c r="I207" s="13">
        <f t="shared" si="11"/>
        <v>0</v>
      </c>
      <c r="J207" s="7">
        <v>0</v>
      </c>
      <c r="K207" s="7">
        <f t="shared" si="9"/>
        <v>57563.942449612383</v>
      </c>
    </row>
    <row r="208" spans="1:11" x14ac:dyDescent="0.2">
      <c r="A208" s="5">
        <v>44151</v>
      </c>
      <c r="B208" s="6" t="s">
        <v>12</v>
      </c>
      <c r="C208" s="6" t="s">
        <v>16</v>
      </c>
      <c r="D208" s="7">
        <v>487.5</v>
      </c>
      <c r="E208" s="7">
        <v>3</v>
      </c>
      <c r="F208" s="13">
        <f t="shared" si="10"/>
        <v>1462.5</v>
      </c>
      <c r="G208" s="7">
        <v>0</v>
      </c>
      <c r="H208" s="7">
        <v>1</v>
      </c>
      <c r="I208" s="13">
        <f t="shared" si="11"/>
        <v>0</v>
      </c>
      <c r="J208" s="7">
        <v>0</v>
      </c>
      <c r="K208" s="7">
        <f t="shared" si="9"/>
        <v>59026.442449612383</v>
      </c>
    </row>
    <row r="209" spans="1:11" x14ac:dyDescent="0.2">
      <c r="A209" s="5">
        <v>44151</v>
      </c>
      <c r="B209" s="6" t="s">
        <v>12</v>
      </c>
      <c r="C209" s="6" t="s">
        <v>37</v>
      </c>
      <c r="D209" s="7">
        <v>5099.5</v>
      </c>
      <c r="E209" s="7">
        <v>3</v>
      </c>
      <c r="F209" s="13">
        <f t="shared" si="10"/>
        <v>15298.5</v>
      </c>
      <c r="G209" s="7">
        <v>0</v>
      </c>
      <c r="H209" s="7">
        <v>1</v>
      </c>
      <c r="I209" s="13">
        <f t="shared" si="11"/>
        <v>0</v>
      </c>
      <c r="J209" s="7">
        <v>0</v>
      </c>
      <c r="K209" s="7">
        <f t="shared" si="9"/>
        <v>74324.942449612383</v>
      </c>
    </row>
    <row r="210" spans="1:11" x14ac:dyDescent="0.2">
      <c r="A210" s="5">
        <v>44151</v>
      </c>
      <c r="B210" s="6" t="s">
        <v>12</v>
      </c>
      <c r="C210" s="6" t="s">
        <v>18</v>
      </c>
      <c r="D210" s="7">
        <v>7030.75</v>
      </c>
      <c r="E210" s="7">
        <v>3</v>
      </c>
      <c r="F210" s="13">
        <f t="shared" si="10"/>
        <v>21092.25</v>
      </c>
      <c r="G210" s="7">
        <v>0</v>
      </c>
      <c r="H210" s="7">
        <v>1</v>
      </c>
      <c r="I210" s="13">
        <f t="shared" si="11"/>
        <v>0</v>
      </c>
      <c r="J210" s="7">
        <v>0</v>
      </c>
      <c r="K210" s="7">
        <f t="shared" si="9"/>
        <v>95417.192449612383</v>
      </c>
    </row>
    <row r="211" spans="1:11" x14ac:dyDescent="0.2">
      <c r="A211" s="5">
        <v>44151</v>
      </c>
      <c r="B211" s="6" t="s">
        <v>22</v>
      </c>
      <c r="C211" s="6" t="s">
        <v>18</v>
      </c>
      <c r="D211" s="7">
        <v>2406.25</v>
      </c>
      <c r="E211" s="7">
        <v>3</v>
      </c>
      <c r="F211" s="13">
        <f t="shared" si="10"/>
        <v>7218.75</v>
      </c>
      <c r="G211" s="7">
        <v>0</v>
      </c>
      <c r="H211" s="7">
        <v>1</v>
      </c>
      <c r="I211" s="13">
        <f t="shared" si="11"/>
        <v>0</v>
      </c>
      <c r="J211" s="7">
        <v>0</v>
      </c>
      <c r="K211" s="7">
        <f t="shared" si="9"/>
        <v>102635.94244961238</v>
      </c>
    </row>
    <row r="212" spans="1:11" x14ac:dyDescent="0.2">
      <c r="A212" s="8">
        <v>44152</v>
      </c>
      <c r="B212" s="9" t="s">
        <v>12</v>
      </c>
      <c r="C212" s="9" t="s">
        <v>24</v>
      </c>
      <c r="D212" s="10">
        <v>0</v>
      </c>
      <c r="E212" s="10">
        <v>0</v>
      </c>
      <c r="F212" s="10">
        <f t="shared" si="10"/>
        <v>0</v>
      </c>
      <c r="G212" s="10">
        <v>0</v>
      </c>
      <c r="H212" s="10">
        <v>1</v>
      </c>
      <c r="I212" s="10">
        <f t="shared" si="11"/>
        <v>0</v>
      </c>
      <c r="J212" s="10">
        <v>40000</v>
      </c>
      <c r="K212" s="7">
        <f t="shared" si="9"/>
        <v>62635.942449612383</v>
      </c>
    </row>
    <row r="213" spans="1:11" x14ac:dyDescent="0.2">
      <c r="A213" s="5">
        <v>44158</v>
      </c>
      <c r="B213" s="6" t="s">
        <v>12</v>
      </c>
      <c r="C213" s="6" t="s">
        <v>16</v>
      </c>
      <c r="D213" s="7">
        <v>1014.5</v>
      </c>
      <c r="E213" s="7">
        <v>3</v>
      </c>
      <c r="F213" s="13">
        <f t="shared" si="10"/>
        <v>3043.5</v>
      </c>
      <c r="G213" s="7">
        <v>0</v>
      </c>
      <c r="H213" s="7">
        <v>1</v>
      </c>
      <c r="I213" s="13">
        <f t="shared" si="11"/>
        <v>0</v>
      </c>
      <c r="J213" s="7">
        <v>0</v>
      </c>
      <c r="K213" s="7">
        <f t="shared" si="9"/>
        <v>65679.442449612383</v>
      </c>
    </row>
    <row r="214" spans="1:11" x14ac:dyDescent="0.2">
      <c r="A214" s="5">
        <v>44158</v>
      </c>
      <c r="B214" s="6" t="s">
        <v>12</v>
      </c>
      <c r="C214" s="6" t="s">
        <v>37</v>
      </c>
      <c r="D214" s="7">
        <v>5582</v>
      </c>
      <c r="E214" s="7">
        <v>3</v>
      </c>
      <c r="F214" s="13">
        <f t="shared" si="10"/>
        <v>16746</v>
      </c>
      <c r="G214" s="7">
        <v>0</v>
      </c>
      <c r="H214" s="7">
        <v>1</v>
      </c>
      <c r="I214" s="13">
        <f t="shared" si="11"/>
        <v>0</v>
      </c>
      <c r="J214" s="7">
        <v>0</v>
      </c>
      <c r="K214" s="7">
        <f t="shared" si="9"/>
        <v>82425.442449612383</v>
      </c>
    </row>
    <row r="215" spans="1:11" x14ac:dyDescent="0.2">
      <c r="A215" s="5">
        <v>44158</v>
      </c>
      <c r="B215" s="6" t="s">
        <v>12</v>
      </c>
      <c r="C215" s="6" t="s">
        <v>18</v>
      </c>
      <c r="D215" s="7">
        <v>4915</v>
      </c>
      <c r="E215" s="7">
        <v>3</v>
      </c>
      <c r="F215" s="13">
        <f t="shared" si="10"/>
        <v>14745</v>
      </c>
      <c r="G215" s="7">
        <v>0</v>
      </c>
      <c r="H215" s="7">
        <v>1</v>
      </c>
      <c r="I215" s="13">
        <f t="shared" si="11"/>
        <v>0</v>
      </c>
      <c r="J215" s="7">
        <v>0</v>
      </c>
      <c r="K215" s="7">
        <f t="shared" si="9"/>
        <v>97170.442449612383</v>
      </c>
    </row>
    <row r="216" spans="1:11" x14ac:dyDescent="0.2">
      <c r="A216" s="5">
        <v>44158</v>
      </c>
      <c r="B216" s="6" t="s">
        <v>12</v>
      </c>
      <c r="C216" s="6" t="s">
        <v>36</v>
      </c>
      <c r="D216" s="7">
        <v>444</v>
      </c>
      <c r="E216" s="7">
        <v>10</v>
      </c>
      <c r="F216" s="13">
        <f t="shared" si="10"/>
        <v>4440</v>
      </c>
      <c r="G216" s="7">
        <v>0</v>
      </c>
      <c r="H216" s="7">
        <v>1</v>
      </c>
      <c r="I216" s="13">
        <f t="shared" si="11"/>
        <v>0</v>
      </c>
      <c r="J216" s="7">
        <v>0</v>
      </c>
      <c r="K216" s="7">
        <f t="shared" si="9"/>
        <v>101610.44244961238</v>
      </c>
    </row>
    <row r="217" spans="1:11" x14ac:dyDescent="0.2">
      <c r="A217" s="8">
        <v>44159</v>
      </c>
      <c r="B217" s="9" t="s">
        <v>12</v>
      </c>
      <c r="C217" s="9" t="s">
        <v>24</v>
      </c>
      <c r="D217" s="10">
        <v>0</v>
      </c>
      <c r="E217" s="10">
        <v>0</v>
      </c>
      <c r="F217" s="10">
        <f t="shared" si="10"/>
        <v>0</v>
      </c>
      <c r="G217" s="10">
        <v>0</v>
      </c>
      <c r="H217" s="10">
        <v>1</v>
      </c>
      <c r="I217" s="10">
        <f t="shared" si="11"/>
        <v>0</v>
      </c>
      <c r="J217" s="10">
        <v>35000</v>
      </c>
      <c r="K217" s="7">
        <f t="shared" si="9"/>
        <v>66610.442449612383</v>
      </c>
    </row>
    <row r="218" spans="1:11" x14ac:dyDescent="0.2">
      <c r="A218" s="5">
        <v>44162</v>
      </c>
      <c r="B218" s="6" t="s">
        <v>12</v>
      </c>
      <c r="C218" s="6" t="s">
        <v>19</v>
      </c>
      <c r="D218" s="7">
        <v>164</v>
      </c>
      <c r="E218" s="7">
        <v>2.5</v>
      </c>
      <c r="F218" s="13">
        <f t="shared" si="10"/>
        <v>410</v>
      </c>
      <c r="G218" s="7">
        <v>0</v>
      </c>
      <c r="H218" s="7">
        <v>1</v>
      </c>
      <c r="I218" s="13">
        <f t="shared" si="11"/>
        <v>0</v>
      </c>
      <c r="J218" s="7">
        <v>0</v>
      </c>
      <c r="K218" s="7">
        <f t="shared" si="9"/>
        <v>67020.442449612383</v>
      </c>
    </row>
    <row r="219" spans="1:11" x14ac:dyDescent="0.2">
      <c r="A219" s="5">
        <v>44162</v>
      </c>
      <c r="B219" s="6" t="s">
        <v>12</v>
      </c>
      <c r="C219" s="6" t="s">
        <v>16</v>
      </c>
      <c r="D219" s="7">
        <v>639</v>
      </c>
      <c r="E219" s="7">
        <v>3</v>
      </c>
      <c r="F219" s="13">
        <f t="shared" si="10"/>
        <v>1917</v>
      </c>
      <c r="G219" s="7">
        <v>0</v>
      </c>
      <c r="H219" s="7">
        <v>1</v>
      </c>
      <c r="I219" s="13">
        <f t="shared" si="11"/>
        <v>0</v>
      </c>
      <c r="J219" s="7">
        <v>0</v>
      </c>
      <c r="K219" s="7">
        <f t="shared" si="9"/>
        <v>68937.442449612383</v>
      </c>
    </row>
    <row r="220" spans="1:11" x14ac:dyDescent="0.2">
      <c r="A220" s="5">
        <v>44162</v>
      </c>
      <c r="B220" s="6" t="s">
        <v>12</v>
      </c>
      <c r="C220" s="6" t="s">
        <v>37</v>
      </c>
      <c r="D220" s="7">
        <v>8213.5</v>
      </c>
      <c r="E220" s="7">
        <v>3</v>
      </c>
      <c r="F220" s="13">
        <f t="shared" si="10"/>
        <v>24640.5</v>
      </c>
      <c r="G220" s="7">
        <v>0</v>
      </c>
      <c r="H220" s="7">
        <v>1</v>
      </c>
      <c r="I220" s="13">
        <f t="shared" si="11"/>
        <v>0</v>
      </c>
      <c r="J220" s="7">
        <v>0</v>
      </c>
      <c r="K220" s="7">
        <f t="shared" si="9"/>
        <v>93577.942449612383</v>
      </c>
    </row>
    <row r="221" spans="1:11" x14ac:dyDescent="0.2">
      <c r="A221" s="5">
        <v>44162</v>
      </c>
      <c r="B221" s="6" t="s">
        <v>12</v>
      </c>
      <c r="C221" s="6" t="s">
        <v>18</v>
      </c>
      <c r="D221" s="7">
        <v>1176</v>
      </c>
      <c r="E221" s="7">
        <v>3</v>
      </c>
      <c r="F221" s="13">
        <f t="shared" si="10"/>
        <v>3528</v>
      </c>
      <c r="G221" s="7">
        <v>0</v>
      </c>
      <c r="H221" s="7">
        <v>1</v>
      </c>
      <c r="I221" s="13">
        <f t="shared" si="11"/>
        <v>0</v>
      </c>
      <c r="J221" s="7">
        <v>0</v>
      </c>
      <c r="K221" s="7">
        <f t="shared" si="9"/>
        <v>97105.942449612383</v>
      </c>
    </row>
    <row r="222" spans="1:11" x14ac:dyDescent="0.2">
      <c r="A222" s="5">
        <v>44162</v>
      </c>
      <c r="B222" s="6" t="s">
        <v>12</v>
      </c>
      <c r="C222" s="6" t="s">
        <v>28</v>
      </c>
      <c r="D222" s="7">
        <v>1026</v>
      </c>
      <c r="E222" s="7">
        <v>5.2</v>
      </c>
      <c r="F222" s="13">
        <f t="shared" si="10"/>
        <v>5335.2</v>
      </c>
      <c r="G222" s="7">
        <v>0</v>
      </c>
      <c r="H222" s="7">
        <v>1</v>
      </c>
      <c r="I222" s="13">
        <f t="shared" si="11"/>
        <v>0</v>
      </c>
      <c r="J222" s="7">
        <v>0</v>
      </c>
      <c r="K222" s="7">
        <f t="shared" si="9"/>
        <v>102441.14244961238</v>
      </c>
    </row>
    <row r="223" spans="1:11" x14ac:dyDescent="0.2">
      <c r="A223" s="5">
        <v>44162</v>
      </c>
      <c r="B223" s="6" t="s">
        <v>12</v>
      </c>
      <c r="C223" s="6" t="s">
        <v>36</v>
      </c>
      <c r="D223" s="7">
        <v>722.75</v>
      </c>
      <c r="E223" s="7">
        <v>10</v>
      </c>
      <c r="F223" s="13">
        <f t="shared" si="10"/>
        <v>7227.5</v>
      </c>
      <c r="G223" s="7">
        <v>0</v>
      </c>
      <c r="H223" s="7">
        <v>1</v>
      </c>
      <c r="I223" s="13">
        <f t="shared" si="11"/>
        <v>0</v>
      </c>
      <c r="J223" s="7">
        <v>0</v>
      </c>
      <c r="K223" s="7">
        <f t="shared" si="9"/>
        <v>109668.64244961238</v>
      </c>
    </row>
    <row r="224" spans="1:11" x14ac:dyDescent="0.2">
      <c r="A224" s="8">
        <v>44163</v>
      </c>
      <c r="B224" s="9" t="s">
        <v>12</v>
      </c>
      <c r="C224" s="9" t="s">
        <v>24</v>
      </c>
      <c r="D224" s="10">
        <v>0</v>
      </c>
      <c r="E224" s="10">
        <v>0</v>
      </c>
      <c r="F224" s="10">
        <f t="shared" si="10"/>
        <v>0</v>
      </c>
      <c r="G224" s="10">
        <v>0</v>
      </c>
      <c r="H224" s="10">
        <v>1</v>
      </c>
      <c r="I224" s="10">
        <f t="shared" si="11"/>
        <v>0</v>
      </c>
      <c r="J224" s="10">
        <v>30000</v>
      </c>
      <c r="K224" s="7">
        <f t="shared" si="9"/>
        <v>79668.64244961238</v>
      </c>
    </row>
    <row r="225" spans="1:11" x14ac:dyDescent="0.2">
      <c r="A225" s="5">
        <v>44166</v>
      </c>
      <c r="B225" s="6" t="s">
        <v>22</v>
      </c>
      <c r="C225" s="6" t="s">
        <v>18</v>
      </c>
      <c r="D225" s="7">
        <v>2014.25</v>
      </c>
      <c r="E225" s="7">
        <v>3</v>
      </c>
      <c r="F225" s="13">
        <f t="shared" si="10"/>
        <v>6042.75</v>
      </c>
      <c r="G225" s="7">
        <v>0</v>
      </c>
      <c r="H225" s="7">
        <v>1</v>
      </c>
      <c r="I225" s="13">
        <f t="shared" si="11"/>
        <v>0</v>
      </c>
      <c r="J225" s="7">
        <v>0</v>
      </c>
      <c r="K225" s="7">
        <f t="shared" si="9"/>
        <v>85711.39244961238</v>
      </c>
    </row>
    <row r="226" spans="1:11" x14ac:dyDescent="0.2">
      <c r="A226" s="5">
        <v>44166</v>
      </c>
      <c r="B226" s="6" t="s">
        <v>22</v>
      </c>
      <c r="C226" s="6" t="s">
        <v>36</v>
      </c>
      <c r="D226" s="7">
        <v>1437</v>
      </c>
      <c r="E226" s="7">
        <v>10</v>
      </c>
      <c r="F226" s="13">
        <f t="shared" si="10"/>
        <v>14370</v>
      </c>
      <c r="G226" s="7">
        <v>0</v>
      </c>
      <c r="H226" s="7">
        <v>1</v>
      </c>
      <c r="I226" s="13">
        <f t="shared" si="11"/>
        <v>0</v>
      </c>
      <c r="J226" s="7">
        <v>0</v>
      </c>
      <c r="K226" s="7">
        <f t="shared" si="9"/>
        <v>100081.39244961238</v>
      </c>
    </row>
    <row r="227" spans="1:11" x14ac:dyDescent="0.2">
      <c r="A227" s="5">
        <v>44170</v>
      </c>
      <c r="B227" s="6" t="s">
        <v>12</v>
      </c>
      <c r="C227" s="6" t="s">
        <v>15</v>
      </c>
      <c r="D227" s="7">
        <v>889.38</v>
      </c>
      <c r="E227" s="7">
        <v>2.9</v>
      </c>
      <c r="F227" s="13">
        <f t="shared" si="10"/>
        <v>2579.2019999999998</v>
      </c>
      <c r="G227" s="7">
        <v>0</v>
      </c>
      <c r="H227" s="7">
        <v>1</v>
      </c>
      <c r="I227" s="13">
        <f t="shared" si="11"/>
        <v>0</v>
      </c>
      <c r="J227" s="7">
        <v>0</v>
      </c>
      <c r="K227" s="7">
        <f t="shared" si="9"/>
        <v>102660.59444961238</v>
      </c>
    </row>
    <row r="228" spans="1:11" x14ac:dyDescent="0.2">
      <c r="A228" s="5">
        <v>44170</v>
      </c>
      <c r="B228" s="6" t="s">
        <v>12</v>
      </c>
      <c r="C228" s="6" t="s">
        <v>16</v>
      </c>
      <c r="D228" s="7">
        <v>222</v>
      </c>
      <c r="E228" s="7">
        <v>3</v>
      </c>
      <c r="F228" s="13">
        <f t="shared" si="10"/>
        <v>666</v>
      </c>
      <c r="G228" s="7">
        <v>0</v>
      </c>
      <c r="H228" s="7">
        <v>1</v>
      </c>
      <c r="I228" s="13">
        <f t="shared" si="11"/>
        <v>0</v>
      </c>
      <c r="J228" s="7">
        <v>0</v>
      </c>
      <c r="K228" s="7">
        <f t="shared" si="9"/>
        <v>103326.59444961238</v>
      </c>
    </row>
    <row r="229" spans="1:11" x14ac:dyDescent="0.2">
      <c r="A229" s="5">
        <v>44170</v>
      </c>
      <c r="B229" s="6" t="s">
        <v>12</v>
      </c>
      <c r="C229" s="6" t="s">
        <v>37</v>
      </c>
      <c r="D229" s="7">
        <v>2047.5</v>
      </c>
      <c r="E229" s="7">
        <v>3</v>
      </c>
      <c r="F229" s="13">
        <f t="shared" si="10"/>
        <v>6142.5</v>
      </c>
      <c r="G229" s="7">
        <v>0</v>
      </c>
      <c r="H229" s="7">
        <v>1</v>
      </c>
      <c r="I229" s="13">
        <f t="shared" si="11"/>
        <v>0</v>
      </c>
      <c r="J229" s="7">
        <v>0</v>
      </c>
      <c r="K229" s="7">
        <f t="shared" si="9"/>
        <v>109469.09444961238</v>
      </c>
    </row>
    <row r="230" spans="1:11" x14ac:dyDescent="0.2">
      <c r="A230" s="5">
        <v>44170</v>
      </c>
      <c r="B230" s="6" t="s">
        <v>12</v>
      </c>
      <c r="C230" s="6" t="s">
        <v>18</v>
      </c>
      <c r="D230" s="7">
        <v>6498</v>
      </c>
      <c r="E230" s="7">
        <v>3</v>
      </c>
      <c r="F230" s="13">
        <f t="shared" si="10"/>
        <v>19494</v>
      </c>
      <c r="G230" s="7">
        <v>0</v>
      </c>
      <c r="H230" s="7">
        <v>1</v>
      </c>
      <c r="I230" s="13">
        <f t="shared" si="11"/>
        <v>0</v>
      </c>
      <c r="J230" s="7">
        <v>0</v>
      </c>
      <c r="K230" s="7">
        <f t="shared" si="9"/>
        <v>128963.09444961238</v>
      </c>
    </row>
    <row r="231" spans="1:11" x14ac:dyDescent="0.2">
      <c r="A231" s="5">
        <v>44170</v>
      </c>
      <c r="B231" s="6" t="s">
        <v>12</v>
      </c>
      <c r="C231" s="6" t="s">
        <v>36</v>
      </c>
      <c r="D231" s="7">
        <v>1673</v>
      </c>
      <c r="E231" s="7">
        <v>10</v>
      </c>
      <c r="F231" s="13">
        <f t="shared" si="10"/>
        <v>16730</v>
      </c>
      <c r="G231" s="7">
        <v>0</v>
      </c>
      <c r="H231" s="7">
        <v>1</v>
      </c>
      <c r="I231" s="13">
        <f t="shared" si="11"/>
        <v>0</v>
      </c>
      <c r="J231" s="7">
        <v>0</v>
      </c>
      <c r="K231" s="7">
        <f t="shared" si="9"/>
        <v>145693.09444961237</v>
      </c>
    </row>
    <row r="232" spans="1:11" x14ac:dyDescent="0.2">
      <c r="A232" s="8">
        <v>44170</v>
      </c>
      <c r="B232" s="9" t="s">
        <v>12</v>
      </c>
      <c r="C232" s="9" t="s">
        <v>27</v>
      </c>
      <c r="D232" s="10">
        <v>0</v>
      </c>
      <c r="E232" s="10">
        <v>0</v>
      </c>
      <c r="F232" s="10">
        <f t="shared" si="10"/>
        <v>0</v>
      </c>
      <c r="G232" s="10">
        <v>0</v>
      </c>
      <c r="H232" s="10">
        <v>1</v>
      </c>
      <c r="I232" s="10">
        <f t="shared" si="11"/>
        <v>0</v>
      </c>
      <c r="J232" s="10">
        <v>30000</v>
      </c>
      <c r="K232" s="7">
        <f t="shared" si="9"/>
        <v>115693.09444961237</v>
      </c>
    </row>
    <row r="233" spans="1:11" x14ac:dyDescent="0.2">
      <c r="A233" s="8">
        <v>44179</v>
      </c>
      <c r="B233" s="9" t="s">
        <v>12</v>
      </c>
      <c r="C233" s="9" t="s">
        <v>24</v>
      </c>
      <c r="D233" s="10">
        <v>0</v>
      </c>
      <c r="E233" s="10">
        <v>0</v>
      </c>
      <c r="F233" s="10">
        <f t="shared" si="10"/>
        <v>0</v>
      </c>
      <c r="G233" s="10">
        <v>0</v>
      </c>
      <c r="H233" s="10">
        <v>1</v>
      </c>
      <c r="I233" s="10">
        <f t="shared" si="11"/>
        <v>0</v>
      </c>
      <c r="J233" s="10">
        <v>20000</v>
      </c>
      <c r="K233" s="7">
        <f t="shared" si="9"/>
        <v>95693.09444961237</v>
      </c>
    </row>
    <row r="234" spans="1:11" x14ac:dyDescent="0.2">
      <c r="A234" s="11">
        <v>44179</v>
      </c>
      <c r="B234" s="12" t="s">
        <v>22</v>
      </c>
      <c r="C234" s="12" t="s">
        <v>18</v>
      </c>
      <c r="D234" s="13">
        <v>3045.5</v>
      </c>
      <c r="E234" s="13">
        <v>3</v>
      </c>
      <c r="F234" s="13">
        <f t="shared" si="10"/>
        <v>9136.5</v>
      </c>
      <c r="G234" s="13">
        <v>0</v>
      </c>
      <c r="H234" s="13">
        <v>1</v>
      </c>
      <c r="I234" s="13">
        <f t="shared" si="11"/>
        <v>0</v>
      </c>
      <c r="J234" s="13">
        <v>0</v>
      </c>
      <c r="K234" s="7">
        <f t="shared" si="9"/>
        <v>104829.59444961237</v>
      </c>
    </row>
    <row r="235" spans="1:11" x14ac:dyDescent="0.2">
      <c r="A235" s="11">
        <v>44179</v>
      </c>
      <c r="B235" s="12" t="s">
        <v>22</v>
      </c>
      <c r="C235" s="12" t="s">
        <v>36</v>
      </c>
      <c r="D235" s="13">
        <v>841.5</v>
      </c>
      <c r="E235" s="13">
        <v>10</v>
      </c>
      <c r="F235" s="13">
        <f t="shared" si="10"/>
        <v>8415</v>
      </c>
      <c r="G235" s="13">
        <v>0</v>
      </c>
      <c r="H235" s="13">
        <v>1</v>
      </c>
      <c r="I235" s="13">
        <f t="shared" si="11"/>
        <v>0</v>
      </c>
      <c r="J235" s="13">
        <v>0</v>
      </c>
      <c r="K235" s="7">
        <f t="shared" si="9"/>
        <v>113244.59444961237</v>
      </c>
    </row>
    <row r="236" spans="1:11" x14ac:dyDescent="0.2">
      <c r="A236" s="5">
        <v>44187</v>
      </c>
      <c r="B236" s="6" t="s">
        <v>12</v>
      </c>
      <c r="C236" s="6" t="s">
        <v>20</v>
      </c>
      <c r="D236" s="7">
        <v>280</v>
      </c>
      <c r="E236" s="7">
        <v>2.8</v>
      </c>
      <c r="F236" s="13">
        <f t="shared" si="10"/>
        <v>784</v>
      </c>
      <c r="G236" s="7">
        <v>0</v>
      </c>
      <c r="H236" s="7">
        <v>1</v>
      </c>
      <c r="I236" s="13">
        <f t="shared" si="11"/>
        <v>0</v>
      </c>
      <c r="J236" s="7">
        <v>0</v>
      </c>
      <c r="K236" s="7">
        <f t="shared" si="9"/>
        <v>114028.59444961237</v>
      </c>
    </row>
    <row r="237" spans="1:11" x14ac:dyDescent="0.2">
      <c r="A237" s="5">
        <v>44187</v>
      </c>
      <c r="B237" s="6" t="s">
        <v>12</v>
      </c>
      <c r="C237" s="6" t="s">
        <v>37</v>
      </c>
      <c r="D237" s="7">
        <v>1564.5</v>
      </c>
      <c r="E237" s="7">
        <v>3</v>
      </c>
      <c r="F237" s="13">
        <f t="shared" si="10"/>
        <v>4693.5</v>
      </c>
      <c r="G237" s="7">
        <v>0</v>
      </c>
      <c r="H237" s="7">
        <v>1</v>
      </c>
      <c r="I237" s="13">
        <f t="shared" si="11"/>
        <v>0</v>
      </c>
      <c r="J237" s="7">
        <v>0</v>
      </c>
      <c r="K237" s="7">
        <f t="shared" si="9"/>
        <v>118722.09444961237</v>
      </c>
    </row>
    <row r="238" spans="1:11" x14ac:dyDescent="0.2">
      <c r="A238" s="5">
        <v>44187</v>
      </c>
      <c r="B238" s="6" t="s">
        <v>12</v>
      </c>
      <c r="C238" s="6" t="s">
        <v>18</v>
      </c>
      <c r="D238" s="7">
        <v>9175.6</v>
      </c>
      <c r="E238" s="7">
        <v>3</v>
      </c>
      <c r="F238" s="13">
        <f t="shared" si="10"/>
        <v>27526.800000000003</v>
      </c>
      <c r="G238" s="7">
        <v>0</v>
      </c>
      <c r="H238" s="7">
        <v>1</v>
      </c>
      <c r="I238" s="13">
        <f t="shared" si="11"/>
        <v>0</v>
      </c>
      <c r="J238" s="7">
        <v>0</v>
      </c>
      <c r="K238" s="7">
        <f t="shared" si="9"/>
        <v>146248.89444961236</v>
      </c>
    </row>
    <row r="239" spans="1:11" x14ac:dyDescent="0.2">
      <c r="A239" s="5">
        <v>44187</v>
      </c>
      <c r="B239" s="6" t="s">
        <v>12</v>
      </c>
      <c r="C239" s="6" t="s">
        <v>28</v>
      </c>
      <c r="D239" s="7">
        <v>973</v>
      </c>
      <c r="E239" s="7">
        <v>5.2</v>
      </c>
      <c r="F239" s="13">
        <f t="shared" si="10"/>
        <v>5059.6000000000004</v>
      </c>
      <c r="G239" s="7">
        <v>0</v>
      </c>
      <c r="H239" s="7">
        <v>1</v>
      </c>
      <c r="I239" s="13">
        <f t="shared" si="11"/>
        <v>0</v>
      </c>
      <c r="J239" s="7">
        <v>0</v>
      </c>
      <c r="K239" s="7">
        <f t="shared" si="9"/>
        <v>151308.49444961236</v>
      </c>
    </row>
    <row r="240" spans="1:11" x14ac:dyDescent="0.2">
      <c r="A240" s="5">
        <v>44187</v>
      </c>
      <c r="B240" s="6" t="s">
        <v>12</v>
      </c>
      <c r="C240" s="6" t="s">
        <v>36</v>
      </c>
      <c r="D240" s="7">
        <v>415</v>
      </c>
      <c r="E240" s="7">
        <v>10</v>
      </c>
      <c r="F240" s="13">
        <f t="shared" si="10"/>
        <v>4150</v>
      </c>
      <c r="G240" s="7">
        <v>0</v>
      </c>
      <c r="H240" s="7">
        <v>1</v>
      </c>
      <c r="I240" s="13">
        <f t="shared" si="11"/>
        <v>0</v>
      </c>
      <c r="J240" s="7">
        <v>0</v>
      </c>
      <c r="K240" s="7">
        <f t="shared" si="9"/>
        <v>155458.49444961236</v>
      </c>
    </row>
    <row r="241" spans="1:11" x14ac:dyDescent="0.2">
      <c r="A241" s="5">
        <v>44188</v>
      </c>
      <c r="B241" s="6" t="s">
        <v>12</v>
      </c>
      <c r="C241" s="6" t="s">
        <v>24</v>
      </c>
      <c r="D241" s="7">
        <v>0</v>
      </c>
      <c r="E241" s="7">
        <v>0</v>
      </c>
      <c r="F241" s="13">
        <f t="shared" si="10"/>
        <v>0</v>
      </c>
      <c r="G241" s="7">
        <v>0</v>
      </c>
      <c r="H241" s="7">
        <v>1</v>
      </c>
      <c r="I241" s="13">
        <f t="shared" si="11"/>
        <v>0</v>
      </c>
      <c r="J241" s="7">
        <v>20000</v>
      </c>
      <c r="K241" s="7">
        <f t="shared" si="9"/>
        <v>135458.49444961236</v>
      </c>
    </row>
    <row r="242" spans="1:11" x14ac:dyDescent="0.2">
      <c r="F242" s="14"/>
      <c r="G242" s="15"/>
      <c r="H242" s="15"/>
      <c r="I242" s="14"/>
      <c r="J242" s="15"/>
      <c r="K242" s="15"/>
    </row>
    <row r="243" spans="1:11" x14ac:dyDescent="0.2">
      <c r="F243" s="14"/>
      <c r="G243" s="15"/>
      <c r="H243" s="15"/>
      <c r="I243" s="14"/>
      <c r="J243" s="15"/>
      <c r="K243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pane ySplit="1" topLeftCell="A2" activePane="bottomLeft" state="frozen"/>
      <selection pane="bottomLeft" activeCell="J26" sqref="J26"/>
    </sheetView>
  </sheetViews>
  <sheetFormatPr defaultRowHeight="12.75" x14ac:dyDescent="0.2"/>
  <cols>
    <col min="1" max="1" width="10.140625" style="3" bestFit="1" customWidth="1"/>
    <col min="2" max="2" width="20.28515625" style="3" bestFit="1" customWidth="1"/>
    <col min="3" max="3" width="19" style="3" bestFit="1" customWidth="1"/>
    <col min="4" max="4" width="9.140625" style="4" bestFit="1" customWidth="1"/>
    <col min="5" max="5" width="8.140625" style="4" bestFit="1" customWidth="1"/>
    <col min="6" max="6" width="9.140625" style="4" bestFit="1" customWidth="1"/>
    <col min="7" max="7" width="14.85546875" style="4" bestFit="1" customWidth="1"/>
    <col min="8" max="9" width="9.140625" style="4" bestFit="1" customWidth="1"/>
    <col min="10" max="11" width="10.140625" style="4" bestFit="1" customWidth="1"/>
    <col min="12" max="16384" width="9.1406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6">
        <v>44197</v>
      </c>
      <c r="B2" s="16"/>
      <c r="C2" s="17" t="s">
        <v>11</v>
      </c>
      <c r="D2" s="18">
        <v>0</v>
      </c>
      <c r="E2" s="18">
        <v>0</v>
      </c>
      <c r="F2" s="18">
        <f>D2*E2</f>
        <v>0</v>
      </c>
      <c r="G2" s="18">
        <v>0</v>
      </c>
      <c r="H2" s="18">
        <v>1</v>
      </c>
      <c r="I2" s="18">
        <f>G2/H2</f>
        <v>0</v>
      </c>
      <c r="J2" s="18">
        <v>0</v>
      </c>
      <c r="K2" s="18">
        <v>135458.49</v>
      </c>
    </row>
    <row r="3" spans="1:11" x14ac:dyDescent="0.2">
      <c r="A3" s="8">
        <v>44224</v>
      </c>
      <c r="B3" s="9" t="s">
        <v>12</v>
      </c>
      <c r="C3" s="9" t="s">
        <v>24</v>
      </c>
      <c r="D3" s="10">
        <v>0</v>
      </c>
      <c r="E3" s="10">
        <v>0</v>
      </c>
      <c r="F3" s="10">
        <f>D3*E3</f>
        <v>0</v>
      </c>
      <c r="G3" s="10">
        <v>0</v>
      </c>
      <c r="H3" s="10">
        <v>1</v>
      </c>
      <c r="I3" s="10">
        <f>G3/H3</f>
        <v>0</v>
      </c>
      <c r="J3" s="10">
        <v>100000</v>
      </c>
      <c r="K3" s="7">
        <f>K2+F3-I3-J3</f>
        <v>35458.489999999991</v>
      </c>
    </row>
    <row r="4" spans="1:11" x14ac:dyDescent="0.2">
      <c r="A4" s="11">
        <v>44228</v>
      </c>
      <c r="B4" s="12" t="s">
        <v>12</v>
      </c>
      <c r="C4" s="12" t="s">
        <v>20</v>
      </c>
      <c r="D4" s="13">
        <v>172</v>
      </c>
      <c r="E4" s="13">
        <v>2.8</v>
      </c>
      <c r="F4" s="13">
        <f>D4*E4</f>
        <v>481.59999999999997</v>
      </c>
      <c r="G4" s="13">
        <v>0</v>
      </c>
      <c r="H4" s="13">
        <v>1</v>
      </c>
      <c r="I4" s="13">
        <f>G4/H4</f>
        <v>0</v>
      </c>
      <c r="J4" s="13">
        <v>0</v>
      </c>
      <c r="K4" s="7">
        <f t="shared" ref="K4:K24" si="0">K3+F4-I4-J4</f>
        <v>35940.089999999989</v>
      </c>
    </row>
    <row r="5" spans="1:11" x14ac:dyDescent="0.2">
      <c r="A5" s="11">
        <v>44228</v>
      </c>
      <c r="B5" s="12" t="s">
        <v>12</v>
      </c>
      <c r="C5" s="12" t="s">
        <v>15</v>
      </c>
      <c r="D5" s="13">
        <v>120</v>
      </c>
      <c r="E5" s="13">
        <v>2.9</v>
      </c>
      <c r="F5" s="13">
        <f t="shared" ref="F5:F24" si="1">D5*E5</f>
        <v>348</v>
      </c>
      <c r="G5" s="13">
        <v>0</v>
      </c>
      <c r="H5" s="13">
        <v>1</v>
      </c>
      <c r="I5" s="13">
        <f t="shared" ref="I5:I24" si="2">G5/H5</f>
        <v>0</v>
      </c>
      <c r="J5" s="13">
        <v>0</v>
      </c>
      <c r="K5" s="7">
        <f t="shared" si="0"/>
        <v>36288.089999999989</v>
      </c>
    </row>
    <row r="6" spans="1:11" x14ac:dyDescent="0.2">
      <c r="A6" s="11">
        <v>44228</v>
      </c>
      <c r="B6" s="12" t="s">
        <v>12</v>
      </c>
      <c r="C6" s="12" t="s">
        <v>18</v>
      </c>
      <c r="D6" s="13">
        <v>12279</v>
      </c>
      <c r="E6" s="13">
        <v>3</v>
      </c>
      <c r="F6" s="13">
        <f t="shared" si="1"/>
        <v>36837</v>
      </c>
      <c r="G6" s="13">
        <v>0</v>
      </c>
      <c r="H6" s="13">
        <v>1</v>
      </c>
      <c r="I6" s="13">
        <f t="shared" si="2"/>
        <v>0</v>
      </c>
      <c r="J6" s="13">
        <v>0</v>
      </c>
      <c r="K6" s="7">
        <f t="shared" si="0"/>
        <v>73125.09</v>
      </c>
    </row>
    <row r="7" spans="1:11" x14ac:dyDescent="0.2">
      <c r="A7" s="11">
        <v>44228</v>
      </c>
      <c r="B7" s="12" t="s">
        <v>12</v>
      </c>
      <c r="C7" s="12" t="s">
        <v>36</v>
      </c>
      <c r="D7" s="13">
        <v>448</v>
      </c>
      <c r="E7" s="13">
        <v>10</v>
      </c>
      <c r="F7" s="13">
        <f t="shared" si="1"/>
        <v>4480</v>
      </c>
      <c r="G7" s="13">
        <v>0</v>
      </c>
      <c r="H7" s="13">
        <v>1</v>
      </c>
      <c r="I7" s="13">
        <f t="shared" si="2"/>
        <v>0</v>
      </c>
      <c r="J7" s="13">
        <v>0</v>
      </c>
      <c r="K7" s="7">
        <f t="shared" si="0"/>
        <v>77605.09</v>
      </c>
    </row>
    <row r="8" spans="1:11" x14ac:dyDescent="0.2">
      <c r="A8" s="5">
        <v>44229</v>
      </c>
      <c r="B8" s="12" t="s">
        <v>12</v>
      </c>
      <c r="C8" s="6" t="s">
        <v>15</v>
      </c>
      <c r="D8" s="7">
        <v>1254</v>
      </c>
      <c r="E8" s="7">
        <v>2.9</v>
      </c>
      <c r="F8" s="13">
        <f t="shared" si="1"/>
        <v>3636.6</v>
      </c>
      <c r="G8" s="7">
        <v>0</v>
      </c>
      <c r="H8" s="7">
        <v>1</v>
      </c>
      <c r="I8" s="13">
        <f t="shared" si="2"/>
        <v>0</v>
      </c>
      <c r="J8" s="7">
        <v>0</v>
      </c>
      <c r="K8" s="7">
        <f t="shared" si="0"/>
        <v>81241.69</v>
      </c>
    </row>
    <row r="9" spans="1:11" x14ac:dyDescent="0.2">
      <c r="A9" s="5">
        <v>44229</v>
      </c>
      <c r="B9" s="12" t="s">
        <v>12</v>
      </c>
      <c r="C9" s="6" t="s">
        <v>16</v>
      </c>
      <c r="D9" s="7">
        <v>90</v>
      </c>
      <c r="E9" s="7">
        <v>3</v>
      </c>
      <c r="F9" s="13">
        <f t="shared" si="1"/>
        <v>270</v>
      </c>
      <c r="G9" s="7">
        <v>0</v>
      </c>
      <c r="H9" s="7">
        <v>1</v>
      </c>
      <c r="I9" s="13">
        <f t="shared" si="2"/>
        <v>0</v>
      </c>
      <c r="J9" s="7">
        <v>0</v>
      </c>
      <c r="K9" s="7">
        <f t="shared" si="0"/>
        <v>81511.69</v>
      </c>
    </row>
    <row r="10" spans="1:11" x14ac:dyDescent="0.2">
      <c r="A10" s="5">
        <v>44229</v>
      </c>
      <c r="B10" s="12" t="s">
        <v>12</v>
      </c>
      <c r="C10" s="6" t="s">
        <v>37</v>
      </c>
      <c r="D10" s="7">
        <v>2236.25</v>
      </c>
      <c r="E10" s="7">
        <v>3</v>
      </c>
      <c r="F10" s="13">
        <f t="shared" si="1"/>
        <v>6708.75</v>
      </c>
      <c r="G10" s="7">
        <v>0</v>
      </c>
      <c r="H10" s="7">
        <v>1</v>
      </c>
      <c r="I10" s="13">
        <f t="shared" si="2"/>
        <v>0</v>
      </c>
      <c r="J10" s="7">
        <v>0</v>
      </c>
      <c r="K10" s="7">
        <f t="shared" si="0"/>
        <v>88220.44</v>
      </c>
    </row>
    <row r="11" spans="1:11" x14ac:dyDescent="0.2">
      <c r="A11" s="5">
        <v>44229</v>
      </c>
      <c r="B11" s="12" t="s">
        <v>12</v>
      </c>
      <c r="C11" s="6" t="s">
        <v>18</v>
      </c>
      <c r="D11" s="7">
        <v>12677.75</v>
      </c>
      <c r="E11" s="7">
        <v>3</v>
      </c>
      <c r="F11" s="13">
        <f t="shared" si="1"/>
        <v>38033.25</v>
      </c>
      <c r="G11" s="7">
        <v>0</v>
      </c>
      <c r="H11" s="7">
        <v>1</v>
      </c>
      <c r="I11" s="13">
        <f t="shared" si="2"/>
        <v>0</v>
      </c>
      <c r="J11" s="7">
        <v>0</v>
      </c>
      <c r="K11" s="7">
        <f t="shared" si="0"/>
        <v>126253.69</v>
      </c>
    </row>
    <row r="12" spans="1:11" x14ac:dyDescent="0.2">
      <c r="A12" s="8" t="s">
        <v>40</v>
      </c>
      <c r="B12" s="9" t="s">
        <v>12</v>
      </c>
      <c r="C12" s="9" t="s">
        <v>41</v>
      </c>
      <c r="D12" s="10">
        <v>0</v>
      </c>
      <c r="E12" s="10">
        <v>0</v>
      </c>
      <c r="F12" s="10">
        <f t="shared" si="1"/>
        <v>0</v>
      </c>
      <c r="G12" s="10">
        <v>0</v>
      </c>
      <c r="H12" s="10">
        <v>1</v>
      </c>
      <c r="I12" s="10">
        <f t="shared" si="2"/>
        <v>0</v>
      </c>
      <c r="J12" s="10">
        <v>40000</v>
      </c>
      <c r="K12" s="7">
        <f t="shared" si="0"/>
        <v>86253.69</v>
      </c>
    </row>
    <row r="13" spans="1:11" x14ac:dyDescent="0.2">
      <c r="A13" s="5">
        <v>44228</v>
      </c>
      <c r="B13" s="12" t="s">
        <v>12</v>
      </c>
      <c r="C13" s="6" t="s">
        <v>15</v>
      </c>
      <c r="D13" s="7">
        <v>120</v>
      </c>
      <c r="E13" s="7">
        <v>2.9</v>
      </c>
      <c r="F13" s="7">
        <f t="shared" si="1"/>
        <v>348</v>
      </c>
      <c r="G13" s="7">
        <v>0</v>
      </c>
      <c r="H13" s="7">
        <v>1</v>
      </c>
      <c r="I13" s="7">
        <f t="shared" si="2"/>
        <v>0</v>
      </c>
      <c r="J13" s="7">
        <v>0</v>
      </c>
      <c r="K13" s="7">
        <f t="shared" si="0"/>
        <v>86601.69</v>
      </c>
    </row>
    <row r="14" spans="1:11" x14ac:dyDescent="0.2">
      <c r="A14" s="5">
        <v>44228</v>
      </c>
      <c r="B14" s="12" t="s">
        <v>12</v>
      </c>
      <c r="C14" s="12" t="s">
        <v>18</v>
      </c>
      <c r="D14" s="13">
        <v>12279</v>
      </c>
      <c r="E14" s="13">
        <v>3</v>
      </c>
      <c r="F14" s="13">
        <f t="shared" si="1"/>
        <v>36837</v>
      </c>
      <c r="G14" s="13">
        <v>0</v>
      </c>
      <c r="H14" s="13">
        <v>1</v>
      </c>
      <c r="I14" s="13">
        <f t="shared" si="2"/>
        <v>0</v>
      </c>
      <c r="J14" s="13">
        <v>0</v>
      </c>
      <c r="K14" s="7">
        <f t="shared" si="0"/>
        <v>123438.69</v>
      </c>
    </row>
    <row r="15" spans="1:11" x14ac:dyDescent="0.2">
      <c r="A15" s="5">
        <v>44228</v>
      </c>
      <c r="B15" s="12" t="s">
        <v>12</v>
      </c>
      <c r="C15" s="12" t="s">
        <v>20</v>
      </c>
      <c r="D15" s="13">
        <v>172</v>
      </c>
      <c r="E15" s="13">
        <v>2.8</v>
      </c>
      <c r="F15" s="13">
        <f t="shared" si="1"/>
        <v>481.59999999999997</v>
      </c>
      <c r="G15" s="13">
        <v>0</v>
      </c>
      <c r="H15" s="13">
        <v>1</v>
      </c>
      <c r="I15" s="13">
        <f t="shared" si="2"/>
        <v>0</v>
      </c>
      <c r="J15" s="13">
        <v>0</v>
      </c>
      <c r="K15" s="7">
        <f t="shared" si="0"/>
        <v>123920.29000000001</v>
      </c>
    </row>
    <row r="16" spans="1:11" x14ac:dyDescent="0.2">
      <c r="A16" s="5">
        <v>44228</v>
      </c>
      <c r="B16" s="12" t="s">
        <v>12</v>
      </c>
      <c r="C16" s="6" t="s">
        <v>36</v>
      </c>
      <c r="D16" s="7">
        <v>448</v>
      </c>
      <c r="E16" s="7">
        <v>10</v>
      </c>
      <c r="F16" s="13">
        <f t="shared" si="1"/>
        <v>4480</v>
      </c>
      <c r="G16" s="7">
        <v>0</v>
      </c>
      <c r="H16" s="7">
        <v>1</v>
      </c>
      <c r="I16" s="13">
        <f t="shared" si="2"/>
        <v>0</v>
      </c>
      <c r="J16" s="7">
        <v>0</v>
      </c>
      <c r="K16" s="7">
        <f t="shared" si="0"/>
        <v>128400.29000000001</v>
      </c>
    </row>
    <row r="17" spans="1:11" x14ac:dyDescent="0.2">
      <c r="A17" s="5">
        <v>44229</v>
      </c>
      <c r="B17" s="12" t="s">
        <v>12</v>
      </c>
      <c r="C17" s="6" t="s">
        <v>15</v>
      </c>
      <c r="D17" s="7">
        <v>1254</v>
      </c>
      <c r="E17" s="7">
        <v>2.9</v>
      </c>
      <c r="F17" s="13">
        <f t="shared" si="1"/>
        <v>3636.6</v>
      </c>
      <c r="G17" s="7">
        <v>0</v>
      </c>
      <c r="H17" s="7">
        <v>1</v>
      </c>
      <c r="I17" s="13">
        <f t="shared" si="2"/>
        <v>0</v>
      </c>
      <c r="J17" s="7">
        <v>0</v>
      </c>
      <c r="K17" s="7">
        <f t="shared" si="0"/>
        <v>132036.89000000001</v>
      </c>
    </row>
    <row r="18" spans="1:11" x14ac:dyDescent="0.2">
      <c r="A18" s="5">
        <v>44229</v>
      </c>
      <c r="B18" s="12" t="s">
        <v>12</v>
      </c>
      <c r="C18" s="12" t="s">
        <v>16</v>
      </c>
      <c r="D18" s="13">
        <v>90</v>
      </c>
      <c r="E18" s="13">
        <v>3</v>
      </c>
      <c r="F18" s="13">
        <f t="shared" si="1"/>
        <v>270</v>
      </c>
      <c r="G18" s="13">
        <v>0</v>
      </c>
      <c r="H18" s="13">
        <v>1</v>
      </c>
      <c r="I18" s="13">
        <f t="shared" si="2"/>
        <v>0</v>
      </c>
      <c r="J18" s="13">
        <v>0</v>
      </c>
      <c r="K18" s="7">
        <f t="shared" si="0"/>
        <v>132306.89000000001</v>
      </c>
    </row>
    <row r="19" spans="1:11" x14ac:dyDescent="0.2">
      <c r="A19" s="5">
        <v>44229</v>
      </c>
      <c r="B19" s="12" t="s">
        <v>12</v>
      </c>
      <c r="C19" s="12" t="s">
        <v>37</v>
      </c>
      <c r="D19" s="13">
        <v>2236.25</v>
      </c>
      <c r="E19" s="13">
        <v>3</v>
      </c>
      <c r="F19" s="13">
        <f t="shared" si="1"/>
        <v>6708.75</v>
      </c>
      <c r="G19" s="13">
        <v>0</v>
      </c>
      <c r="H19" s="13">
        <v>1</v>
      </c>
      <c r="I19" s="13">
        <f t="shared" si="2"/>
        <v>0</v>
      </c>
      <c r="J19" s="13">
        <v>0</v>
      </c>
      <c r="K19" s="7">
        <f t="shared" si="0"/>
        <v>139015.64000000001</v>
      </c>
    </row>
    <row r="20" spans="1:11" x14ac:dyDescent="0.2">
      <c r="A20" s="5">
        <v>44229</v>
      </c>
      <c r="B20" s="12" t="s">
        <v>12</v>
      </c>
      <c r="C20" s="12" t="s">
        <v>18</v>
      </c>
      <c r="D20" s="13">
        <v>12677.75</v>
      </c>
      <c r="E20" s="13">
        <v>3</v>
      </c>
      <c r="F20" s="13">
        <f t="shared" si="1"/>
        <v>38033.25</v>
      </c>
      <c r="G20" s="13">
        <v>0</v>
      </c>
      <c r="H20" s="13">
        <v>1</v>
      </c>
      <c r="I20" s="13">
        <f t="shared" si="2"/>
        <v>0</v>
      </c>
      <c r="J20" s="13">
        <v>0</v>
      </c>
      <c r="K20" s="7">
        <f t="shared" si="0"/>
        <v>177048.89</v>
      </c>
    </row>
    <row r="21" spans="1:11" x14ac:dyDescent="0.2">
      <c r="A21" s="11">
        <v>44242</v>
      </c>
      <c r="B21" s="12" t="s">
        <v>12</v>
      </c>
      <c r="C21" s="12" t="s">
        <v>15</v>
      </c>
      <c r="D21" s="13">
        <v>1249.5</v>
      </c>
      <c r="E21" s="13">
        <v>2.9</v>
      </c>
      <c r="F21" s="13">
        <f t="shared" si="1"/>
        <v>3623.5499999999997</v>
      </c>
      <c r="G21" s="13">
        <v>0</v>
      </c>
      <c r="H21" s="13">
        <v>1</v>
      </c>
      <c r="I21" s="13">
        <f t="shared" si="2"/>
        <v>0</v>
      </c>
      <c r="J21" s="13">
        <v>0</v>
      </c>
      <c r="K21" s="7">
        <f t="shared" si="0"/>
        <v>180672.44</v>
      </c>
    </row>
    <row r="22" spans="1:11" x14ac:dyDescent="0.2">
      <c r="A22" s="11">
        <v>44242</v>
      </c>
      <c r="B22" s="12" t="s">
        <v>12</v>
      </c>
      <c r="C22" s="6" t="s">
        <v>16</v>
      </c>
      <c r="D22" s="7">
        <v>648</v>
      </c>
      <c r="E22" s="7">
        <v>3</v>
      </c>
      <c r="F22" s="13">
        <f t="shared" si="1"/>
        <v>1944</v>
      </c>
      <c r="G22" s="7">
        <v>0</v>
      </c>
      <c r="H22" s="7">
        <v>1</v>
      </c>
      <c r="I22" s="13">
        <f t="shared" si="2"/>
        <v>0</v>
      </c>
      <c r="J22" s="7">
        <v>0</v>
      </c>
      <c r="K22" s="7">
        <f t="shared" si="0"/>
        <v>182616.44</v>
      </c>
    </row>
    <row r="23" spans="1:11" x14ac:dyDescent="0.2">
      <c r="A23" s="11">
        <v>44242</v>
      </c>
      <c r="B23" s="12" t="s">
        <v>12</v>
      </c>
      <c r="C23" s="12" t="s">
        <v>37</v>
      </c>
      <c r="D23" s="13">
        <v>3133.25</v>
      </c>
      <c r="E23" s="13">
        <v>3</v>
      </c>
      <c r="F23" s="13">
        <f t="shared" si="1"/>
        <v>9399.75</v>
      </c>
      <c r="G23" s="13">
        <v>0</v>
      </c>
      <c r="H23" s="13">
        <v>1</v>
      </c>
      <c r="I23" s="13">
        <f t="shared" si="2"/>
        <v>0</v>
      </c>
      <c r="J23" s="13">
        <v>0</v>
      </c>
      <c r="K23" s="7">
        <f t="shared" si="0"/>
        <v>192016.19</v>
      </c>
    </row>
    <row r="24" spans="1:11" x14ac:dyDescent="0.2">
      <c r="A24" s="11">
        <v>44242</v>
      </c>
      <c r="B24" s="12" t="s">
        <v>12</v>
      </c>
      <c r="C24" s="6" t="s">
        <v>18</v>
      </c>
      <c r="D24" s="7">
        <v>8357.25</v>
      </c>
      <c r="E24" s="7">
        <v>3</v>
      </c>
      <c r="F24" s="13">
        <f t="shared" si="1"/>
        <v>25071.75</v>
      </c>
      <c r="G24" s="13">
        <v>0</v>
      </c>
      <c r="H24" s="13">
        <v>1</v>
      </c>
      <c r="I24" s="13">
        <f t="shared" si="2"/>
        <v>0</v>
      </c>
      <c r="J24" s="7">
        <v>0</v>
      </c>
      <c r="K24" s="7">
        <f t="shared" si="0"/>
        <v>217087.94</v>
      </c>
    </row>
    <row r="25" spans="1:11" x14ac:dyDescent="0.2">
      <c r="A25" s="5"/>
      <c r="B25" s="6"/>
      <c r="C25" s="6"/>
      <c r="D25" s="7"/>
      <c r="E25" s="7"/>
      <c r="F25" s="13"/>
      <c r="G25" s="13"/>
      <c r="H25" s="13"/>
      <c r="I25" s="13"/>
      <c r="J25" s="7"/>
      <c r="K25" s="13"/>
    </row>
    <row r="26" spans="1:11" x14ac:dyDescent="0.2">
      <c r="A26" s="5"/>
      <c r="B26" s="6"/>
      <c r="C26" s="6"/>
      <c r="D26" s="7"/>
      <c r="E26" s="7"/>
      <c r="F26" s="13"/>
      <c r="G26" s="13"/>
      <c r="H26" s="13"/>
      <c r="I26" s="13"/>
      <c r="J26" s="7"/>
      <c r="K26" s="13"/>
    </row>
    <row r="27" spans="1:11" x14ac:dyDescent="0.2">
      <c r="A27" s="5"/>
      <c r="B27" s="6"/>
      <c r="C27" s="6"/>
      <c r="D27" s="7"/>
      <c r="E27" s="7"/>
      <c r="F27" s="13"/>
      <c r="G27" s="7"/>
      <c r="H27" s="7"/>
      <c r="I27" s="13"/>
      <c r="J27" s="7"/>
      <c r="K27" s="13"/>
    </row>
    <row r="28" spans="1:11" x14ac:dyDescent="0.2">
      <c r="A28" s="8"/>
      <c r="B28" s="9"/>
      <c r="C28" s="9"/>
      <c r="D28" s="10"/>
      <c r="E28" s="10"/>
      <c r="F28" s="10"/>
      <c r="G28" s="10"/>
      <c r="H28" s="10"/>
      <c r="I28" s="10"/>
      <c r="J28" s="10"/>
      <c r="K28" s="13"/>
    </row>
    <row r="29" spans="1:11" x14ac:dyDescent="0.2">
      <c r="A29" s="8"/>
      <c r="B29" s="9"/>
      <c r="C29" s="9"/>
      <c r="D29" s="10"/>
      <c r="E29" s="10"/>
      <c r="F29" s="10"/>
      <c r="G29" s="10"/>
      <c r="H29" s="10"/>
      <c r="I29" s="10"/>
      <c r="J29" s="10"/>
      <c r="K29" s="13"/>
    </row>
    <row r="30" spans="1:11" x14ac:dyDescent="0.2">
      <c r="A30" s="8"/>
      <c r="B30" s="9"/>
      <c r="C30" s="9"/>
      <c r="D30" s="10"/>
      <c r="E30" s="10"/>
      <c r="F30" s="10"/>
      <c r="G30" s="10"/>
      <c r="H30" s="10"/>
      <c r="I30" s="10"/>
      <c r="J30" s="10"/>
      <c r="K30" s="13"/>
    </row>
    <row r="31" spans="1:11" x14ac:dyDescent="0.2">
      <c r="A31" s="5"/>
      <c r="B31" s="6"/>
      <c r="C31" s="6"/>
      <c r="D31" s="7"/>
      <c r="E31" s="7"/>
      <c r="F31" s="13"/>
      <c r="G31" s="7"/>
      <c r="H31" s="7"/>
      <c r="I31" s="13"/>
      <c r="J31" s="7"/>
      <c r="K31" s="13"/>
    </row>
    <row r="32" spans="1:11" x14ac:dyDescent="0.2">
      <c r="A32" s="5"/>
      <c r="B32" s="6"/>
      <c r="C32" s="6"/>
      <c r="D32" s="7"/>
      <c r="E32" s="7"/>
      <c r="F32" s="13"/>
      <c r="G32" s="7"/>
      <c r="H32" s="7"/>
      <c r="I32" s="13"/>
      <c r="J32" s="7"/>
      <c r="K32" s="13"/>
    </row>
    <row r="33" spans="1:11" x14ac:dyDescent="0.2">
      <c r="A33" s="5"/>
      <c r="B33" s="6"/>
      <c r="C33" s="6"/>
      <c r="D33" s="7"/>
      <c r="E33" s="7"/>
      <c r="F33" s="13"/>
      <c r="G33" s="7"/>
      <c r="H33" s="7"/>
      <c r="I33" s="13"/>
      <c r="J33" s="7"/>
      <c r="K33" s="13"/>
    </row>
    <row r="34" spans="1:11" x14ac:dyDescent="0.2">
      <c r="A34" s="5"/>
      <c r="B34" s="6"/>
      <c r="C34" s="6"/>
      <c r="D34" s="7"/>
      <c r="E34" s="7"/>
      <c r="F34" s="13"/>
      <c r="G34" s="7"/>
      <c r="H34" s="7"/>
      <c r="I34" s="13"/>
      <c r="J34" s="7"/>
      <c r="K34" s="13"/>
    </row>
    <row r="35" spans="1:11" x14ac:dyDescent="0.2">
      <c r="A35" s="5"/>
      <c r="B35" s="6"/>
      <c r="C35" s="6"/>
      <c r="D35" s="7"/>
      <c r="E35" s="7"/>
      <c r="F35" s="13"/>
      <c r="G35" s="7"/>
      <c r="H35" s="7"/>
      <c r="I35" s="13"/>
      <c r="J35" s="7"/>
      <c r="K35" s="13"/>
    </row>
    <row r="36" spans="1:11" x14ac:dyDescent="0.2">
      <c r="A36" s="5"/>
      <c r="B36" s="6"/>
      <c r="C36" s="6"/>
      <c r="D36" s="7"/>
      <c r="E36" s="7"/>
      <c r="F36" s="13"/>
      <c r="G36" s="7"/>
      <c r="H36" s="7"/>
      <c r="I36" s="13"/>
      <c r="J36" s="7"/>
      <c r="K36" s="13"/>
    </row>
    <row r="37" spans="1:11" x14ac:dyDescent="0.2">
      <c r="A37" s="8"/>
      <c r="B37" s="9"/>
      <c r="C37" s="9"/>
      <c r="D37" s="10"/>
      <c r="E37" s="10"/>
      <c r="F37" s="10"/>
      <c r="G37" s="10"/>
      <c r="H37" s="10"/>
      <c r="I37" s="10"/>
      <c r="J37" s="10"/>
      <c r="K37" s="13"/>
    </row>
    <row r="38" spans="1:11" x14ac:dyDescent="0.2">
      <c r="A38" s="5"/>
      <c r="B38" s="6"/>
      <c r="C38" s="6"/>
      <c r="D38" s="7"/>
      <c r="E38" s="7"/>
      <c r="F38" s="13"/>
      <c r="G38" s="7"/>
      <c r="H38" s="7"/>
      <c r="I38" s="13"/>
      <c r="J38" s="7"/>
      <c r="K38" s="13"/>
    </row>
    <row r="39" spans="1:11" x14ac:dyDescent="0.2">
      <c r="A39" s="5"/>
      <c r="B39" s="6"/>
      <c r="C39" s="6"/>
      <c r="D39" s="7"/>
      <c r="E39" s="7"/>
      <c r="F39" s="13"/>
      <c r="G39" s="7"/>
      <c r="H39" s="7"/>
      <c r="I39" s="13"/>
      <c r="J39" s="7"/>
      <c r="K39" s="13"/>
    </row>
    <row r="40" spans="1:11" x14ac:dyDescent="0.2">
      <c r="A40" s="5"/>
      <c r="B40" s="6"/>
      <c r="C40" s="6"/>
      <c r="D40" s="7"/>
      <c r="E40" s="7"/>
      <c r="F40" s="13"/>
      <c r="G40" s="7"/>
      <c r="H40" s="7"/>
      <c r="I40" s="13"/>
      <c r="J40" s="7"/>
      <c r="K40" s="13"/>
    </row>
    <row r="41" spans="1:11" x14ac:dyDescent="0.2">
      <c r="A41" s="5"/>
      <c r="B41" s="6"/>
      <c r="C41" s="6"/>
      <c r="D41" s="7"/>
      <c r="E41" s="7"/>
      <c r="F41" s="13"/>
      <c r="G41" s="7"/>
      <c r="H41" s="7"/>
      <c r="I41" s="13"/>
      <c r="J41" s="7"/>
      <c r="K41" s="13"/>
    </row>
    <row r="42" spans="1:11" x14ac:dyDescent="0.2">
      <c r="A42" s="5"/>
      <c r="B42" s="6"/>
      <c r="C42" s="6"/>
      <c r="D42" s="7"/>
      <c r="E42" s="7"/>
      <c r="F42" s="13"/>
      <c r="G42" s="7"/>
      <c r="H42" s="7"/>
      <c r="I42" s="13"/>
      <c r="J42" s="7"/>
      <c r="K42" s="13"/>
    </row>
    <row r="43" spans="1:11" x14ac:dyDescent="0.2">
      <c r="A43" s="5"/>
      <c r="B43" s="6"/>
      <c r="C43" s="6"/>
      <c r="D43" s="7"/>
      <c r="E43" s="7"/>
      <c r="F43" s="13"/>
      <c r="G43" s="7"/>
      <c r="H43" s="7"/>
      <c r="I43" s="13"/>
      <c r="J43" s="7"/>
      <c r="K43" s="13"/>
    </row>
    <row r="44" spans="1:11" x14ac:dyDescent="0.2">
      <c r="A44" s="8"/>
      <c r="B44" s="9"/>
      <c r="C44" s="9"/>
      <c r="D44" s="10"/>
      <c r="E44" s="10"/>
      <c r="F44" s="10"/>
      <c r="G44" s="10"/>
      <c r="H44" s="10"/>
      <c r="I44" s="10"/>
      <c r="J44" s="10"/>
      <c r="K44" s="13"/>
    </row>
    <row r="45" spans="1:11" x14ac:dyDescent="0.2">
      <c r="A45" s="5"/>
      <c r="B45" s="6"/>
      <c r="C45" s="6"/>
      <c r="D45" s="7"/>
      <c r="E45" s="7"/>
      <c r="F45" s="13"/>
      <c r="G45" s="7"/>
      <c r="H45" s="7"/>
      <c r="I45" s="13"/>
      <c r="J45" s="7"/>
      <c r="K45" s="13"/>
    </row>
    <row r="46" spans="1:11" x14ac:dyDescent="0.2">
      <c r="A46" s="5"/>
      <c r="B46" s="6"/>
      <c r="C46" s="6"/>
      <c r="D46" s="7"/>
      <c r="E46" s="7"/>
      <c r="F46" s="13"/>
      <c r="G46" s="7"/>
      <c r="H46" s="7"/>
      <c r="I46" s="13"/>
      <c r="J46" s="7"/>
      <c r="K46" s="13"/>
    </row>
    <row r="47" spans="1:11" x14ac:dyDescent="0.2">
      <c r="A47" s="5"/>
      <c r="B47" s="6"/>
      <c r="C47" s="6"/>
      <c r="D47" s="7"/>
      <c r="E47" s="7"/>
      <c r="F47" s="13"/>
      <c r="G47" s="7"/>
      <c r="H47" s="7"/>
      <c r="I47" s="13"/>
      <c r="J47" s="7"/>
      <c r="K47" s="13"/>
    </row>
    <row r="48" spans="1:11" x14ac:dyDescent="0.2">
      <c r="A48" s="5"/>
      <c r="B48" s="6"/>
      <c r="C48" s="6"/>
      <c r="D48" s="7"/>
      <c r="E48" s="7"/>
      <c r="F48" s="13"/>
      <c r="G48" s="7"/>
      <c r="H48" s="7"/>
      <c r="I48" s="13"/>
      <c r="J48" s="7"/>
      <c r="K48" s="13"/>
    </row>
    <row r="49" spans="1:11" x14ac:dyDescent="0.2">
      <c r="A49" s="5"/>
      <c r="B49" s="6"/>
      <c r="C49" s="6"/>
      <c r="D49" s="7"/>
      <c r="E49" s="7"/>
      <c r="F49" s="13"/>
      <c r="G49" s="7"/>
      <c r="H49" s="7"/>
      <c r="I49" s="13"/>
      <c r="J49" s="7"/>
      <c r="K49" s="13"/>
    </row>
    <row r="50" spans="1:11" x14ac:dyDescent="0.2">
      <c r="A50" s="5"/>
      <c r="B50" s="6"/>
      <c r="C50" s="6"/>
      <c r="D50" s="7"/>
      <c r="E50" s="7"/>
      <c r="F50" s="13"/>
      <c r="G50" s="7"/>
      <c r="H50" s="7"/>
      <c r="I50" s="13"/>
      <c r="J50" s="7"/>
      <c r="K50" s="13"/>
    </row>
    <row r="51" spans="1:11" x14ac:dyDescent="0.2">
      <c r="A51" s="5"/>
      <c r="B51" s="6"/>
      <c r="C51" s="6"/>
      <c r="D51" s="7"/>
      <c r="E51" s="7"/>
      <c r="F51" s="13"/>
      <c r="G51" s="7"/>
      <c r="H51" s="7"/>
      <c r="I51" s="13"/>
      <c r="J51" s="7"/>
      <c r="K51" s="13"/>
    </row>
    <row r="52" spans="1:11" x14ac:dyDescent="0.2">
      <c r="A52" s="5"/>
      <c r="B52" s="6"/>
      <c r="C52" s="6"/>
      <c r="D52" s="7"/>
      <c r="E52" s="7"/>
      <c r="F52" s="13"/>
      <c r="G52" s="7"/>
      <c r="H52" s="7"/>
      <c r="I52" s="13"/>
      <c r="J52" s="7"/>
      <c r="K52" s="13"/>
    </row>
    <row r="53" spans="1:11" x14ac:dyDescent="0.2">
      <c r="A53" s="5"/>
      <c r="B53" s="6"/>
      <c r="C53" s="6"/>
      <c r="D53" s="7"/>
      <c r="E53" s="7"/>
      <c r="F53" s="13"/>
      <c r="G53" s="7"/>
      <c r="H53" s="7"/>
      <c r="I53" s="13"/>
      <c r="J53" s="7"/>
      <c r="K53" s="13"/>
    </row>
    <row r="54" spans="1:11" x14ac:dyDescent="0.2">
      <c r="A54" s="8"/>
      <c r="B54" s="9"/>
      <c r="C54" s="9"/>
      <c r="D54" s="10"/>
      <c r="E54" s="10"/>
      <c r="F54" s="10"/>
      <c r="G54" s="10"/>
      <c r="H54" s="10"/>
      <c r="I54" s="10"/>
      <c r="J54" s="10"/>
      <c r="K54" s="13"/>
    </row>
    <row r="55" spans="1:11" x14ac:dyDescent="0.2">
      <c r="A55" s="8"/>
      <c r="B55" s="9"/>
      <c r="C55" s="9"/>
      <c r="D55" s="10"/>
      <c r="E55" s="10"/>
      <c r="F55" s="10"/>
      <c r="G55" s="10"/>
      <c r="H55" s="10"/>
      <c r="I55" s="10"/>
      <c r="J55" s="10"/>
      <c r="K55" s="13"/>
    </row>
    <row r="56" spans="1:11" x14ac:dyDescent="0.2">
      <c r="A56" s="5"/>
      <c r="B56" s="6"/>
      <c r="C56" s="6"/>
      <c r="D56" s="7"/>
      <c r="E56" s="7"/>
      <c r="F56" s="13"/>
      <c r="G56" s="7"/>
      <c r="H56" s="7"/>
      <c r="I56" s="13"/>
      <c r="J56" s="7"/>
      <c r="K56" s="13"/>
    </row>
    <row r="57" spans="1:11" x14ac:dyDescent="0.2">
      <c r="A57" s="5"/>
      <c r="B57" s="6"/>
      <c r="C57" s="6"/>
      <c r="D57" s="7"/>
      <c r="E57" s="7"/>
      <c r="F57" s="13"/>
      <c r="G57" s="7"/>
      <c r="H57" s="7"/>
      <c r="I57" s="13"/>
      <c r="J57" s="7"/>
      <c r="K57" s="13"/>
    </row>
    <row r="58" spans="1:11" x14ac:dyDescent="0.2">
      <c r="A58" s="5"/>
      <c r="B58" s="6"/>
      <c r="C58" s="6"/>
      <c r="D58" s="7"/>
      <c r="E58" s="7"/>
      <c r="F58" s="13"/>
      <c r="G58" s="7"/>
      <c r="H58" s="7"/>
      <c r="I58" s="13"/>
      <c r="J58" s="7"/>
      <c r="K58" s="13"/>
    </row>
    <row r="59" spans="1:11" x14ac:dyDescent="0.2">
      <c r="A59" s="5"/>
      <c r="B59" s="6"/>
      <c r="C59" s="6"/>
      <c r="D59" s="7"/>
      <c r="E59" s="7"/>
      <c r="F59" s="13"/>
      <c r="G59" s="7"/>
      <c r="H59" s="7"/>
      <c r="I59" s="13"/>
      <c r="J59" s="7"/>
      <c r="K59" s="13"/>
    </row>
    <row r="60" spans="1:11" x14ac:dyDescent="0.2">
      <c r="A60" s="5"/>
      <c r="B60" s="6"/>
      <c r="C60" s="6"/>
      <c r="D60" s="7"/>
      <c r="E60" s="7"/>
      <c r="F60" s="13"/>
      <c r="G60" s="7"/>
      <c r="H60" s="7"/>
      <c r="I60" s="13"/>
      <c r="J60" s="7"/>
      <c r="K60" s="13"/>
    </row>
    <row r="61" spans="1:11" x14ac:dyDescent="0.2">
      <c r="A61" s="5"/>
      <c r="B61" s="6"/>
      <c r="C61" s="6"/>
      <c r="D61" s="7"/>
      <c r="E61" s="7"/>
      <c r="F61" s="13"/>
      <c r="G61" s="7"/>
      <c r="H61" s="7"/>
      <c r="I61" s="13"/>
      <c r="J61" s="7"/>
      <c r="K61" s="13"/>
    </row>
    <row r="62" spans="1:11" x14ac:dyDescent="0.2">
      <c r="A62" s="5"/>
      <c r="B62" s="6"/>
      <c r="C62" s="6"/>
      <c r="D62" s="7"/>
      <c r="E62" s="7"/>
      <c r="F62" s="13"/>
      <c r="G62" s="7"/>
      <c r="H62" s="7"/>
      <c r="I62" s="13"/>
      <c r="J62" s="7"/>
      <c r="K62" s="13"/>
    </row>
    <row r="63" spans="1:11" x14ac:dyDescent="0.2">
      <c r="A63" s="8"/>
      <c r="B63" s="9"/>
      <c r="C63" s="9"/>
      <c r="D63" s="10"/>
      <c r="E63" s="10"/>
      <c r="F63" s="10"/>
      <c r="G63" s="10"/>
      <c r="H63" s="10"/>
      <c r="I63" s="10"/>
      <c r="J63" s="10"/>
      <c r="K63" s="13"/>
    </row>
    <row r="64" spans="1:11" x14ac:dyDescent="0.2">
      <c r="A64" s="8"/>
      <c r="B64" s="9"/>
      <c r="C64" s="9"/>
      <c r="D64" s="10"/>
      <c r="E64" s="10"/>
      <c r="F64" s="10"/>
      <c r="G64" s="10"/>
      <c r="H64" s="10"/>
      <c r="I64" s="10"/>
      <c r="J64" s="10"/>
      <c r="K64" s="13"/>
    </row>
    <row r="65" spans="1:11" x14ac:dyDescent="0.2">
      <c r="A65" s="5"/>
      <c r="B65" s="6"/>
      <c r="C65" s="6"/>
      <c r="D65" s="7"/>
      <c r="E65" s="7"/>
      <c r="F65" s="13"/>
      <c r="G65" s="7"/>
      <c r="H65" s="7"/>
      <c r="I65" s="13"/>
      <c r="J65" s="7"/>
      <c r="K65" s="13"/>
    </row>
    <row r="66" spans="1:11" x14ac:dyDescent="0.2">
      <c r="A66" s="5"/>
      <c r="B66" s="6"/>
      <c r="C66" s="6"/>
      <c r="D66" s="7"/>
      <c r="E66" s="7"/>
      <c r="F66" s="13"/>
      <c r="G66" s="7"/>
      <c r="H66" s="7"/>
      <c r="I66" s="13"/>
      <c r="J66" s="7"/>
      <c r="K66" s="13"/>
    </row>
    <row r="67" spans="1:11" x14ac:dyDescent="0.2">
      <c r="A67" s="5"/>
      <c r="B67" s="6"/>
      <c r="C67" s="6"/>
      <c r="D67" s="7"/>
      <c r="E67" s="7"/>
      <c r="F67" s="13"/>
      <c r="G67" s="7"/>
      <c r="H67" s="7"/>
      <c r="I67" s="13"/>
      <c r="J67" s="7"/>
      <c r="K67" s="13"/>
    </row>
    <row r="68" spans="1:11" x14ac:dyDescent="0.2">
      <c r="A68" s="5"/>
      <c r="B68" s="6"/>
      <c r="C68" s="6"/>
      <c r="D68" s="7"/>
      <c r="E68" s="7"/>
      <c r="F68" s="13"/>
      <c r="G68" s="7"/>
      <c r="H68" s="7"/>
      <c r="I68" s="13"/>
      <c r="J68" s="7"/>
      <c r="K68" s="13"/>
    </row>
    <row r="69" spans="1:11" x14ac:dyDescent="0.2">
      <c r="A69" s="5"/>
      <c r="B69" s="6"/>
      <c r="C69" s="6"/>
      <c r="D69" s="7"/>
      <c r="E69" s="7"/>
      <c r="F69" s="13"/>
      <c r="G69" s="7"/>
      <c r="H69" s="7"/>
      <c r="I69" s="13"/>
      <c r="J69" s="7"/>
      <c r="K69" s="13"/>
    </row>
    <row r="70" spans="1:11" x14ac:dyDescent="0.2">
      <c r="A70" s="5"/>
      <c r="B70" s="6"/>
      <c r="C70" s="6"/>
      <c r="D70" s="7"/>
      <c r="E70" s="7"/>
      <c r="F70" s="13"/>
      <c r="G70" s="7"/>
      <c r="H70" s="7"/>
      <c r="I70" s="13"/>
      <c r="J70" s="7"/>
      <c r="K70" s="13"/>
    </row>
    <row r="71" spans="1:11" x14ac:dyDescent="0.2">
      <c r="A71" s="5"/>
      <c r="B71" s="6"/>
      <c r="C71" s="6"/>
      <c r="D71" s="7"/>
      <c r="E71" s="7"/>
      <c r="F71" s="13"/>
      <c r="G71" s="7"/>
      <c r="H71" s="7"/>
      <c r="I71" s="13"/>
      <c r="J71" s="7"/>
      <c r="K71" s="13"/>
    </row>
    <row r="72" spans="1:11" x14ac:dyDescent="0.2">
      <c r="A72" s="5"/>
      <c r="B72" s="6"/>
      <c r="C72" s="6"/>
      <c r="D72" s="7"/>
      <c r="E72" s="7"/>
      <c r="F72" s="13"/>
      <c r="G72" s="7"/>
      <c r="H72" s="7"/>
      <c r="I72" s="13"/>
      <c r="J72" s="7"/>
      <c r="K72" s="13"/>
    </row>
    <row r="73" spans="1:11" x14ac:dyDescent="0.2">
      <c r="A73" s="8"/>
      <c r="B73" s="9"/>
      <c r="C73" s="9"/>
      <c r="D73" s="10"/>
      <c r="E73" s="10"/>
      <c r="F73" s="10"/>
      <c r="G73" s="10"/>
      <c r="H73" s="10"/>
      <c r="I73" s="10"/>
      <c r="J73" s="10"/>
      <c r="K73" s="13"/>
    </row>
    <row r="74" spans="1:11" x14ac:dyDescent="0.2">
      <c r="A74" s="5"/>
      <c r="B74" s="6"/>
      <c r="C74" s="6"/>
      <c r="D74" s="7"/>
      <c r="E74" s="7"/>
      <c r="F74" s="13"/>
      <c r="G74" s="7"/>
      <c r="H74" s="7"/>
      <c r="I74" s="13"/>
      <c r="J74" s="7"/>
      <c r="K74" s="13"/>
    </row>
    <row r="75" spans="1:11" x14ac:dyDescent="0.2">
      <c r="A75" s="5"/>
      <c r="B75" s="6"/>
      <c r="C75" s="6"/>
      <c r="D75" s="7"/>
      <c r="E75" s="7"/>
      <c r="F75" s="13"/>
      <c r="G75" s="7"/>
      <c r="H75" s="7"/>
      <c r="I75" s="13"/>
      <c r="J75" s="7"/>
      <c r="K75" s="13"/>
    </row>
    <row r="76" spans="1:11" x14ac:dyDescent="0.2">
      <c r="A76" s="5"/>
      <c r="B76" s="6"/>
      <c r="C76" s="6"/>
      <c r="D76" s="7"/>
      <c r="E76" s="7"/>
      <c r="F76" s="13"/>
      <c r="G76" s="7"/>
      <c r="H76" s="7"/>
      <c r="I76" s="13"/>
      <c r="J76" s="7"/>
      <c r="K76" s="13"/>
    </row>
    <row r="77" spans="1:11" x14ac:dyDescent="0.2">
      <c r="A77" s="5"/>
      <c r="B77" s="6"/>
      <c r="C77" s="6"/>
      <c r="D77" s="7"/>
      <c r="E77" s="7"/>
      <c r="F77" s="13"/>
      <c r="G77" s="7"/>
      <c r="H77" s="7"/>
      <c r="I77" s="13"/>
      <c r="J77" s="7"/>
      <c r="K77" s="13"/>
    </row>
    <row r="78" spans="1:11" x14ac:dyDescent="0.2">
      <c r="A78" s="5"/>
      <c r="B78" s="6"/>
      <c r="C78" s="6"/>
      <c r="D78" s="7"/>
      <c r="E78" s="7"/>
      <c r="F78" s="13"/>
      <c r="G78" s="7"/>
      <c r="H78" s="7"/>
      <c r="I78" s="13"/>
      <c r="J78" s="7"/>
      <c r="K78" s="13"/>
    </row>
    <row r="79" spans="1:11" x14ac:dyDescent="0.2">
      <c r="A79" s="5"/>
      <c r="B79" s="6"/>
      <c r="C79" s="6"/>
      <c r="D79" s="7"/>
      <c r="E79" s="7"/>
      <c r="F79" s="13"/>
      <c r="G79" s="7"/>
      <c r="H79" s="7"/>
      <c r="I79" s="13"/>
      <c r="J79" s="7"/>
      <c r="K79" s="13"/>
    </row>
    <row r="80" spans="1:11" x14ac:dyDescent="0.2">
      <c r="A80" s="5"/>
      <c r="B80" s="6"/>
      <c r="C80" s="6"/>
      <c r="D80" s="7"/>
      <c r="E80" s="7"/>
      <c r="F80" s="13"/>
      <c r="G80" s="7"/>
      <c r="H80" s="7"/>
      <c r="I80" s="13"/>
      <c r="J80" s="7"/>
      <c r="K80" s="13"/>
    </row>
    <row r="81" spans="1:11" x14ac:dyDescent="0.2">
      <c r="A81" s="5"/>
      <c r="B81" s="6"/>
      <c r="C81" s="6"/>
      <c r="D81" s="7"/>
      <c r="E81" s="7"/>
      <c r="F81" s="13"/>
      <c r="G81" s="7"/>
      <c r="H81" s="7"/>
      <c r="I81" s="13"/>
      <c r="J81" s="7"/>
      <c r="K81" s="13"/>
    </row>
    <row r="82" spans="1:11" x14ac:dyDescent="0.2">
      <c r="A82" s="8"/>
      <c r="B82" s="9"/>
      <c r="C82" s="9"/>
      <c r="D82" s="10"/>
      <c r="E82" s="10"/>
      <c r="F82" s="10"/>
      <c r="G82" s="10"/>
      <c r="H82" s="10"/>
      <c r="I82" s="10"/>
      <c r="J82" s="10"/>
      <c r="K82" s="13"/>
    </row>
    <row r="83" spans="1:11" x14ac:dyDescent="0.2">
      <c r="A83" s="5"/>
      <c r="B83" s="6"/>
      <c r="C83" s="6"/>
      <c r="D83" s="7"/>
      <c r="E83" s="7"/>
      <c r="F83" s="13"/>
      <c r="G83" s="7"/>
      <c r="H83" s="7"/>
      <c r="I83" s="13"/>
      <c r="J83" s="7"/>
      <c r="K83" s="13"/>
    </row>
    <row r="84" spans="1:11" x14ac:dyDescent="0.2">
      <c r="A84" s="5"/>
      <c r="B84" s="6"/>
      <c r="C84" s="6"/>
      <c r="D84" s="7"/>
      <c r="E84" s="7"/>
      <c r="F84" s="13"/>
      <c r="G84" s="7"/>
      <c r="H84" s="7"/>
      <c r="I84" s="13"/>
      <c r="J84" s="7"/>
      <c r="K84" s="13"/>
    </row>
    <row r="85" spans="1:11" x14ac:dyDescent="0.2">
      <c r="A85" s="5"/>
      <c r="B85" s="6"/>
      <c r="C85" s="6"/>
      <c r="D85" s="7"/>
      <c r="E85" s="7"/>
      <c r="F85" s="13"/>
      <c r="G85" s="7"/>
      <c r="H85" s="7"/>
      <c r="I85" s="13"/>
      <c r="J85" s="7"/>
      <c r="K85" s="13"/>
    </row>
    <row r="86" spans="1:11" x14ac:dyDescent="0.2">
      <c r="A86" s="5"/>
      <c r="B86" s="6"/>
      <c r="C86" s="6"/>
      <c r="D86" s="7"/>
      <c r="E86" s="7"/>
      <c r="F86" s="13"/>
      <c r="G86" s="7"/>
      <c r="H86" s="7"/>
      <c r="I86" s="13"/>
      <c r="J86" s="7"/>
      <c r="K86" s="13"/>
    </row>
    <row r="87" spans="1:11" x14ac:dyDescent="0.2">
      <c r="A87" s="5"/>
      <c r="B87" s="6"/>
      <c r="C87" s="6"/>
      <c r="D87" s="7"/>
      <c r="E87" s="7"/>
      <c r="F87" s="13"/>
      <c r="G87" s="7"/>
      <c r="H87" s="7"/>
      <c r="I87" s="13"/>
      <c r="J87" s="7"/>
      <c r="K87" s="13"/>
    </row>
    <row r="88" spans="1:11" x14ac:dyDescent="0.2">
      <c r="A88" s="5"/>
      <c r="B88" s="6"/>
      <c r="C88" s="6"/>
      <c r="D88" s="7"/>
      <c r="E88" s="7"/>
      <c r="F88" s="13"/>
      <c r="G88" s="7"/>
      <c r="H88" s="7"/>
      <c r="I88" s="13"/>
      <c r="J88" s="7"/>
      <c r="K88" s="13"/>
    </row>
    <row r="89" spans="1:11" x14ac:dyDescent="0.2">
      <c r="A89" s="5"/>
      <c r="B89" s="6"/>
      <c r="C89" s="6"/>
      <c r="D89" s="7"/>
      <c r="E89" s="7"/>
      <c r="F89" s="13"/>
      <c r="G89" s="7"/>
      <c r="H89" s="7"/>
      <c r="I89" s="13"/>
      <c r="J89" s="7"/>
      <c r="K89" s="13"/>
    </row>
    <row r="90" spans="1:11" x14ac:dyDescent="0.2">
      <c r="A90" s="5"/>
      <c r="B90" s="6"/>
      <c r="C90" s="6"/>
      <c r="D90" s="7"/>
      <c r="E90" s="7"/>
      <c r="F90" s="13"/>
      <c r="G90" s="7"/>
      <c r="H90" s="7"/>
      <c r="I90" s="13"/>
      <c r="J90" s="7"/>
      <c r="K90" s="13"/>
    </row>
    <row r="91" spans="1:11" x14ac:dyDescent="0.2">
      <c r="A91" s="5"/>
      <c r="B91" s="6"/>
      <c r="C91" s="6"/>
      <c r="D91" s="7"/>
      <c r="E91" s="7"/>
      <c r="F91" s="13"/>
      <c r="G91" s="7"/>
      <c r="H91" s="7"/>
      <c r="I91" s="13"/>
      <c r="J91" s="7"/>
      <c r="K91" s="13"/>
    </row>
    <row r="92" spans="1:11" x14ac:dyDescent="0.2">
      <c r="A92" s="8"/>
      <c r="B92" s="9"/>
      <c r="C92" s="9"/>
      <c r="D92" s="10"/>
      <c r="E92" s="10"/>
      <c r="F92" s="10"/>
      <c r="G92" s="10"/>
      <c r="H92" s="10"/>
      <c r="I92" s="10"/>
      <c r="J92" s="10"/>
      <c r="K92" s="13"/>
    </row>
    <row r="93" spans="1:11" x14ac:dyDescent="0.2">
      <c r="A93" s="5"/>
      <c r="B93" s="6"/>
      <c r="C93" s="6"/>
      <c r="D93" s="7"/>
      <c r="E93" s="7"/>
      <c r="F93" s="13"/>
      <c r="G93" s="13"/>
      <c r="H93" s="13"/>
      <c r="I93" s="13"/>
      <c r="J93" s="7"/>
      <c r="K93" s="13"/>
    </row>
    <row r="94" spans="1:11" x14ac:dyDescent="0.2">
      <c r="A94" s="5"/>
      <c r="B94" s="6"/>
      <c r="C94" s="6"/>
      <c r="D94" s="7"/>
      <c r="E94" s="7"/>
      <c r="F94" s="13"/>
      <c r="G94" s="13"/>
      <c r="H94" s="13"/>
      <c r="I94" s="13"/>
      <c r="J94" s="7"/>
      <c r="K94" s="13"/>
    </row>
    <row r="95" spans="1:11" x14ac:dyDescent="0.2">
      <c r="A95" s="5"/>
      <c r="B95" s="6"/>
      <c r="C95" s="6"/>
      <c r="D95" s="7"/>
      <c r="E95" s="7"/>
      <c r="F95" s="13"/>
      <c r="G95" s="13"/>
      <c r="H95" s="13"/>
      <c r="I95" s="13"/>
      <c r="J95" s="7"/>
      <c r="K95" s="13"/>
    </row>
    <row r="96" spans="1:11" x14ac:dyDescent="0.2">
      <c r="A96" s="5"/>
      <c r="B96" s="6"/>
      <c r="C96" s="6"/>
      <c r="D96" s="7"/>
      <c r="E96" s="7"/>
      <c r="F96" s="13"/>
      <c r="G96" s="13"/>
      <c r="H96" s="13"/>
      <c r="I96" s="13"/>
      <c r="J96" s="7"/>
      <c r="K96" s="13"/>
    </row>
    <row r="97" spans="1:11" x14ac:dyDescent="0.2">
      <c r="A97" s="5"/>
      <c r="B97" s="6"/>
      <c r="C97" s="6"/>
      <c r="D97" s="7"/>
      <c r="E97" s="7"/>
      <c r="F97" s="13"/>
      <c r="G97" s="13"/>
      <c r="H97" s="13"/>
      <c r="I97" s="13"/>
      <c r="J97" s="7"/>
      <c r="K97" s="13"/>
    </row>
    <row r="98" spans="1:11" x14ac:dyDescent="0.2">
      <c r="A98" s="5"/>
      <c r="B98" s="6"/>
      <c r="C98" s="6"/>
      <c r="D98" s="7"/>
      <c r="E98" s="7"/>
      <c r="F98" s="13"/>
      <c r="G98" s="13"/>
      <c r="H98" s="13"/>
      <c r="I98" s="13"/>
      <c r="J98" s="7"/>
      <c r="K98" s="13"/>
    </row>
    <row r="99" spans="1:11" x14ac:dyDescent="0.2">
      <c r="A99" s="8"/>
      <c r="B99" s="9"/>
      <c r="C99" s="9"/>
      <c r="D99" s="10"/>
      <c r="E99" s="10"/>
      <c r="F99" s="10"/>
      <c r="G99" s="10"/>
      <c r="H99" s="10"/>
      <c r="I99" s="10"/>
      <c r="J99" s="10"/>
      <c r="K99" s="13"/>
    </row>
    <row r="100" spans="1:11" x14ac:dyDescent="0.2">
      <c r="A100" s="5"/>
      <c r="B100" s="6"/>
      <c r="C100" s="6"/>
      <c r="D100" s="7"/>
      <c r="E100" s="7"/>
      <c r="F100" s="13"/>
      <c r="G100" s="13"/>
      <c r="H100" s="13"/>
      <c r="I100" s="13"/>
      <c r="J100" s="7"/>
      <c r="K100" s="13"/>
    </row>
    <row r="101" spans="1:11" x14ac:dyDescent="0.2">
      <c r="A101" s="5"/>
      <c r="B101" s="6"/>
      <c r="C101" s="6"/>
      <c r="D101" s="7"/>
      <c r="E101" s="7"/>
      <c r="F101" s="13"/>
      <c r="G101" s="13"/>
      <c r="H101" s="13"/>
      <c r="I101" s="13"/>
      <c r="J101" s="7"/>
      <c r="K101" s="13"/>
    </row>
    <row r="102" spans="1:11" x14ac:dyDescent="0.2">
      <c r="A102" s="5"/>
      <c r="B102" s="6"/>
      <c r="C102" s="6"/>
      <c r="D102" s="7"/>
      <c r="E102" s="7"/>
      <c r="F102" s="13"/>
      <c r="G102" s="13"/>
      <c r="H102" s="13"/>
      <c r="I102" s="13"/>
      <c r="J102" s="7"/>
      <c r="K102" s="13"/>
    </row>
    <row r="103" spans="1:11" x14ac:dyDescent="0.2">
      <c r="A103" s="5"/>
      <c r="B103" s="6"/>
      <c r="C103" s="6"/>
      <c r="D103" s="7"/>
      <c r="E103" s="7"/>
      <c r="F103" s="13"/>
      <c r="G103" s="13"/>
      <c r="H103" s="13"/>
      <c r="I103" s="13"/>
      <c r="J103" s="7"/>
      <c r="K103" s="13"/>
    </row>
    <row r="104" spans="1:11" x14ac:dyDescent="0.2">
      <c r="A104" s="5"/>
      <c r="B104" s="6"/>
      <c r="C104" s="6"/>
      <c r="D104" s="7"/>
      <c r="E104" s="7"/>
      <c r="F104" s="13"/>
      <c r="G104" s="13"/>
      <c r="H104" s="13"/>
      <c r="I104" s="13"/>
      <c r="J104" s="7"/>
      <c r="K104" s="13"/>
    </row>
    <row r="105" spans="1:11" x14ac:dyDescent="0.2">
      <c r="A105" s="5"/>
      <c r="B105" s="6"/>
      <c r="C105" s="6"/>
      <c r="D105" s="7"/>
      <c r="E105" s="7"/>
      <c r="F105" s="13"/>
      <c r="G105" s="13"/>
      <c r="H105" s="13"/>
      <c r="I105" s="13"/>
      <c r="J105" s="7"/>
      <c r="K105" s="13"/>
    </row>
    <row r="106" spans="1:11" x14ac:dyDescent="0.2">
      <c r="A106" s="5"/>
      <c r="B106" s="6"/>
      <c r="C106" s="6"/>
      <c r="D106" s="7"/>
      <c r="E106" s="7"/>
      <c r="F106" s="13"/>
      <c r="G106" s="13"/>
      <c r="H106" s="13"/>
      <c r="I106" s="13"/>
      <c r="J106" s="7"/>
      <c r="K106" s="13"/>
    </row>
    <row r="107" spans="1:11" x14ac:dyDescent="0.2">
      <c r="A107" s="8"/>
      <c r="B107" s="9"/>
      <c r="C107" s="9"/>
      <c r="D107" s="10"/>
      <c r="E107" s="10"/>
      <c r="F107" s="10"/>
      <c r="G107" s="10"/>
      <c r="H107" s="10"/>
      <c r="I107" s="10"/>
      <c r="J107" s="10"/>
      <c r="K107" s="13"/>
    </row>
    <row r="108" spans="1:11" x14ac:dyDescent="0.2">
      <c r="A108" s="5"/>
      <c r="B108" s="6"/>
      <c r="C108" s="6"/>
      <c r="D108" s="7"/>
      <c r="E108" s="7"/>
      <c r="F108" s="13"/>
      <c r="G108" s="13"/>
      <c r="H108" s="13"/>
      <c r="I108" s="13"/>
      <c r="J108" s="7"/>
      <c r="K108" s="13"/>
    </row>
    <row r="109" spans="1:11" x14ac:dyDescent="0.2">
      <c r="A109" s="5"/>
      <c r="B109" s="6"/>
      <c r="C109" s="6"/>
      <c r="D109" s="7"/>
      <c r="E109" s="7"/>
      <c r="F109" s="13"/>
      <c r="G109" s="13"/>
      <c r="H109" s="13"/>
      <c r="I109" s="13"/>
      <c r="J109" s="7"/>
      <c r="K109" s="13"/>
    </row>
    <row r="110" spans="1:11" x14ac:dyDescent="0.2">
      <c r="A110" s="5"/>
      <c r="B110" s="6"/>
      <c r="C110" s="6"/>
      <c r="D110" s="7"/>
      <c r="E110" s="7"/>
      <c r="F110" s="13"/>
      <c r="G110" s="13"/>
      <c r="H110" s="13"/>
      <c r="I110" s="13"/>
      <c r="J110" s="7"/>
      <c r="K110" s="13"/>
    </row>
    <row r="111" spans="1:11" x14ac:dyDescent="0.2">
      <c r="A111" s="5"/>
      <c r="B111" s="6"/>
      <c r="C111" s="6"/>
      <c r="D111" s="7"/>
      <c r="E111" s="7"/>
      <c r="F111" s="13"/>
      <c r="G111" s="13"/>
      <c r="H111" s="13"/>
      <c r="I111" s="13"/>
      <c r="J111" s="7"/>
      <c r="K111" s="13"/>
    </row>
    <row r="112" spans="1:11" x14ac:dyDescent="0.2">
      <c r="A112" s="5"/>
      <c r="B112" s="6"/>
      <c r="C112" s="6"/>
      <c r="D112" s="7"/>
      <c r="E112" s="7"/>
      <c r="F112" s="13"/>
      <c r="G112" s="13"/>
      <c r="H112" s="13"/>
      <c r="I112" s="13"/>
      <c r="J112" s="7"/>
      <c r="K112" s="13"/>
    </row>
    <row r="113" spans="1:11" x14ac:dyDescent="0.2">
      <c r="A113" s="5"/>
      <c r="B113" s="6"/>
      <c r="C113" s="6"/>
      <c r="D113" s="7"/>
      <c r="E113" s="7"/>
      <c r="F113" s="13"/>
      <c r="G113" s="13"/>
      <c r="H113" s="13"/>
      <c r="I113" s="13"/>
      <c r="J113" s="7"/>
      <c r="K113" s="13"/>
    </row>
    <row r="114" spans="1:11" x14ac:dyDescent="0.2">
      <c r="A114" s="5"/>
      <c r="B114" s="6"/>
      <c r="C114" s="6"/>
      <c r="D114" s="7"/>
      <c r="E114" s="7"/>
      <c r="F114" s="13"/>
      <c r="G114" s="13"/>
      <c r="H114" s="13"/>
      <c r="I114" s="13"/>
      <c r="J114" s="7"/>
      <c r="K114" s="13"/>
    </row>
    <row r="115" spans="1:11" x14ac:dyDescent="0.2">
      <c r="A115" s="5"/>
      <c r="B115" s="6"/>
      <c r="C115" s="6"/>
      <c r="D115" s="7"/>
      <c r="E115" s="7"/>
      <c r="F115" s="13"/>
      <c r="G115" s="13"/>
      <c r="H115" s="13"/>
      <c r="I115" s="13"/>
      <c r="J115" s="7"/>
      <c r="K115" s="13"/>
    </row>
    <row r="116" spans="1:11" x14ac:dyDescent="0.2">
      <c r="A116" s="5"/>
      <c r="B116" s="6"/>
      <c r="C116" s="6"/>
      <c r="D116" s="7"/>
      <c r="E116" s="7"/>
      <c r="F116" s="13"/>
      <c r="G116" s="13"/>
      <c r="H116" s="13"/>
      <c r="I116" s="13"/>
      <c r="J116" s="7"/>
      <c r="K116" s="13"/>
    </row>
    <row r="117" spans="1:11" x14ac:dyDescent="0.2">
      <c r="A117" s="5"/>
      <c r="B117" s="6"/>
      <c r="C117" s="6"/>
      <c r="D117" s="7"/>
      <c r="E117" s="7"/>
      <c r="F117" s="13"/>
      <c r="G117" s="13"/>
      <c r="H117" s="13"/>
      <c r="I117" s="13"/>
      <c r="J117" s="7"/>
      <c r="K117" s="13"/>
    </row>
    <row r="118" spans="1:11" x14ac:dyDescent="0.2">
      <c r="A118" s="8"/>
      <c r="B118" s="9"/>
      <c r="C118" s="9"/>
      <c r="D118" s="10"/>
      <c r="E118" s="10"/>
      <c r="F118" s="10"/>
      <c r="G118" s="10"/>
      <c r="H118" s="10"/>
      <c r="I118" s="10"/>
      <c r="J118" s="10"/>
      <c r="K118" s="13"/>
    </row>
    <row r="119" spans="1:11" x14ac:dyDescent="0.2">
      <c r="A119" s="5"/>
      <c r="B119" s="6"/>
      <c r="C119" s="6"/>
      <c r="D119" s="7"/>
      <c r="E119" s="7"/>
      <c r="F119" s="13"/>
      <c r="G119" s="13"/>
      <c r="H119" s="13"/>
      <c r="I119" s="13"/>
      <c r="J119" s="7"/>
      <c r="K119" s="13"/>
    </row>
    <row r="120" spans="1:11" x14ac:dyDescent="0.2">
      <c r="A120" s="5"/>
      <c r="B120" s="6"/>
      <c r="C120" s="6"/>
      <c r="D120" s="7"/>
      <c r="E120" s="7"/>
      <c r="F120" s="13"/>
      <c r="G120" s="13"/>
      <c r="H120" s="13"/>
      <c r="I120" s="13"/>
      <c r="J120" s="7"/>
      <c r="K120" s="13"/>
    </row>
    <row r="121" spans="1:11" x14ac:dyDescent="0.2">
      <c r="A121" s="5"/>
      <c r="B121" s="6"/>
      <c r="C121" s="6"/>
      <c r="D121" s="7"/>
      <c r="E121" s="7"/>
      <c r="F121" s="13"/>
      <c r="G121" s="13"/>
      <c r="H121" s="13"/>
      <c r="I121" s="13"/>
      <c r="J121" s="7"/>
      <c r="K121" s="13"/>
    </row>
    <row r="122" spans="1:11" x14ac:dyDescent="0.2">
      <c r="A122" s="5"/>
      <c r="B122" s="6"/>
      <c r="C122" s="6"/>
      <c r="D122" s="7"/>
      <c r="E122" s="7"/>
      <c r="F122" s="13"/>
      <c r="G122" s="7"/>
      <c r="H122" s="7"/>
      <c r="I122" s="13"/>
      <c r="J122" s="7"/>
      <c r="K122" s="13"/>
    </row>
    <row r="123" spans="1:11" x14ac:dyDescent="0.2">
      <c r="A123" s="5"/>
      <c r="B123" s="6"/>
      <c r="C123" s="6"/>
      <c r="D123" s="7"/>
      <c r="E123" s="7"/>
      <c r="F123" s="13"/>
      <c r="G123" s="7"/>
      <c r="H123" s="7"/>
      <c r="I123" s="13"/>
      <c r="J123" s="7"/>
      <c r="K123" s="13"/>
    </row>
    <row r="124" spans="1:11" x14ac:dyDescent="0.2">
      <c r="A124" s="5"/>
      <c r="B124" s="6"/>
      <c r="C124" s="6"/>
      <c r="D124" s="7"/>
      <c r="E124" s="7"/>
      <c r="F124" s="13"/>
      <c r="G124" s="7"/>
      <c r="H124" s="7"/>
      <c r="I124" s="13"/>
      <c r="J124" s="7"/>
      <c r="K124" s="13"/>
    </row>
    <row r="125" spans="1:11" x14ac:dyDescent="0.2">
      <c r="A125" s="5"/>
      <c r="B125" s="6"/>
      <c r="C125" s="6"/>
      <c r="D125" s="7"/>
      <c r="E125" s="7"/>
      <c r="F125" s="13"/>
      <c r="G125" s="7"/>
      <c r="H125" s="7"/>
      <c r="I125" s="13"/>
      <c r="J125" s="7"/>
      <c r="K125" s="13"/>
    </row>
    <row r="126" spans="1:11" x14ac:dyDescent="0.2">
      <c r="A126" s="5"/>
      <c r="B126" s="6"/>
      <c r="C126" s="6"/>
      <c r="D126" s="7"/>
      <c r="E126" s="7"/>
      <c r="F126" s="13"/>
      <c r="G126" s="7"/>
      <c r="H126" s="7"/>
      <c r="I126" s="13"/>
      <c r="J126" s="7"/>
      <c r="K126" s="13"/>
    </row>
    <row r="127" spans="1:11" x14ac:dyDescent="0.2">
      <c r="A127" s="5"/>
      <c r="B127" s="6"/>
      <c r="C127" s="6"/>
      <c r="D127" s="7"/>
      <c r="E127" s="7"/>
      <c r="F127" s="13"/>
      <c r="G127" s="7"/>
      <c r="H127" s="7"/>
      <c r="I127" s="13"/>
      <c r="J127" s="7"/>
      <c r="K127" s="13"/>
    </row>
    <row r="128" spans="1:11" x14ac:dyDescent="0.2">
      <c r="A128" s="5"/>
      <c r="B128" s="6"/>
      <c r="C128" s="6"/>
      <c r="D128" s="7"/>
      <c r="E128" s="7"/>
      <c r="F128" s="13"/>
      <c r="G128" s="7"/>
      <c r="H128" s="7"/>
      <c r="I128" s="13"/>
      <c r="J128" s="7"/>
      <c r="K128" s="13"/>
    </row>
    <row r="129" spans="1:11" x14ac:dyDescent="0.2">
      <c r="A129" s="5"/>
      <c r="B129" s="6"/>
      <c r="C129" s="6"/>
      <c r="D129" s="7"/>
      <c r="E129" s="7"/>
      <c r="F129" s="13"/>
      <c r="G129" s="7"/>
      <c r="H129" s="7"/>
      <c r="I129" s="13"/>
      <c r="J129" s="7"/>
      <c r="K129" s="13"/>
    </row>
    <row r="130" spans="1:11" x14ac:dyDescent="0.2">
      <c r="A130" s="5"/>
      <c r="B130" s="6"/>
      <c r="C130" s="6"/>
      <c r="D130" s="7"/>
      <c r="E130" s="7"/>
      <c r="F130" s="13"/>
      <c r="G130" s="7"/>
      <c r="H130" s="7"/>
      <c r="I130" s="13"/>
      <c r="J130" s="7"/>
      <c r="K130" s="13"/>
    </row>
    <row r="131" spans="1:11" x14ac:dyDescent="0.2">
      <c r="A131" s="5"/>
      <c r="B131" s="6"/>
      <c r="C131" s="6"/>
      <c r="D131" s="7"/>
      <c r="E131" s="7"/>
      <c r="F131" s="13"/>
      <c r="G131" s="7"/>
      <c r="H131" s="7"/>
      <c r="I131" s="13"/>
      <c r="J131" s="7"/>
      <c r="K131" s="13"/>
    </row>
    <row r="132" spans="1:11" x14ac:dyDescent="0.2">
      <c r="A132" s="8"/>
      <c r="B132" s="9"/>
      <c r="C132" s="9"/>
      <c r="D132" s="10"/>
      <c r="E132" s="10"/>
      <c r="F132" s="10"/>
      <c r="G132" s="10"/>
      <c r="H132" s="10"/>
      <c r="I132" s="10"/>
      <c r="J132" s="10"/>
      <c r="K132" s="13"/>
    </row>
    <row r="133" spans="1:11" x14ac:dyDescent="0.2">
      <c r="A133" s="5"/>
      <c r="B133" s="6"/>
      <c r="C133" s="6"/>
      <c r="D133" s="7"/>
      <c r="E133" s="7"/>
      <c r="F133" s="13"/>
      <c r="G133" s="7"/>
      <c r="H133" s="7"/>
      <c r="I133" s="13"/>
      <c r="J133" s="7"/>
      <c r="K133" s="13"/>
    </row>
    <row r="134" spans="1:11" x14ac:dyDescent="0.2">
      <c r="A134" s="5"/>
      <c r="B134" s="6"/>
      <c r="C134" s="6"/>
      <c r="D134" s="7"/>
      <c r="E134" s="7"/>
      <c r="F134" s="13"/>
      <c r="G134" s="7"/>
      <c r="H134" s="7"/>
      <c r="I134" s="13"/>
      <c r="J134" s="7"/>
      <c r="K134" s="13"/>
    </row>
    <row r="135" spans="1:11" x14ac:dyDescent="0.2">
      <c r="A135" s="5"/>
      <c r="B135" s="6"/>
      <c r="C135" s="6"/>
      <c r="D135" s="7"/>
      <c r="E135" s="7"/>
      <c r="F135" s="13"/>
      <c r="G135" s="7"/>
      <c r="H135" s="7"/>
      <c r="I135" s="13"/>
      <c r="J135" s="7"/>
      <c r="K135" s="13"/>
    </row>
    <row r="136" spans="1:11" x14ac:dyDescent="0.2">
      <c r="A136" s="5"/>
      <c r="B136" s="6"/>
      <c r="C136" s="6"/>
      <c r="D136" s="7"/>
      <c r="E136" s="7"/>
      <c r="F136" s="13"/>
      <c r="G136" s="7"/>
      <c r="H136" s="7"/>
      <c r="I136" s="13"/>
      <c r="J136" s="7"/>
      <c r="K136" s="13"/>
    </row>
    <row r="137" spans="1:11" x14ac:dyDescent="0.2">
      <c r="A137" s="5"/>
      <c r="B137" s="6"/>
      <c r="C137" s="6"/>
      <c r="D137" s="7"/>
      <c r="E137" s="7"/>
      <c r="F137" s="13"/>
      <c r="G137" s="7"/>
      <c r="H137" s="7"/>
      <c r="I137" s="13"/>
      <c r="J137" s="7"/>
      <c r="K137" s="13"/>
    </row>
    <row r="138" spans="1:11" x14ac:dyDescent="0.2">
      <c r="A138" s="5"/>
      <c r="B138" s="6"/>
      <c r="C138" s="6"/>
      <c r="D138" s="7"/>
      <c r="E138" s="7"/>
      <c r="F138" s="13"/>
      <c r="G138" s="7"/>
      <c r="H138" s="7"/>
      <c r="I138" s="13"/>
      <c r="J138" s="7"/>
      <c r="K138" s="13"/>
    </row>
    <row r="139" spans="1:11" x14ac:dyDescent="0.2">
      <c r="A139" s="5"/>
      <c r="B139" s="6"/>
      <c r="C139" s="6"/>
      <c r="D139" s="7"/>
      <c r="E139" s="7"/>
      <c r="F139" s="13"/>
      <c r="G139" s="7"/>
      <c r="H139" s="7"/>
      <c r="I139" s="13"/>
      <c r="J139" s="7"/>
      <c r="K139" s="13"/>
    </row>
    <row r="140" spans="1:11" x14ac:dyDescent="0.2">
      <c r="A140" s="5"/>
      <c r="B140" s="6"/>
      <c r="C140" s="6"/>
      <c r="D140" s="7"/>
      <c r="E140" s="7"/>
      <c r="F140" s="13"/>
      <c r="G140" s="7"/>
      <c r="H140" s="7"/>
      <c r="I140" s="13"/>
      <c r="J140" s="7"/>
      <c r="K140" s="13"/>
    </row>
    <row r="141" spans="1:11" x14ac:dyDescent="0.2">
      <c r="A141" s="5"/>
      <c r="B141" s="6"/>
      <c r="C141" s="6"/>
      <c r="D141" s="7"/>
      <c r="E141" s="7"/>
      <c r="F141" s="13"/>
      <c r="G141" s="7"/>
      <c r="H141" s="7"/>
      <c r="I141" s="13"/>
      <c r="J141" s="7"/>
      <c r="K141" s="13"/>
    </row>
    <row r="142" spans="1:11" x14ac:dyDescent="0.2">
      <c r="A142" s="5"/>
      <c r="B142" s="6"/>
      <c r="C142" s="6"/>
      <c r="D142" s="7"/>
      <c r="E142" s="7"/>
      <c r="F142" s="13"/>
      <c r="G142" s="7"/>
      <c r="H142" s="7"/>
      <c r="I142" s="13"/>
      <c r="J142" s="7"/>
      <c r="K142" s="13"/>
    </row>
    <row r="143" spans="1:11" x14ac:dyDescent="0.2">
      <c r="A143" s="5"/>
      <c r="B143" s="6"/>
      <c r="C143" s="6"/>
      <c r="D143" s="7"/>
      <c r="E143" s="7"/>
      <c r="F143" s="13"/>
      <c r="G143" s="7"/>
      <c r="H143" s="7"/>
      <c r="I143" s="13"/>
      <c r="J143" s="7"/>
      <c r="K143" s="13"/>
    </row>
    <row r="144" spans="1:11" x14ac:dyDescent="0.2">
      <c r="A144" s="5"/>
      <c r="B144" s="6"/>
      <c r="C144" s="6"/>
      <c r="D144" s="7"/>
      <c r="E144" s="7"/>
      <c r="F144" s="13"/>
      <c r="G144" s="7"/>
      <c r="H144" s="7"/>
      <c r="I144" s="13"/>
      <c r="J144" s="7"/>
      <c r="K144" s="13"/>
    </row>
    <row r="145" spans="1:11" x14ac:dyDescent="0.2">
      <c r="A145" s="5"/>
      <c r="B145" s="6"/>
      <c r="C145" s="6"/>
      <c r="D145" s="7"/>
      <c r="E145" s="7"/>
      <c r="F145" s="13"/>
      <c r="G145" s="7"/>
      <c r="H145" s="7"/>
      <c r="I145" s="13"/>
      <c r="J145" s="7"/>
      <c r="K145" s="13"/>
    </row>
    <row r="146" spans="1:11" x14ac:dyDescent="0.2">
      <c r="A146" s="8"/>
      <c r="B146" s="9"/>
      <c r="C146" s="9"/>
      <c r="D146" s="10"/>
      <c r="E146" s="10"/>
      <c r="F146" s="10"/>
      <c r="G146" s="10"/>
      <c r="H146" s="10"/>
      <c r="I146" s="10"/>
      <c r="J146" s="10"/>
      <c r="K146" s="13"/>
    </row>
    <row r="147" spans="1:11" x14ac:dyDescent="0.2">
      <c r="A147" s="5"/>
      <c r="B147" s="6"/>
      <c r="C147" s="6"/>
      <c r="D147" s="7"/>
      <c r="E147" s="7"/>
      <c r="F147" s="13"/>
      <c r="G147" s="7"/>
      <c r="H147" s="7"/>
      <c r="I147" s="13"/>
      <c r="J147" s="7"/>
      <c r="K147" s="13"/>
    </row>
    <row r="148" spans="1:11" x14ac:dyDescent="0.2">
      <c r="A148" s="5"/>
      <c r="B148" s="6"/>
      <c r="C148" s="6"/>
      <c r="D148" s="7"/>
      <c r="E148" s="7"/>
      <c r="F148" s="13"/>
      <c r="G148" s="7"/>
      <c r="H148" s="7"/>
      <c r="I148" s="13"/>
      <c r="J148" s="7"/>
      <c r="K148" s="13"/>
    </row>
    <row r="149" spans="1:11" x14ac:dyDescent="0.2">
      <c r="A149" s="5"/>
      <c r="B149" s="6"/>
      <c r="C149" s="6"/>
      <c r="D149" s="7"/>
      <c r="E149" s="7"/>
      <c r="F149" s="13"/>
      <c r="G149" s="7"/>
      <c r="H149" s="7"/>
      <c r="I149" s="13"/>
      <c r="J149" s="7"/>
      <c r="K149" s="13"/>
    </row>
    <row r="150" spans="1:11" x14ac:dyDescent="0.2">
      <c r="A150" s="5"/>
      <c r="B150" s="6"/>
      <c r="C150" s="6"/>
      <c r="D150" s="7"/>
      <c r="E150" s="7"/>
      <c r="F150" s="13"/>
      <c r="G150" s="7"/>
      <c r="H150" s="7"/>
      <c r="I150" s="13"/>
      <c r="J150" s="7"/>
      <c r="K150" s="13"/>
    </row>
    <row r="151" spans="1:11" x14ac:dyDescent="0.2">
      <c r="A151" s="5"/>
      <c r="B151" s="6"/>
      <c r="C151" s="6"/>
      <c r="D151" s="7"/>
      <c r="E151" s="7"/>
      <c r="F151" s="13"/>
      <c r="G151" s="7"/>
      <c r="H151" s="7"/>
      <c r="I151" s="13"/>
      <c r="J151" s="7"/>
      <c r="K151" s="13"/>
    </row>
    <row r="152" spans="1:11" x14ac:dyDescent="0.2">
      <c r="A152" s="5"/>
      <c r="B152" s="6"/>
      <c r="C152" s="6"/>
      <c r="D152" s="7"/>
      <c r="E152" s="7"/>
      <c r="F152" s="13"/>
      <c r="G152" s="7"/>
      <c r="H152" s="7"/>
      <c r="I152" s="13"/>
      <c r="J152" s="7"/>
      <c r="K152" s="13"/>
    </row>
    <row r="153" spans="1:11" x14ac:dyDescent="0.2">
      <c r="A153" s="5"/>
      <c r="B153" s="6"/>
      <c r="C153" s="6"/>
      <c r="D153" s="7"/>
      <c r="E153" s="7"/>
      <c r="F153" s="13"/>
      <c r="G153" s="7"/>
      <c r="H153" s="7"/>
      <c r="I153" s="13"/>
      <c r="J153" s="7"/>
      <c r="K153" s="13"/>
    </row>
    <row r="154" spans="1:11" x14ac:dyDescent="0.2">
      <c r="A154" s="5"/>
      <c r="B154" s="6"/>
      <c r="C154" s="6"/>
      <c r="D154" s="7"/>
      <c r="E154" s="7"/>
      <c r="F154" s="13"/>
      <c r="G154" s="7"/>
      <c r="H154" s="7"/>
      <c r="I154" s="13"/>
      <c r="J154" s="7"/>
      <c r="K154" s="13"/>
    </row>
    <row r="155" spans="1:11" x14ac:dyDescent="0.2">
      <c r="A155" s="5"/>
      <c r="B155" s="6"/>
      <c r="C155" s="6"/>
      <c r="D155" s="7"/>
      <c r="E155" s="7"/>
      <c r="F155" s="13"/>
      <c r="G155" s="7"/>
      <c r="H155" s="7"/>
      <c r="I155" s="13"/>
      <c r="J155" s="7"/>
      <c r="K155" s="13"/>
    </row>
    <row r="156" spans="1:11" x14ac:dyDescent="0.2">
      <c r="A156" s="5"/>
      <c r="B156" s="6"/>
      <c r="C156" s="6"/>
      <c r="D156" s="7"/>
      <c r="E156" s="7"/>
      <c r="F156" s="13"/>
      <c r="G156" s="7"/>
      <c r="H156" s="7"/>
      <c r="I156" s="13"/>
      <c r="J156" s="7"/>
      <c r="K156" s="13"/>
    </row>
    <row r="157" spans="1:11" x14ac:dyDescent="0.2">
      <c r="A157" s="5"/>
      <c r="B157" s="6"/>
      <c r="C157" s="6"/>
      <c r="D157" s="7"/>
      <c r="E157" s="7"/>
      <c r="F157" s="13"/>
      <c r="G157" s="7"/>
      <c r="H157" s="7"/>
      <c r="I157" s="13"/>
      <c r="J157" s="7"/>
      <c r="K157" s="13"/>
    </row>
    <row r="158" spans="1:11" x14ac:dyDescent="0.2">
      <c r="A158" s="5"/>
      <c r="B158" s="6"/>
      <c r="C158" s="6"/>
      <c r="D158" s="7"/>
      <c r="E158" s="7"/>
      <c r="F158" s="13"/>
      <c r="G158" s="7"/>
      <c r="H158" s="7"/>
      <c r="I158" s="13"/>
      <c r="J158" s="7"/>
      <c r="K158" s="13"/>
    </row>
    <row r="159" spans="1:11" x14ac:dyDescent="0.2">
      <c r="A159" s="5"/>
      <c r="B159" s="6"/>
      <c r="C159" s="6"/>
      <c r="D159" s="7"/>
      <c r="E159" s="7"/>
      <c r="F159" s="13"/>
      <c r="G159" s="7"/>
      <c r="H159" s="7"/>
      <c r="I159" s="13"/>
      <c r="J159" s="7"/>
      <c r="K159" s="13"/>
    </row>
    <row r="160" spans="1:11" x14ac:dyDescent="0.2">
      <c r="A160" s="5"/>
      <c r="B160" s="6"/>
      <c r="C160" s="6"/>
      <c r="D160" s="7"/>
      <c r="E160" s="7"/>
      <c r="F160" s="13"/>
      <c r="G160" s="7"/>
      <c r="H160" s="7"/>
      <c r="I160" s="13"/>
      <c r="J160" s="7"/>
      <c r="K160" s="13"/>
    </row>
    <row r="161" spans="1:11" x14ac:dyDescent="0.2">
      <c r="A161" s="5"/>
      <c r="B161" s="6"/>
      <c r="C161" s="6"/>
      <c r="D161" s="7"/>
      <c r="E161" s="7"/>
      <c r="F161" s="13"/>
      <c r="G161" s="7"/>
      <c r="H161" s="7"/>
      <c r="I161" s="13"/>
      <c r="J161" s="7"/>
      <c r="K161" s="13"/>
    </row>
    <row r="162" spans="1:11" x14ac:dyDescent="0.2">
      <c r="A162" s="8"/>
      <c r="B162" s="9"/>
      <c r="C162" s="9"/>
      <c r="D162" s="10"/>
      <c r="E162" s="10"/>
      <c r="F162" s="10"/>
      <c r="G162" s="10"/>
      <c r="H162" s="10"/>
      <c r="I162" s="10"/>
      <c r="J162" s="10"/>
      <c r="K162" s="13"/>
    </row>
    <row r="163" spans="1:11" x14ac:dyDescent="0.2">
      <c r="A163" s="8"/>
      <c r="B163" s="9"/>
      <c r="C163" s="9"/>
      <c r="D163" s="10"/>
      <c r="E163" s="10"/>
      <c r="F163" s="10"/>
      <c r="G163" s="10"/>
      <c r="H163" s="10"/>
      <c r="I163" s="10"/>
      <c r="J163" s="10"/>
      <c r="K163" s="13"/>
    </row>
    <row r="164" spans="1:11" x14ac:dyDescent="0.2">
      <c r="A164" s="5"/>
      <c r="B164" s="6"/>
      <c r="C164" s="6"/>
      <c r="D164" s="7"/>
      <c r="E164" s="7"/>
      <c r="F164" s="13"/>
      <c r="G164" s="7"/>
      <c r="H164" s="7"/>
      <c r="I164" s="13"/>
      <c r="J164" s="7"/>
      <c r="K164" s="13"/>
    </row>
    <row r="165" spans="1:11" x14ac:dyDescent="0.2">
      <c r="A165" s="5"/>
      <c r="B165" s="6"/>
      <c r="C165" s="6"/>
      <c r="D165" s="7"/>
      <c r="E165" s="7"/>
      <c r="F165" s="13"/>
      <c r="G165" s="7"/>
      <c r="H165" s="7"/>
      <c r="I165" s="13"/>
      <c r="J165" s="7"/>
      <c r="K165" s="13"/>
    </row>
    <row r="166" spans="1:11" x14ac:dyDescent="0.2">
      <c r="A166" s="5"/>
      <c r="B166" s="6"/>
      <c r="C166" s="6"/>
      <c r="D166" s="7"/>
      <c r="E166" s="7"/>
      <c r="F166" s="13"/>
      <c r="G166" s="7"/>
      <c r="H166" s="7"/>
      <c r="I166" s="13"/>
      <c r="J166" s="7"/>
      <c r="K166" s="13"/>
    </row>
    <row r="167" spans="1:11" x14ac:dyDescent="0.2">
      <c r="A167" s="5"/>
      <c r="B167" s="6"/>
      <c r="C167" s="6"/>
      <c r="D167" s="7"/>
      <c r="E167" s="7"/>
      <c r="F167" s="13"/>
      <c r="G167" s="7"/>
      <c r="H167" s="7"/>
      <c r="I167" s="13"/>
      <c r="J167" s="7"/>
      <c r="K167" s="13"/>
    </row>
    <row r="168" spans="1:11" x14ac:dyDescent="0.2">
      <c r="A168" s="5"/>
      <c r="B168" s="6"/>
      <c r="C168" s="6"/>
      <c r="D168" s="7"/>
      <c r="E168" s="7"/>
      <c r="F168" s="13"/>
      <c r="G168" s="7"/>
      <c r="H168" s="7"/>
      <c r="I168" s="13"/>
      <c r="J168" s="7"/>
      <c r="K168" s="13"/>
    </row>
    <row r="169" spans="1:11" x14ac:dyDescent="0.2">
      <c r="A169" s="5"/>
      <c r="B169" s="6"/>
      <c r="C169" s="6"/>
      <c r="D169" s="7"/>
      <c r="E169" s="7"/>
      <c r="F169" s="13"/>
      <c r="G169" s="7"/>
      <c r="H169" s="7"/>
      <c r="I169" s="13"/>
      <c r="J169" s="7"/>
      <c r="K169" s="13"/>
    </row>
    <row r="170" spans="1:11" x14ac:dyDescent="0.2">
      <c r="A170" s="5"/>
      <c r="B170" s="6"/>
      <c r="C170" s="6"/>
      <c r="D170" s="7"/>
      <c r="E170" s="7"/>
      <c r="F170" s="13"/>
      <c r="G170" s="7"/>
      <c r="H170" s="7"/>
      <c r="I170" s="13"/>
      <c r="J170" s="7"/>
      <c r="K170" s="13"/>
    </row>
    <row r="171" spans="1:11" x14ac:dyDescent="0.2">
      <c r="A171" s="5"/>
      <c r="B171" s="6"/>
      <c r="C171" s="6"/>
      <c r="D171" s="7"/>
      <c r="E171" s="7"/>
      <c r="F171" s="13"/>
      <c r="G171" s="7"/>
      <c r="H171" s="7"/>
      <c r="I171" s="13"/>
      <c r="J171" s="7"/>
      <c r="K171" s="13"/>
    </row>
    <row r="172" spans="1:11" x14ac:dyDescent="0.2">
      <c r="A172" s="5"/>
      <c r="B172" s="6"/>
      <c r="C172" s="6"/>
      <c r="D172" s="7"/>
      <c r="E172" s="7"/>
      <c r="F172" s="13"/>
      <c r="G172" s="7"/>
      <c r="H172" s="7"/>
      <c r="I172" s="13"/>
      <c r="J172" s="7"/>
      <c r="K172" s="13"/>
    </row>
    <row r="173" spans="1:11" x14ac:dyDescent="0.2">
      <c r="A173" s="5"/>
      <c r="B173" s="6"/>
      <c r="C173" s="6"/>
      <c r="D173" s="7"/>
      <c r="E173" s="7"/>
      <c r="F173" s="13"/>
      <c r="G173" s="7"/>
      <c r="H173" s="7"/>
      <c r="I173" s="13"/>
      <c r="J173" s="7"/>
      <c r="K173" s="13"/>
    </row>
    <row r="174" spans="1:11" x14ac:dyDescent="0.2">
      <c r="A174" s="5"/>
      <c r="B174" s="6"/>
      <c r="C174" s="6"/>
      <c r="D174" s="7"/>
      <c r="E174" s="7"/>
      <c r="F174" s="13"/>
      <c r="G174" s="7"/>
      <c r="H174" s="7"/>
      <c r="I174" s="13"/>
      <c r="J174" s="7"/>
      <c r="K174" s="13"/>
    </row>
    <row r="175" spans="1:11" x14ac:dyDescent="0.2">
      <c r="A175" s="5"/>
      <c r="B175" s="6"/>
      <c r="C175" s="6"/>
      <c r="D175" s="7"/>
      <c r="E175" s="7"/>
      <c r="F175" s="13"/>
      <c r="G175" s="7"/>
      <c r="H175" s="7"/>
      <c r="I175" s="13"/>
      <c r="J175" s="7"/>
      <c r="K175" s="13"/>
    </row>
    <row r="176" spans="1:11" x14ac:dyDescent="0.2">
      <c r="A176" s="5"/>
      <c r="B176" s="6"/>
      <c r="C176" s="6"/>
      <c r="D176" s="7"/>
      <c r="E176" s="7"/>
      <c r="F176" s="13"/>
      <c r="G176" s="7"/>
      <c r="H176" s="7"/>
      <c r="I176" s="13"/>
      <c r="J176" s="7"/>
      <c r="K176" s="13"/>
    </row>
    <row r="177" spans="1:11" x14ac:dyDescent="0.2">
      <c r="A177" s="8"/>
      <c r="B177" s="9"/>
      <c r="C177" s="9"/>
      <c r="D177" s="10"/>
      <c r="E177" s="10"/>
      <c r="F177" s="10"/>
      <c r="G177" s="10"/>
      <c r="H177" s="10"/>
      <c r="I177" s="10"/>
      <c r="J177" s="10"/>
      <c r="K177" s="13"/>
    </row>
    <row r="178" spans="1:11" x14ac:dyDescent="0.2">
      <c r="A178" s="8"/>
      <c r="B178" s="9"/>
      <c r="C178" s="9"/>
      <c r="D178" s="10"/>
      <c r="E178" s="10"/>
      <c r="F178" s="10"/>
      <c r="G178" s="10"/>
      <c r="H178" s="10"/>
      <c r="I178" s="10"/>
      <c r="J178" s="10"/>
      <c r="K178" s="13"/>
    </row>
    <row r="179" spans="1:11" x14ac:dyDescent="0.2">
      <c r="A179" s="5"/>
      <c r="B179" s="6"/>
      <c r="C179" s="6"/>
      <c r="D179" s="7"/>
      <c r="E179" s="7"/>
      <c r="F179" s="13"/>
      <c r="G179" s="7"/>
      <c r="H179" s="7"/>
      <c r="I179" s="13"/>
      <c r="J179" s="7"/>
      <c r="K179" s="13"/>
    </row>
    <row r="180" spans="1:11" x14ac:dyDescent="0.2">
      <c r="A180" s="5"/>
      <c r="B180" s="6"/>
      <c r="C180" s="6"/>
      <c r="D180" s="7"/>
      <c r="E180" s="7"/>
      <c r="F180" s="13"/>
      <c r="G180" s="7"/>
      <c r="H180" s="7"/>
      <c r="I180" s="13"/>
      <c r="J180" s="7"/>
      <c r="K180" s="13"/>
    </row>
    <row r="181" spans="1:11" x14ac:dyDescent="0.2">
      <c r="A181" s="5"/>
      <c r="B181" s="6"/>
      <c r="C181" s="6"/>
      <c r="D181" s="7"/>
      <c r="E181" s="7"/>
      <c r="F181" s="13"/>
      <c r="G181" s="7"/>
      <c r="H181" s="7"/>
      <c r="I181" s="13"/>
      <c r="J181" s="7"/>
      <c r="K181" s="13"/>
    </row>
    <row r="182" spans="1:11" x14ac:dyDescent="0.2">
      <c r="A182" s="5"/>
      <c r="B182" s="6"/>
      <c r="C182" s="6"/>
      <c r="D182" s="7"/>
      <c r="E182" s="7"/>
      <c r="F182" s="13"/>
      <c r="G182" s="7"/>
      <c r="H182" s="7"/>
      <c r="I182" s="13"/>
      <c r="J182" s="7"/>
      <c r="K182" s="13"/>
    </row>
    <row r="183" spans="1:11" x14ac:dyDescent="0.2">
      <c r="A183" s="5"/>
      <c r="B183" s="6"/>
      <c r="C183" s="6"/>
      <c r="D183" s="7"/>
      <c r="E183" s="7"/>
      <c r="F183" s="13"/>
      <c r="G183" s="7"/>
      <c r="H183" s="7"/>
      <c r="I183" s="13"/>
      <c r="J183" s="7"/>
      <c r="K183" s="13"/>
    </row>
    <row r="184" spans="1:11" x14ac:dyDescent="0.2">
      <c r="A184" s="8"/>
      <c r="B184" s="9"/>
      <c r="C184" s="9"/>
      <c r="D184" s="10"/>
      <c r="E184" s="10"/>
      <c r="F184" s="10"/>
      <c r="G184" s="10"/>
      <c r="H184" s="10"/>
      <c r="I184" s="10"/>
      <c r="J184" s="10"/>
      <c r="K184" s="13"/>
    </row>
    <row r="185" spans="1:11" x14ac:dyDescent="0.2">
      <c r="A185" s="5"/>
      <c r="B185" s="6"/>
      <c r="C185" s="6"/>
      <c r="D185" s="7"/>
      <c r="E185" s="7"/>
      <c r="F185" s="13"/>
      <c r="G185" s="7"/>
      <c r="H185" s="7"/>
      <c r="I185" s="13"/>
      <c r="J185" s="7"/>
      <c r="K185" s="13"/>
    </row>
    <row r="186" spans="1:11" x14ac:dyDescent="0.2">
      <c r="A186" s="5"/>
      <c r="B186" s="6"/>
      <c r="C186" s="6"/>
      <c r="D186" s="7"/>
      <c r="E186" s="7"/>
      <c r="F186" s="13"/>
      <c r="G186" s="7"/>
      <c r="H186" s="7"/>
      <c r="I186" s="13"/>
      <c r="J186" s="7"/>
      <c r="K186" s="13"/>
    </row>
    <row r="187" spans="1:11" x14ac:dyDescent="0.2">
      <c r="A187" s="5"/>
      <c r="B187" s="6"/>
      <c r="C187" s="6"/>
      <c r="D187" s="7"/>
      <c r="E187" s="7"/>
      <c r="F187" s="13"/>
      <c r="G187" s="7"/>
      <c r="H187" s="7"/>
      <c r="I187" s="13"/>
      <c r="J187" s="7"/>
      <c r="K187" s="13"/>
    </row>
    <row r="188" spans="1:11" x14ac:dyDescent="0.2">
      <c r="A188" s="5"/>
      <c r="B188" s="6"/>
      <c r="C188" s="6"/>
      <c r="D188" s="7"/>
      <c r="E188" s="7"/>
      <c r="F188" s="13"/>
      <c r="G188" s="7"/>
      <c r="H188" s="7"/>
      <c r="I188" s="13"/>
      <c r="J188" s="7"/>
      <c r="K188" s="13"/>
    </row>
    <row r="189" spans="1:11" x14ac:dyDescent="0.2">
      <c r="A189" s="5"/>
      <c r="B189" s="6"/>
      <c r="C189" s="6"/>
      <c r="D189" s="7"/>
      <c r="E189" s="7"/>
      <c r="F189" s="13"/>
      <c r="G189" s="7"/>
      <c r="H189" s="7"/>
      <c r="I189" s="13"/>
      <c r="J189" s="7"/>
      <c r="K189" s="13"/>
    </row>
    <row r="190" spans="1:11" x14ac:dyDescent="0.2">
      <c r="A190" s="5"/>
      <c r="B190" s="6"/>
      <c r="C190" s="6"/>
      <c r="D190" s="7"/>
      <c r="E190" s="7"/>
      <c r="F190" s="13"/>
      <c r="G190" s="7"/>
      <c r="H190" s="7"/>
      <c r="I190" s="13"/>
      <c r="J190" s="7"/>
      <c r="K190" s="13"/>
    </row>
    <row r="191" spans="1:11" x14ac:dyDescent="0.2">
      <c r="A191" s="5"/>
      <c r="B191" s="6"/>
      <c r="C191" s="6"/>
      <c r="D191" s="7"/>
      <c r="E191" s="7"/>
      <c r="F191" s="13"/>
      <c r="G191" s="7"/>
      <c r="H191" s="7"/>
      <c r="I191" s="13"/>
      <c r="J191" s="7"/>
      <c r="K191" s="13"/>
    </row>
    <row r="192" spans="1:11" x14ac:dyDescent="0.2">
      <c r="A192" s="5"/>
      <c r="B192" s="6"/>
      <c r="C192" s="6"/>
      <c r="D192" s="7"/>
      <c r="E192" s="7"/>
      <c r="F192" s="13"/>
      <c r="G192" s="7"/>
      <c r="H192" s="7"/>
      <c r="I192" s="13"/>
      <c r="J192" s="7"/>
      <c r="K192" s="13"/>
    </row>
    <row r="193" spans="1:11" x14ac:dyDescent="0.2">
      <c r="A193" s="5"/>
      <c r="B193" s="6"/>
      <c r="C193" s="6"/>
      <c r="D193" s="7"/>
      <c r="E193" s="7"/>
      <c r="F193" s="13"/>
      <c r="G193" s="7"/>
      <c r="H193" s="7"/>
      <c r="I193" s="13"/>
      <c r="J193" s="7"/>
      <c r="K193" s="13"/>
    </row>
    <row r="194" spans="1:11" x14ac:dyDescent="0.2">
      <c r="A194" s="5"/>
      <c r="B194" s="6"/>
      <c r="C194" s="6"/>
      <c r="D194" s="7"/>
      <c r="E194" s="7"/>
      <c r="F194" s="13"/>
      <c r="G194" s="7"/>
      <c r="H194" s="7"/>
      <c r="I194" s="13"/>
      <c r="J194" s="7"/>
      <c r="K194" s="13"/>
    </row>
    <row r="195" spans="1:11" x14ac:dyDescent="0.2">
      <c r="A195" s="5"/>
      <c r="B195" s="6"/>
      <c r="C195" s="6"/>
      <c r="D195" s="7"/>
      <c r="E195" s="7"/>
      <c r="F195" s="13"/>
      <c r="G195" s="7"/>
      <c r="H195" s="7"/>
      <c r="I195" s="13"/>
      <c r="J195" s="7"/>
      <c r="K195" s="13"/>
    </row>
    <row r="196" spans="1:11" x14ac:dyDescent="0.2">
      <c r="A196" s="5"/>
      <c r="B196" s="6"/>
      <c r="C196" s="6"/>
      <c r="D196" s="7"/>
      <c r="E196" s="7"/>
      <c r="F196" s="13"/>
      <c r="G196" s="7"/>
      <c r="H196" s="7"/>
      <c r="I196" s="13"/>
      <c r="J196" s="7"/>
      <c r="K196" s="13"/>
    </row>
    <row r="197" spans="1:11" x14ac:dyDescent="0.2">
      <c r="A197" s="5"/>
      <c r="B197" s="6"/>
      <c r="C197" s="6"/>
      <c r="D197" s="7"/>
      <c r="E197" s="7"/>
      <c r="F197" s="13"/>
      <c r="G197" s="7"/>
      <c r="H197" s="7"/>
      <c r="I197" s="13"/>
      <c r="J197" s="7"/>
      <c r="K197" s="13"/>
    </row>
    <row r="198" spans="1:11" x14ac:dyDescent="0.2">
      <c r="A198" s="5"/>
      <c r="B198" s="6"/>
      <c r="C198" s="6"/>
      <c r="D198" s="7"/>
      <c r="E198" s="7"/>
      <c r="F198" s="13"/>
      <c r="G198" s="7"/>
      <c r="H198" s="7"/>
      <c r="I198" s="13"/>
      <c r="J198" s="7"/>
      <c r="K198" s="13"/>
    </row>
    <row r="199" spans="1:11" x14ac:dyDescent="0.2">
      <c r="A199" s="5"/>
      <c r="B199" s="6"/>
      <c r="C199" s="6"/>
      <c r="D199" s="7"/>
      <c r="E199" s="7"/>
      <c r="F199" s="13"/>
      <c r="G199" s="7"/>
      <c r="H199" s="7"/>
      <c r="I199" s="13"/>
      <c r="J199" s="7"/>
      <c r="K199" s="13"/>
    </row>
    <row r="200" spans="1:11" x14ac:dyDescent="0.2">
      <c r="A200" s="5"/>
      <c r="B200" s="6"/>
      <c r="C200" s="6"/>
      <c r="D200" s="7"/>
      <c r="E200" s="7"/>
      <c r="F200" s="13"/>
      <c r="G200" s="7"/>
      <c r="H200" s="7"/>
      <c r="I200" s="13"/>
      <c r="J200" s="7"/>
      <c r="K200" s="13"/>
    </row>
    <row r="201" spans="1:11" x14ac:dyDescent="0.2">
      <c r="A201" s="8"/>
      <c r="B201" s="9"/>
      <c r="C201" s="9"/>
      <c r="D201" s="10"/>
      <c r="E201" s="10"/>
      <c r="F201" s="10"/>
      <c r="G201" s="10"/>
      <c r="H201" s="10"/>
      <c r="I201" s="10"/>
      <c r="J201" s="10"/>
      <c r="K201" s="13"/>
    </row>
    <row r="202" spans="1:11" x14ac:dyDescent="0.2">
      <c r="A202" s="8"/>
      <c r="B202" s="9"/>
      <c r="C202" s="9"/>
      <c r="D202" s="10"/>
      <c r="E202" s="10"/>
      <c r="F202" s="10"/>
      <c r="G202" s="10"/>
      <c r="H202" s="10"/>
      <c r="I202" s="10"/>
      <c r="J202" s="10"/>
      <c r="K202" s="13"/>
    </row>
    <row r="203" spans="1:11" x14ac:dyDescent="0.2">
      <c r="A203" s="5"/>
      <c r="B203" s="6"/>
      <c r="C203" s="6"/>
      <c r="D203" s="7"/>
      <c r="E203" s="7"/>
      <c r="F203" s="13"/>
      <c r="G203" s="7"/>
      <c r="H203" s="7"/>
      <c r="I203" s="13"/>
      <c r="J203" s="7"/>
      <c r="K203" s="13"/>
    </row>
    <row r="204" spans="1:11" x14ac:dyDescent="0.2">
      <c r="A204" s="5"/>
      <c r="B204" s="6"/>
      <c r="C204" s="6"/>
      <c r="D204" s="7"/>
      <c r="E204" s="7"/>
      <c r="F204" s="13"/>
      <c r="G204" s="7"/>
      <c r="H204" s="7"/>
      <c r="I204" s="13"/>
      <c r="J204" s="7"/>
      <c r="K204" s="13"/>
    </row>
    <row r="205" spans="1:11" x14ac:dyDescent="0.2">
      <c r="A205" s="5"/>
      <c r="B205" s="6"/>
      <c r="C205" s="6"/>
      <c r="D205" s="7"/>
      <c r="E205" s="7"/>
      <c r="F205" s="13"/>
      <c r="G205" s="7"/>
      <c r="H205" s="7"/>
      <c r="I205" s="13"/>
      <c r="J205" s="7"/>
      <c r="K205" s="13"/>
    </row>
    <row r="206" spans="1:11" x14ac:dyDescent="0.2">
      <c r="A206" s="5"/>
      <c r="B206" s="6"/>
      <c r="C206" s="6"/>
      <c r="D206" s="7"/>
      <c r="E206" s="7"/>
      <c r="F206" s="13"/>
      <c r="G206" s="7"/>
      <c r="H206" s="7"/>
      <c r="I206" s="13"/>
      <c r="J206" s="7"/>
      <c r="K206" s="13"/>
    </row>
    <row r="207" spans="1:11" x14ac:dyDescent="0.2">
      <c r="A207" s="5"/>
      <c r="B207" s="6"/>
      <c r="C207" s="6"/>
      <c r="D207" s="7"/>
      <c r="E207" s="7"/>
      <c r="F207" s="13"/>
      <c r="G207" s="7"/>
      <c r="H207" s="7"/>
      <c r="I207" s="13"/>
      <c r="J207" s="7"/>
      <c r="K207" s="13"/>
    </row>
    <row r="208" spans="1:11" x14ac:dyDescent="0.2">
      <c r="A208" s="5"/>
      <c r="B208" s="6"/>
      <c r="C208" s="6"/>
      <c r="D208" s="7"/>
      <c r="E208" s="7"/>
      <c r="F208" s="13"/>
      <c r="G208" s="7"/>
      <c r="H208" s="7"/>
      <c r="I208" s="13"/>
      <c r="J208" s="7"/>
      <c r="K208" s="13"/>
    </row>
    <row r="209" spans="1:11" x14ac:dyDescent="0.2">
      <c r="A209" s="5"/>
      <c r="B209" s="6"/>
      <c r="C209" s="6"/>
      <c r="D209" s="7"/>
      <c r="E209" s="7"/>
      <c r="F209" s="13"/>
      <c r="G209" s="7"/>
      <c r="H209" s="7"/>
      <c r="I209" s="13"/>
      <c r="J209" s="7"/>
      <c r="K209" s="13"/>
    </row>
    <row r="210" spans="1:11" x14ac:dyDescent="0.2">
      <c r="A210" s="5"/>
      <c r="B210" s="6"/>
      <c r="C210" s="6"/>
      <c r="D210" s="7"/>
      <c r="E210" s="7"/>
      <c r="F210" s="13"/>
      <c r="G210" s="7"/>
      <c r="H210" s="7"/>
      <c r="I210" s="13"/>
      <c r="J210" s="7"/>
      <c r="K210" s="13"/>
    </row>
    <row r="211" spans="1:11" x14ac:dyDescent="0.2">
      <c r="A211" s="5"/>
      <c r="B211" s="6"/>
      <c r="C211" s="6"/>
      <c r="D211" s="7"/>
      <c r="E211" s="7"/>
      <c r="F211" s="13"/>
      <c r="G211" s="7"/>
      <c r="H211" s="7"/>
      <c r="I211" s="13"/>
      <c r="J211" s="7"/>
      <c r="K211" s="13"/>
    </row>
    <row r="212" spans="1:11" x14ac:dyDescent="0.2">
      <c r="A212" s="5"/>
      <c r="B212" s="6"/>
      <c r="C212" s="6"/>
      <c r="D212" s="7"/>
      <c r="E212" s="7"/>
      <c r="F212" s="13"/>
      <c r="G212" s="7"/>
      <c r="H212" s="7"/>
      <c r="I212" s="13"/>
      <c r="J212" s="7"/>
      <c r="K212" s="13"/>
    </row>
    <row r="213" spans="1:11" x14ac:dyDescent="0.2">
      <c r="A213" s="5"/>
      <c r="B213" s="6"/>
      <c r="C213" s="6"/>
      <c r="D213" s="7"/>
      <c r="E213" s="7"/>
      <c r="F213" s="13"/>
      <c r="G213" s="7"/>
      <c r="H213" s="7"/>
      <c r="I213" s="13"/>
      <c r="J213" s="7"/>
      <c r="K213" s="13"/>
    </row>
    <row r="214" spans="1:11" x14ac:dyDescent="0.2">
      <c r="A214" s="5"/>
      <c r="B214" s="6"/>
      <c r="C214" s="6"/>
      <c r="D214" s="7"/>
      <c r="E214" s="7"/>
      <c r="F214" s="13"/>
      <c r="G214" s="7"/>
      <c r="H214" s="7"/>
      <c r="I214" s="13"/>
      <c r="J214" s="7"/>
      <c r="K214" s="13"/>
    </row>
    <row r="215" spans="1:11" x14ac:dyDescent="0.2">
      <c r="A215" s="5"/>
      <c r="B215" s="6"/>
      <c r="C215" s="6"/>
      <c r="D215" s="7"/>
      <c r="E215" s="7"/>
      <c r="F215" s="13"/>
      <c r="G215" s="7"/>
      <c r="H215" s="7"/>
      <c r="I215" s="13"/>
      <c r="J215" s="7"/>
      <c r="K215" s="13"/>
    </row>
    <row r="216" spans="1:11" x14ac:dyDescent="0.2">
      <c r="A216" s="5"/>
      <c r="B216" s="6"/>
      <c r="C216" s="6"/>
      <c r="D216" s="7"/>
      <c r="E216" s="7"/>
      <c r="F216" s="13"/>
      <c r="G216" s="7"/>
      <c r="H216" s="7"/>
      <c r="I216" s="13"/>
      <c r="J216" s="7"/>
      <c r="K216" s="13"/>
    </row>
    <row r="217" spans="1:11" x14ac:dyDescent="0.2">
      <c r="A217" s="5"/>
      <c r="B217" s="6"/>
      <c r="C217" s="6"/>
      <c r="D217" s="7"/>
      <c r="E217" s="7"/>
      <c r="F217" s="13"/>
      <c r="G217" s="7"/>
      <c r="H217" s="7"/>
      <c r="I217" s="13"/>
      <c r="J217" s="7"/>
      <c r="K217" s="13"/>
    </row>
    <row r="218" spans="1:11" x14ac:dyDescent="0.2">
      <c r="A218" s="5"/>
      <c r="B218" s="6"/>
      <c r="C218" s="6"/>
      <c r="D218" s="7"/>
      <c r="E218" s="7"/>
      <c r="F218" s="13"/>
      <c r="G218" s="7"/>
      <c r="H218" s="7"/>
      <c r="I218" s="13"/>
      <c r="J218" s="7"/>
      <c r="K218" s="13"/>
    </row>
    <row r="219" spans="1:11" x14ac:dyDescent="0.2">
      <c r="A219" s="5"/>
      <c r="B219" s="6"/>
      <c r="C219" s="6"/>
      <c r="D219" s="7"/>
      <c r="E219" s="7"/>
      <c r="F219" s="13"/>
      <c r="G219" s="7"/>
      <c r="H219" s="7"/>
      <c r="I219" s="13"/>
      <c r="J219" s="7"/>
      <c r="K219" s="13"/>
    </row>
    <row r="220" spans="1:11" x14ac:dyDescent="0.2">
      <c r="A220" s="5"/>
      <c r="B220" s="6"/>
      <c r="C220" s="6"/>
      <c r="D220" s="7"/>
      <c r="E220" s="7"/>
      <c r="F220" s="13"/>
      <c r="G220" s="7"/>
      <c r="H220" s="7"/>
      <c r="I220" s="13"/>
      <c r="J220" s="7"/>
      <c r="K220" s="13"/>
    </row>
    <row r="221" spans="1:11" x14ac:dyDescent="0.2">
      <c r="A221" s="5"/>
      <c r="B221" s="6"/>
      <c r="C221" s="6"/>
      <c r="D221" s="7"/>
      <c r="E221" s="7"/>
      <c r="F221" s="13"/>
      <c r="G221" s="7"/>
      <c r="H221" s="7"/>
      <c r="I221" s="13"/>
      <c r="J221" s="7"/>
      <c r="K221" s="13"/>
    </row>
    <row r="222" spans="1:11" x14ac:dyDescent="0.2">
      <c r="A222" s="5"/>
      <c r="B222" s="6"/>
      <c r="C222" s="6"/>
      <c r="D222" s="7"/>
      <c r="E222" s="7"/>
      <c r="F222" s="13"/>
      <c r="G222" s="7"/>
      <c r="H222" s="7"/>
      <c r="I222" s="13"/>
      <c r="J222" s="7"/>
      <c r="K222" s="13"/>
    </row>
    <row r="223" spans="1:11" x14ac:dyDescent="0.2">
      <c r="A223" s="5"/>
      <c r="B223" s="6"/>
      <c r="C223" s="6"/>
      <c r="D223" s="7"/>
      <c r="E223" s="7"/>
      <c r="F223" s="13"/>
      <c r="G223" s="7"/>
      <c r="H223" s="7"/>
      <c r="I223" s="13"/>
      <c r="J223" s="7"/>
      <c r="K223" s="13"/>
    </row>
    <row r="224" spans="1:11" x14ac:dyDescent="0.2">
      <c r="A224" s="5"/>
      <c r="B224" s="6"/>
      <c r="C224" s="6"/>
      <c r="D224" s="7"/>
      <c r="E224" s="7"/>
      <c r="F224" s="13"/>
      <c r="G224" s="7"/>
      <c r="H224" s="7"/>
      <c r="I224" s="13"/>
      <c r="J224" s="7"/>
      <c r="K224" s="13"/>
    </row>
    <row r="225" spans="1:11" x14ac:dyDescent="0.2">
      <c r="A225" s="5"/>
      <c r="B225" s="6"/>
      <c r="C225" s="6"/>
      <c r="D225" s="7"/>
      <c r="E225" s="7"/>
      <c r="F225" s="13"/>
      <c r="G225" s="7"/>
      <c r="H225" s="7"/>
      <c r="I225" s="13"/>
      <c r="J225" s="7"/>
      <c r="K225" s="13"/>
    </row>
    <row r="226" spans="1:11" x14ac:dyDescent="0.2">
      <c r="A226" s="5"/>
      <c r="B226" s="6"/>
      <c r="C226" s="6"/>
      <c r="D226" s="7"/>
      <c r="E226" s="7"/>
      <c r="F226" s="13"/>
      <c r="G226" s="7"/>
      <c r="H226" s="7"/>
      <c r="I226" s="13"/>
      <c r="J226" s="7"/>
      <c r="K226" s="13"/>
    </row>
    <row r="227" spans="1:11" x14ac:dyDescent="0.2">
      <c r="A227" s="5"/>
      <c r="B227" s="6"/>
      <c r="C227" s="6"/>
      <c r="D227" s="7"/>
      <c r="E227" s="7"/>
      <c r="F227" s="13"/>
      <c r="G227" s="7"/>
      <c r="H227" s="7"/>
      <c r="I227" s="13"/>
      <c r="J227" s="7"/>
      <c r="K227" s="13"/>
    </row>
    <row r="228" spans="1:11" x14ac:dyDescent="0.2">
      <c r="A228" s="5"/>
      <c r="B228" s="6"/>
      <c r="C228" s="6"/>
      <c r="D228" s="7"/>
      <c r="E228" s="7"/>
      <c r="F228" s="13"/>
      <c r="G228" s="7"/>
      <c r="H228" s="7"/>
      <c r="I228" s="13"/>
      <c r="J228" s="7"/>
      <c r="K228" s="13"/>
    </row>
    <row r="229" spans="1:11" x14ac:dyDescent="0.2">
      <c r="A229" s="8"/>
      <c r="B229" s="9"/>
      <c r="C229" s="9"/>
      <c r="D229" s="10"/>
      <c r="E229" s="10"/>
      <c r="F229" s="10"/>
      <c r="G229" s="10"/>
      <c r="H229" s="10"/>
      <c r="I229" s="10"/>
      <c r="J229" s="10"/>
      <c r="K229" s="13"/>
    </row>
    <row r="230" spans="1:11" x14ac:dyDescent="0.2">
      <c r="A230" s="5"/>
      <c r="B230" s="6"/>
      <c r="C230" s="6"/>
      <c r="D230" s="7"/>
      <c r="E230" s="7"/>
      <c r="F230" s="13"/>
      <c r="G230" s="7"/>
      <c r="H230" s="7"/>
      <c r="I230" s="13"/>
      <c r="J230" s="7"/>
      <c r="K230" s="13"/>
    </row>
    <row r="231" spans="1:11" x14ac:dyDescent="0.2">
      <c r="A231" s="5"/>
      <c r="B231" s="6"/>
      <c r="C231" s="6"/>
      <c r="D231" s="7"/>
      <c r="E231" s="7"/>
      <c r="F231" s="13"/>
      <c r="G231" s="7"/>
      <c r="H231" s="7"/>
      <c r="I231" s="13"/>
      <c r="J231" s="7"/>
      <c r="K231" s="13"/>
    </row>
    <row r="232" spans="1:11" x14ac:dyDescent="0.2">
      <c r="A232" s="5"/>
      <c r="B232" s="6"/>
      <c r="C232" s="6"/>
      <c r="D232" s="7"/>
      <c r="E232" s="7"/>
      <c r="F232" s="13"/>
      <c r="G232" s="7"/>
      <c r="H232" s="7"/>
      <c r="I232" s="13"/>
      <c r="J232" s="7"/>
      <c r="K232" s="13"/>
    </row>
    <row r="233" spans="1:11" x14ac:dyDescent="0.2">
      <c r="A233" s="5"/>
      <c r="B233" s="6"/>
      <c r="C233" s="6"/>
      <c r="D233" s="7"/>
      <c r="E233" s="7"/>
      <c r="F233" s="13"/>
      <c r="G233" s="7"/>
      <c r="H233" s="7"/>
      <c r="I233" s="13"/>
      <c r="J233" s="7"/>
      <c r="K233" s="13"/>
    </row>
    <row r="234" spans="1:11" x14ac:dyDescent="0.2">
      <c r="A234" s="5"/>
      <c r="B234" s="6"/>
      <c r="C234" s="6"/>
      <c r="D234" s="7"/>
      <c r="E234" s="7"/>
      <c r="F234" s="13"/>
      <c r="G234" s="7"/>
      <c r="H234" s="7"/>
      <c r="I234" s="13"/>
      <c r="J234" s="7"/>
      <c r="K234" s="13"/>
    </row>
    <row r="235" spans="1:11" x14ac:dyDescent="0.2">
      <c r="A235" s="5"/>
      <c r="B235" s="6"/>
      <c r="C235" s="6"/>
      <c r="D235" s="7"/>
      <c r="E235" s="7"/>
      <c r="F235" s="13"/>
      <c r="G235" s="7"/>
      <c r="H235" s="7"/>
      <c r="I235" s="13"/>
      <c r="J235" s="7"/>
      <c r="K235" s="13"/>
    </row>
    <row r="236" spans="1:11" x14ac:dyDescent="0.2">
      <c r="A236" s="6"/>
      <c r="B236" s="6"/>
      <c r="C236" s="6"/>
      <c r="D236" s="7"/>
      <c r="E236" s="7"/>
      <c r="F236" s="13"/>
      <c r="G236" s="7"/>
      <c r="H236" s="7"/>
      <c r="I236" s="13"/>
      <c r="J236" s="7"/>
      <c r="K236" s="13"/>
    </row>
    <row r="237" spans="1:11" x14ac:dyDescent="0.2">
      <c r="A237" s="6"/>
      <c r="B237" s="6"/>
      <c r="C237" s="6"/>
      <c r="D237" s="7"/>
      <c r="E237" s="7"/>
      <c r="F237" s="13"/>
      <c r="G237" s="7"/>
      <c r="H237" s="7"/>
      <c r="I237" s="13"/>
      <c r="J237" s="7"/>
      <c r="K23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Donyorbek</dc:creator>
  <cp:lastModifiedBy>Donyorbek</cp:lastModifiedBy>
  <dcterms:created xsi:type="dcterms:W3CDTF">2021-02-09T04:09:22Z</dcterms:created>
  <dcterms:modified xsi:type="dcterms:W3CDTF">2021-02-18T03:14:59Z</dcterms:modified>
</cp:coreProperties>
</file>