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sha\Documents\4 семак\"/>
    </mc:Choice>
  </mc:AlternateContent>
  <bookViews>
    <workbookView xWindow="0" yWindow="0" windowWidth="21600" windowHeight="10210" activeTab="1"/>
  </bookViews>
  <sheets>
    <sheet name="Ь" sheetId="1" r:id="rId1"/>
    <sheet name="Энтропия" sheetId="6" r:id="rId2"/>
    <sheet name="МерСходМО" sheetId="5" r:id="rId3"/>
    <sheet name="Доп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6" l="1"/>
  <c r="C10" i="6"/>
  <c r="N7" i="1"/>
  <c r="X69" i="6" l="1"/>
  <c r="S69" i="6"/>
  <c r="N69" i="6"/>
  <c r="I69" i="6"/>
  <c r="D69" i="6"/>
  <c r="L51" i="4"/>
  <c r="J51" i="4"/>
  <c r="L42" i="4"/>
  <c r="K42" i="4"/>
  <c r="J42" i="4"/>
  <c r="J40" i="4"/>
  <c r="J41" i="4" s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Q20" i="1"/>
  <c r="Q21" i="1"/>
  <c r="Q22" i="1"/>
  <c r="Q23" i="1"/>
  <c r="Q19" i="1"/>
  <c r="N8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Q14" i="1"/>
  <c r="Q15" i="1"/>
  <c r="Q16" i="1"/>
  <c r="Q17" i="1"/>
  <c r="Q13" i="1"/>
  <c r="W6" i="1"/>
  <c r="J2" i="1"/>
  <c r="R6" i="1"/>
  <c r="S6" i="1"/>
  <c r="T6" i="1"/>
  <c r="U6" i="1"/>
  <c r="V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Q7" i="1"/>
  <c r="Q8" i="1"/>
  <c r="Q9" i="1"/>
  <c r="Q10" i="1"/>
  <c r="Q6" i="1"/>
  <c r="H7" i="1"/>
  <c r="L41" i="4"/>
  <c r="L40" i="4"/>
  <c r="K41" i="4"/>
  <c r="K40" i="4"/>
  <c r="L31" i="4"/>
  <c r="L32" i="4"/>
  <c r="L33" i="4"/>
  <c r="L34" i="4"/>
  <c r="L35" i="4"/>
  <c r="L36" i="4"/>
  <c r="L37" i="4"/>
  <c r="L38" i="4"/>
  <c r="L39" i="4"/>
  <c r="L43" i="4"/>
  <c r="L30" i="4"/>
  <c r="J31" i="4"/>
  <c r="J32" i="4"/>
  <c r="J33" i="4"/>
  <c r="J34" i="4"/>
  <c r="J35" i="4"/>
  <c r="J36" i="4"/>
  <c r="J37" i="4"/>
  <c r="J39" i="4"/>
  <c r="J30" i="4"/>
  <c r="K31" i="4"/>
  <c r="K33" i="4"/>
  <c r="K34" i="4"/>
  <c r="K36" i="4"/>
  <c r="K37" i="4"/>
  <c r="K38" i="4"/>
  <c r="K39" i="4"/>
  <c r="K43" i="4"/>
  <c r="K30" i="4"/>
  <c r="E85" i="4"/>
  <c r="E68" i="4"/>
  <c r="E81" i="4" s="1"/>
  <c r="F81" i="4"/>
  <c r="G81" i="4"/>
  <c r="H81" i="4"/>
  <c r="I81" i="4"/>
  <c r="J81" i="4"/>
  <c r="K81" i="4"/>
  <c r="L81" i="4"/>
  <c r="M81" i="4"/>
  <c r="N81" i="4"/>
  <c r="F82" i="4"/>
  <c r="G82" i="4"/>
  <c r="H82" i="4"/>
  <c r="I82" i="4"/>
  <c r="J82" i="4"/>
  <c r="K82" i="4"/>
  <c r="L82" i="4"/>
  <c r="M82" i="4"/>
  <c r="N82" i="4"/>
  <c r="F83" i="4"/>
  <c r="G83" i="4"/>
  <c r="H83" i="4"/>
  <c r="I83" i="4"/>
  <c r="J83" i="4"/>
  <c r="K83" i="4"/>
  <c r="L83" i="4"/>
  <c r="M83" i="4"/>
  <c r="N83" i="4"/>
  <c r="E82" i="4"/>
  <c r="E83" i="4"/>
  <c r="F75" i="4"/>
  <c r="G75" i="4"/>
  <c r="H75" i="4"/>
  <c r="I75" i="4"/>
  <c r="J75" i="4"/>
  <c r="K75" i="4"/>
  <c r="L75" i="4"/>
  <c r="M75" i="4"/>
  <c r="N75" i="4"/>
  <c r="F76" i="4"/>
  <c r="G76" i="4"/>
  <c r="H76" i="4"/>
  <c r="I76" i="4"/>
  <c r="J76" i="4"/>
  <c r="K76" i="4"/>
  <c r="L76" i="4"/>
  <c r="M76" i="4"/>
  <c r="N76" i="4"/>
  <c r="F77" i="4"/>
  <c r="G77" i="4"/>
  <c r="H77" i="4"/>
  <c r="I77" i="4"/>
  <c r="J77" i="4"/>
  <c r="K77" i="4"/>
  <c r="L77" i="4"/>
  <c r="M77" i="4"/>
  <c r="N77" i="4"/>
  <c r="E76" i="4"/>
  <c r="E77" i="4"/>
  <c r="E75" i="4"/>
  <c r="E79" i="4"/>
  <c r="F68" i="4"/>
  <c r="G68" i="4"/>
  <c r="H68" i="4"/>
  <c r="I68" i="4"/>
  <c r="J68" i="4"/>
  <c r="K68" i="4"/>
  <c r="L68" i="4"/>
  <c r="M68" i="4"/>
  <c r="N68" i="4"/>
  <c r="F69" i="4"/>
  <c r="G69" i="4"/>
  <c r="H69" i="4"/>
  <c r="I69" i="4"/>
  <c r="J69" i="4"/>
  <c r="K69" i="4"/>
  <c r="L69" i="4"/>
  <c r="M69" i="4"/>
  <c r="N69" i="4"/>
  <c r="F70" i="4"/>
  <c r="G70" i="4"/>
  <c r="H70" i="4"/>
  <c r="I70" i="4"/>
  <c r="J70" i="4"/>
  <c r="K70" i="4"/>
  <c r="L70" i="4"/>
  <c r="M70" i="4"/>
  <c r="N70" i="4"/>
  <c r="E69" i="4"/>
  <c r="E70" i="4"/>
  <c r="E72" i="4"/>
  <c r="E50" i="4"/>
  <c r="F50" i="4"/>
  <c r="E51" i="4"/>
  <c r="F51" i="4"/>
  <c r="E52" i="4"/>
  <c r="F52" i="4"/>
  <c r="D51" i="4"/>
  <c r="D52" i="4"/>
  <c r="D50" i="4"/>
  <c r="E46" i="4"/>
  <c r="F46" i="4"/>
  <c r="E47" i="4"/>
  <c r="F47" i="4"/>
  <c r="E48" i="4"/>
  <c r="F48" i="4"/>
  <c r="D47" i="4"/>
  <c r="D48" i="4"/>
  <c r="D46" i="4"/>
  <c r="G37" i="4"/>
  <c r="F43" i="4"/>
  <c r="E43" i="4"/>
  <c r="F42" i="4"/>
  <c r="E42" i="4"/>
  <c r="F41" i="4"/>
  <c r="E41" i="4"/>
  <c r="D43" i="4"/>
  <c r="D42" i="4"/>
  <c r="D41" i="4"/>
  <c r="G36" i="4"/>
  <c r="H6" i="1" l="1"/>
  <c r="H8" i="1" s="1"/>
  <c r="I6" i="1" l="1"/>
  <c r="I7" i="1"/>
  <c r="I8" i="1" l="1"/>
  <c r="BA54" i="5"/>
  <c r="AS54" i="5"/>
  <c r="AK54" i="5"/>
  <c r="AC54" i="5"/>
  <c r="U54" i="5"/>
  <c r="M54" i="5"/>
  <c r="E54" i="5"/>
  <c r="AX53" i="5"/>
  <c r="AP53" i="5"/>
  <c r="AH53" i="5"/>
  <c r="Z53" i="5"/>
  <c r="R53" i="5"/>
  <c r="J53" i="5"/>
  <c r="AU52" i="5"/>
  <c r="AM52" i="5"/>
  <c r="AE52" i="5"/>
  <c r="W52" i="5"/>
  <c r="O52" i="5"/>
  <c r="G52" i="5"/>
  <c r="AZ54" i="5"/>
  <c r="AR54" i="5"/>
  <c r="AJ54" i="5"/>
  <c r="AB54" i="5"/>
  <c r="T54" i="5"/>
  <c r="L54" i="5"/>
  <c r="D54" i="5"/>
  <c r="AW53" i="5"/>
  <c r="AO53" i="5"/>
  <c r="AG53" i="5"/>
  <c r="Y53" i="5"/>
  <c r="Q53" i="5"/>
  <c r="I53" i="5"/>
  <c r="BB52" i="5"/>
  <c r="AT52" i="5"/>
  <c r="AL52" i="5"/>
  <c r="AD52" i="5"/>
  <c r="V52" i="5"/>
  <c r="N52" i="5"/>
  <c r="F52" i="5"/>
  <c r="AY51" i="5"/>
  <c r="AQ51" i="5"/>
  <c r="AI51" i="5"/>
  <c r="AA51" i="5"/>
  <c r="S51" i="5"/>
  <c r="K51" i="5"/>
  <c r="C51" i="5"/>
  <c r="AV50" i="5"/>
  <c r="AN50" i="5"/>
  <c r="AF50" i="5"/>
  <c r="X50" i="5"/>
  <c r="P50" i="5"/>
  <c r="H50" i="5"/>
  <c r="BA49" i="5"/>
  <c r="AS49" i="5"/>
  <c r="AK49" i="5"/>
  <c r="AC49" i="5"/>
  <c r="U49" i="5"/>
  <c r="M49" i="5"/>
  <c r="E49" i="5"/>
  <c r="AY54" i="5"/>
  <c r="AQ54" i="5"/>
  <c r="AI54" i="5"/>
  <c r="AA54" i="5"/>
  <c r="S54" i="5"/>
  <c r="K54" i="5"/>
  <c r="C54" i="5"/>
  <c r="AV53" i="5"/>
  <c r="AN53" i="5"/>
  <c r="AF53" i="5"/>
  <c r="X53" i="5"/>
  <c r="P53" i="5"/>
  <c r="H53" i="5"/>
  <c r="BA52" i="5"/>
  <c r="AS52" i="5"/>
  <c r="AK52" i="5"/>
  <c r="AC52" i="5"/>
  <c r="U52" i="5"/>
  <c r="M52" i="5"/>
  <c r="AX54" i="5"/>
  <c r="AP54" i="5"/>
  <c r="AH54" i="5"/>
  <c r="Z54" i="5"/>
  <c r="R54" i="5"/>
  <c r="J54" i="5"/>
  <c r="AU53" i="5"/>
  <c r="AM53" i="5"/>
  <c r="AE53" i="5"/>
  <c r="W53" i="5"/>
  <c r="O53" i="5"/>
  <c r="G53" i="5"/>
  <c r="AZ52" i="5"/>
  <c r="AR52" i="5"/>
  <c r="AJ52" i="5"/>
  <c r="AB52" i="5"/>
  <c r="T52" i="5"/>
  <c r="L52" i="5"/>
  <c r="D52" i="5"/>
  <c r="AW51" i="5"/>
  <c r="AO51" i="5"/>
  <c r="AG51" i="5"/>
  <c r="Y51" i="5"/>
  <c r="Q51" i="5"/>
  <c r="I51" i="5"/>
  <c r="BB50" i="5"/>
  <c r="AT50" i="5"/>
  <c r="AL50" i="5"/>
  <c r="AD50" i="5"/>
  <c r="V50" i="5"/>
  <c r="N50" i="5"/>
  <c r="F50" i="5"/>
  <c r="AY49" i="5"/>
  <c r="AQ49" i="5"/>
  <c r="AI49" i="5"/>
  <c r="AA49" i="5"/>
  <c r="S49" i="5"/>
  <c r="K49" i="5"/>
  <c r="C49" i="5"/>
  <c r="AV54" i="5"/>
  <c r="AN54" i="5"/>
  <c r="AF54" i="5"/>
  <c r="X54" i="5"/>
  <c r="P54" i="5"/>
  <c r="H54" i="5"/>
  <c r="BA53" i="5"/>
  <c r="AS53" i="5"/>
  <c r="AK53" i="5"/>
  <c r="AC53" i="5"/>
  <c r="U53" i="5"/>
  <c r="M53" i="5"/>
  <c r="E53" i="5"/>
  <c r="AX52" i="5"/>
  <c r="AP52" i="5"/>
  <c r="AH52" i="5"/>
  <c r="Z52" i="5"/>
  <c r="R52" i="5"/>
  <c r="J52" i="5"/>
  <c r="AU51" i="5"/>
  <c r="AM51" i="5"/>
  <c r="AE51" i="5"/>
  <c r="W51" i="5"/>
  <c r="O51" i="5"/>
  <c r="G51" i="5"/>
  <c r="AZ50" i="5"/>
  <c r="AR50" i="5"/>
  <c r="AJ50" i="5"/>
  <c r="AB50" i="5"/>
  <c r="T50" i="5"/>
  <c r="L50" i="5"/>
  <c r="D50" i="5"/>
  <c r="AW49" i="5"/>
  <c r="AO49" i="5"/>
  <c r="AG49" i="5"/>
  <c r="Y49" i="5"/>
  <c r="Q49" i="5"/>
  <c r="I49" i="5"/>
  <c r="AU54" i="5"/>
  <c r="Y54" i="5"/>
  <c r="F54" i="5"/>
  <c r="AT53" i="5"/>
  <c r="AA53" i="5"/>
  <c r="D53" i="5"/>
  <c r="AV52" i="5"/>
  <c r="Y52" i="5"/>
  <c r="E52" i="5"/>
  <c r="AZ51" i="5"/>
  <c r="AL51" i="5"/>
  <c r="Z51" i="5"/>
  <c r="M51" i="5"/>
  <c r="AU50" i="5"/>
  <c r="AH50" i="5"/>
  <c r="U50" i="5"/>
  <c r="I50" i="5"/>
  <c r="AP49" i="5"/>
  <c r="AD49" i="5"/>
  <c r="P49" i="5"/>
  <c r="D49" i="5"/>
  <c r="BA48" i="5"/>
  <c r="AS48" i="5"/>
  <c r="AK48" i="5"/>
  <c r="AC48" i="5"/>
  <c r="U48" i="5"/>
  <c r="M48" i="5"/>
  <c r="E48" i="5"/>
  <c r="AX47" i="5"/>
  <c r="AP47" i="5"/>
  <c r="AH47" i="5"/>
  <c r="Z47" i="5"/>
  <c r="R47" i="5"/>
  <c r="J47" i="5"/>
  <c r="AU46" i="5"/>
  <c r="AM46" i="5"/>
  <c r="AE46" i="5"/>
  <c r="W46" i="5"/>
  <c r="O46" i="5"/>
  <c r="G46" i="5"/>
  <c r="AZ45" i="5"/>
  <c r="AR45" i="5"/>
  <c r="AJ45" i="5"/>
  <c r="AB45" i="5"/>
  <c r="T45" i="5"/>
  <c r="L45" i="5"/>
  <c r="D45" i="5"/>
  <c r="AW44" i="5"/>
  <c r="AO44" i="5"/>
  <c r="AG44" i="5"/>
  <c r="Y44" i="5"/>
  <c r="Q44" i="5"/>
  <c r="I44" i="5"/>
  <c r="BB43" i="5"/>
  <c r="AT43" i="5"/>
  <c r="AL43" i="5"/>
  <c r="AD43" i="5"/>
  <c r="V43" i="5"/>
  <c r="N43" i="5"/>
  <c r="F43" i="5"/>
  <c r="AY42" i="5"/>
  <c r="AQ42" i="5"/>
  <c r="AI42" i="5"/>
  <c r="AA42" i="5"/>
  <c r="S42" i="5"/>
  <c r="K42" i="5"/>
  <c r="C42" i="5"/>
  <c r="AT54" i="5"/>
  <c r="W54" i="5"/>
  <c r="AR53" i="5"/>
  <c r="V53" i="5"/>
  <c r="C53" i="5"/>
  <c r="AQ52" i="5"/>
  <c r="X52" i="5"/>
  <c r="C52" i="5"/>
  <c r="AX51" i="5"/>
  <c r="AK51" i="5"/>
  <c r="X51" i="5"/>
  <c r="L51" i="5"/>
  <c r="AS50" i="5"/>
  <c r="AG50" i="5"/>
  <c r="S50" i="5"/>
  <c r="G50" i="5"/>
  <c r="BB49" i="5"/>
  <c r="AN49" i="5"/>
  <c r="AB49" i="5"/>
  <c r="O49" i="5"/>
  <c r="AZ48" i="5"/>
  <c r="AR48" i="5"/>
  <c r="AJ48" i="5"/>
  <c r="AB48" i="5"/>
  <c r="T48" i="5"/>
  <c r="L48" i="5"/>
  <c r="D48" i="5"/>
  <c r="AW47" i="5"/>
  <c r="AO47" i="5"/>
  <c r="AG47" i="5"/>
  <c r="Y47" i="5"/>
  <c r="Q47" i="5"/>
  <c r="I47" i="5"/>
  <c r="BB46" i="5"/>
  <c r="AT46" i="5"/>
  <c r="AL46" i="5"/>
  <c r="AD46" i="5"/>
  <c r="V46" i="5"/>
  <c r="N46" i="5"/>
  <c r="F46" i="5"/>
  <c r="AY45" i="5"/>
  <c r="AQ45" i="5"/>
  <c r="AI45" i="5"/>
  <c r="AA45" i="5"/>
  <c r="S45" i="5"/>
  <c r="K45" i="5"/>
  <c r="C45" i="5"/>
  <c r="AV44" i="5"/>
  <c r="AN44" i="5"/>
  <c r="AF44" i="5"/>
  <c r="X44" i="5"/>
  <c r="P44" i="5"/>
  <c r="H44" i="5"/>
  <c r="BA43" i="5"/>
  <c r="AS43" i="5"/>
  <c r="AK43" i="5"/>
  <c r="AC43" i="5"/>
  <c r="U43" i="5"/>
  <c r="M43" i="5"/>
  <c r="E43" i="5"/>
  <c r="AX42" i="5"/>
  <c r="AP42" i="5"/>
  <c r="AH42" i="5"/>
  <c r="Z42" i="5"/>
  <c r="R42" i="5"/>
  <c r="J42" i="5"/>
  <c r="AU41" i="5"/>
  <c r="AM41" i="5"/>
  <c r="AE41" i="5"/>
  <c r="W41" i="5"/>
  <c r="O41" i="5"/>
  <c r="G41" i="5"/>
  <c r="AZ40" i="5"/>
  <c r="AR40" i="5"/>
  <c r="AJ40" i="5"/>
  <c r="AB40" i="5"/>
  <c r="T40" i="5"/>
  <c r="L40" i="5"/>
  <c r="D40" i="5"/>
  <c r="AW39" i="5"/>
  <c r="AO39" i="5"/>
  <c r="AO54" i="5"/>
  <c r="V54" i="5"/>
  <c r="AQ53" i="5"/>
  <c r="T53" i="5"/>
  <c r="AO52" i="5"/>
  <c r="S52" i="5"/>
  <c r="AV51" i="5"/>
  <c r="AJ51" i="5"/>
  <c r="V51" i="5"/>
  <c r="J51" i="5"/>
  <c r="AQ50" i="5"/>
  <c r="AE50" i="5"/>
  <c r="R50" i="5"/>
  <c r="E50" i="5"/>
  <c r="AZ49" i="5"/>
  <c r="AM49" i="5"/>
  <c r="Z49" i="5"/>
  <c r="N49" i="5"/>
  <c r="AY48" i="5"/>
  <c r="AQ48" i="5"/>
  <c r="AI48" i="5"/>
  <c r="AA48" i="5"/>
  <c r="S48" i="5"/>
  <c r="K48" i="5"/>
  <c r="C48" i="5"/>
  <c r="AV47" i="5"/>
  <c r="AN47" i="5"/>
  <c r="AF47" i="5"/>
  <c r="X47" i="5"/>
  <c r="P47" i="5"/>
  <c r="H47" i="5"/>
  <c r="BA46" i="5"/>
  <c r="AS46" i="5"/>
  <c r="AK46" i="5"/>
  <c r="AC46" i="5"/>
  <c r="U46" i="5"/>
  <c r="M46" i="5"/>
  <c r="E46" i="5"/>
  <c r="AX45" i="5"/>
  <c r="AP45" i="5"/>
  <c r="AH45" i="5"/>
  <c r="Z45" i="5"/>
  <c r="R45" i="5"/>
  <c r="J45" i="5"/>
  <c r="AU44" i="5"/>
  <c r="AM44" i="5"/>
  <c r="AE44" i="5"/>
  <c r="W44" i="5"/>
  <c r="O44" i="5"/>
  <c r="G44" i="5"/>
  <c r="AZ43" i="5"/>
  <c r="AR43" i="5"/>
  <c r="AJ43" i="5"/>
  <c r="AB43" i="5"/>
  <c r="T43" i="5"/>
  <c r="L43" i="5"/>
  <c r="D43" i="5"/>
  <c r="AW42" i="5"/>
  <c r="AO42" i="5"/>
  <c r="AG42" i="5"/>
  <c r="Y42" i="5"/>
  <c r="Q42" i="5"/>
  <c r="I42" i="5"/>
  <c r="BB41" i="5"/>
  <c r="AM54" i="5"/>
  <c r="Q54" i="5"/>
  <c r="AL53" i="5"/>
  <c r="S53" i="5"/>
  <c r="AN52" i="5"/>
  <c r="Q52" i="5"/>
  <c r="AT51" i="5"/>
  <c r="AH51" i="5"/>
  <c r="U51" i="5"/>
  <c r="H51" i="5"/>
  <c r="AP50" i="5"/>
  <c r="AC50" i="5"/>
  <c r="Q50" i="5"/>
  <c r="C50" i="5"/>
  <c r="AX49" i="5"/>
  <c r="AL49" i="5"/>
  <c r="X49" i="5"/>
  <c r="L49" i="5"/>
  <c r="AX48" i="5"/>
  <c r="AP48" i="5"/>
  <c r="AH48" i="5"/>
  <c r="Z48" i="5"/>
  <c r="R48" i="5"/>
  <c r="J48" i="5"/>
  <c r="AU47" i="5"/>
  <c r="AM47" i="5"/>
  <c r="AE47" i="5"/>
  <c r="W47" i="5"/>
  <c r="O47" i="5"/>
  <c r="G47" i="5"/>
  <c r="AZ46" i="5"/>
  <c r="AR46" i="5"/>
  <c r="AJ46" i="5"/>
  <c r="AB46" i="5"/>
  <c r="T46" i="5"/>
  <c r="L46" i="5"/>
  <c r="D46" i="5"/>
  <c r="AW45" i="5"/>
  <c r="AO45" i="5"/>
  <c r="AG45" i="5"/>
  <c r="Y45" i="5"/>
  <c r="Q45" i="5"/>
  <c r="I45" i="5"/>
  <c r="BB44" i="5"/>
  <c r="AT44" i="5"/>
  <c r="AL44" i="5"/>
  <c r="AD44" i="5"/>
  <c r="V44" i="5"/>
  <c r="N44" i="5"/>
  <c r="F44" i="5"/>
  <c r="AY43" i="5"/>
  <c r="AQ43" i="5"/>
  <c r="AI43" i="5"/>
  <c r="AA43" i="5"/>
  <c r="S43" i="5"/>
  <c r="K43" i="5"/>
  <c r="C43" i="5"/>
  <c r="AV42" i="5"/>
  <c r="AN42" i="5"/>
  <c r="AF42" i="5"/>
  <c r="X42" i="5"/>
  <c r="P42" i="5"/>
  <c r="H42" i="5"/>
  <c r="BA41" i="5"/>
  <c r="AS41" i="5"/>
  <c r="AK41" i="5"/>
  <c r="AC41" i="5"/>
  <c r="U41" i="5"/>
  <c r="M41" i="5"/>
  <c r="E41" i="5"/>
  <c r="AX40" i="5"/>
  <c r="AP40" i="5"/>
  <c r="AH40" i="5"/>
  <c r="Z40" i="5"/>
  <c r="R40" i="5"/>
  <c r="J40" i="5"/>
  <c r="AG54" i="5"/>
  <c r="N54" i="5"/>
  <c r="BB53" i="5"/>
  <c r="AI53" i="5"/>
  <c r="L53" i="5"/>
  <c r="AG52" i="5"/>
  <c r="K52" i="5"/>
  <c r="AR51" i="5"/>
  <c r="AD51" i="5"/>
  <c r="R51" i="5"/>
  <c r="E51" i="5"/>
  <c r="AY50" i="5"/>
  <c r="AM50" i="5"/>
  <c r="Z50" i="5"/>
  <c r="M50" i="5"/>
  <c r="AU49" i="5"/>
  <c r="AH49" i="5"/>
  <c r="V49" i="5"/>
  <c r="H49" i="5"/>
  <c r="AV48" i="5"/>
  <c r="AN48" i="5"/>
  <c r="AF48" i="5"/>
  <c r="X48" i="5"/>
  <c r="P48" i="5"/>
  <c r="H48" i="5"/>
  <c r="BA47" i="5"/>
  <c r="AS47" i="5"/>
  <c r="AK47" i="5"/>
  <c r="AC47" i="5"/>
  <c r="U47" i="5"/>
  <c r="M47" i="5"/>
  <c r="E47" i="5"/>
  <c r="AX46" i="5"/>
  <c r="AP46" i="5"/>
  <c r="AH46" i="5"/>
  <c r="Z46" i="5"/>
  <c r="R46" i="5"/>
  <c r="J46" i="5"/>
  <c r="AU45" i="5"/>
  <c r="AM45" i="5"/>
  <c r="AE45" i="5"/>
  <c r="W45" i="5"/>
  <c r="O45" i="5"/>
  <c r="G45" i="5"/>
  <c r="AZ44" i="5"/>
  <c r="AR44" i="5"/>
  <c r="AJ44" i="5"/>
  <c r="AB44" i="5"/>
  <c r="T44" i="5"/>
  <c r="L44" i="5"/>
  <c r="D44" i="5"/>
  <c r="AW43" i="5"/>
  <c r="AO43" i="5"/>
  <c r="AG43" i="5"/>
  <c r="Y43" i="5"/>
  <c r="Q43" i="5"/>
  <c r="I43" i="5"/>
  <c r="BB42" i="5"/>
  <c r="AT42" i="5"/>
  <c r="AL42" i="5"/>
  <c r="AD42" i="5"/>
  <c r="V42" i="5"/>
  <c r="N42" i="5"/>
  <c r="F42" i="5"/>
  <c r="AY41" i="5"/>
  <c r="AQ41" i="5"/>
  <c r="AI41" i="5"/>
  <c r="AA41" i="5"/>
  <c r="S41" i="5"/>
  <c r="K41" i="5"/>
  <c r="C41" i="5"/>
  <c r="AV40" i="5"/>
  <c r="AN40" i="5"/>
  <c r="AF40" i="5"/>
  <c r="X40" i="5"/>
  <c r="P40" i="5"/>
  <c r="H40" i="5"/>
  <c r="G54" i="5"/>
  <c r="AD53" i="5"/>
  <c r="H52" i="5"/>
  <c r="BB51" i="5"/>
  <c r="T51" i="5"/>
  <c r="AK50" i="5"/>
  <c r="T49" i="5"/>
  <c r="BB48" i="5"/>
  <c r="AE48" i="5"/>
  <c r="I48" i="5"/>
  <c r="AZ47" i="5"/>
  <c r="AD47" i="5"/>
  <c r="K47" i="5"/>
  <c r="AY46" i="5"/>
  <c r="AF46" i="5"/>
  <c r="I46" i="5"/>
  <c r="BA45" i="5"/>
  <c r="AD45" i="5"/>
  <c r="H45" i="5"/>
  <c r="AY44" i="5"/>
  <c r="AC44" i="5"/>
  <c r="J44" i="5"/>
  <c r="AX43" i="5"/>
  <c r="AE43" i="5"/>
  <c r="H43" i="5"/>
  <c r="AZ42" i="5"/>
  <c r="AC42" i="5"/>
  <c r="G42" i="5"/>
  <c r="AZ41" i="5"/>
  <c r="AN41" i="5"/>
  <c r="Z41" i="5"/>
  <c r="N41" i="5"/>
  <c r="AU40" i="5"/>
  <c r="AI40" i="5"/>
  <c r="V40" i="5"/>
  <c r="I40" i="5"/>
  <c r="AU39" i="5"/>
  <c r="AL39" i="5"/>
  <c r="AD39" i="5"/>
  <c r="V39" i="5"/>
  <c r="N39" i="5"/>
  <c r="F39" i="5"/>
  <c r="AY38" i="5"/>
  <c r="AQ38" i="5"/>
  <c r="AI38" i="5"/>
  <c r="AA38" i="5"/>
  <c r="S38" i="5"/>
  <c r="K38" i="5"/>
  <c r="C38" i="5"/>
  <c r="AV37" i="5"/>
  <c r="AN37" i="5"/>
  <c r="AF37" i="5"/>
  <c r="X37" i="5"/>
  <c r="P37" i="5"/>
  <c r="H37" i="5"/>
  <c r="BA36" i="5"/>
  <c r="AS36" i="5"/>
  <c r="AK36" i="5"/>
  <c r="AC36" i="5"/>
  <c r="U36" i="5"/>
  <c r="M36" i="5"/>
  <c r="E36" i="5"/>
  <c r="AW35" i="5"/>
  <c r="AO35" i="5"/>
  <c r="AG35" i="5"/>
  <c r="Y35" i="5"/>
  <c r="Q35" i="5"/>
  <c r="I35" i="5"/>
  <c r="BA34" i="5"/>
  <c r="AS34" i="5"/>
  <c r="AK34" i="5"/>
  <c r="AC34" i="5"/>
  <c r="U34" i="5"/>
  <c r="M34" i="5"/>
  <c r="E34" i="5"/>
  <c r="AW33" i="5"/>
  <c r="AO33" i="5"/>
  <c r="AG33" i="5"/>
  <c r="Y33" i="5"/>
  <c r="Q33" i="5"/>
  <c r="I33" i="5"/>
  <c r="BB54" i="5"/>
  <c r="AB53" i="5"/>
  <c r="AY52" i="5"/>
  <c r="BA51" i="5"/>
  <c r="P51" i="5"/>
  <c r="AI50" i="5"/>
  <c r="AV49" i="5"/>
  <c r="R49" i="5"/>
  <c r="AW48" i="5"/>
  <c r="AD48" i="5"/>
  <c r="G48" i="5"/>
  <c r="AY47" i="5"/>
  <c r="AB47" i="5"/>
  <c r="F47" i="5"/>
  <c r="AW46" i="5"/>
  <c r="AA46" i="5"/>
  <c r="H46" i="5"/>
  <c r="AV45" i="5"/>
  <c r="AC45" i="5"/>
  <c r="F45" i="5"/>
  <c r="AX44" i="5"/>
  <c r="AA44" i="5"/>
  <c r="E44" i="5"/>
  <c r="AV43" i="5"/>
  <c r="Z43" i="5"/>
  <c r="G43" i="5"/>
  <c r="AU42" i="5"/>
  <c r="AB42" i="5"/>
  <c r="E42" i="5"/>
  <c r="AX41" i="5"/>
  <c r="AL41" i="5"/>
  <c r="Y41" i="5"/>
  <c r="L41" i="5"/>
  <c r="AT40" i="5"/>
  <c r="AG40" i="5"/>
  <c r="U40" i="5"/>
  <c r="G40" i="5"/>
  <c r="AT39" i="5"/>
  <c r="AK39" i="5"/>
  <c r="AC39" i="5"/>
  <c r="U39" i="5"/>
  <c r="M39" i="5"/>
  <c r="E39" i="5"/>
  <c r="AX38" i="5"/>
  <c r="AP38" i="5"/>
  <c r="AH38" i="5"/>
  <c r="Z38" i="5"/>
  <c r="R38" i="5"/>
  <c r="J38" i="5"/>
  <c r="AU37" i="5"/>
  <c r="AM37" i="5"/>
  <c r="AE37" i="5"/>
  <c r="W37" i="5"/>
  <c r="O37" i="5"/>
  <c r="G37" i="5"/>
  <c r="AZ36" i="5"/>
  <c r="AR36" i="5"/>
  <c r="AJ36" i="5"/>
  <c r="AB36" i="5"/>
  <c r="T36" i="5"/>
  <c r="L36" i="5"/>
  <c r="D36" i="5"/>
  <c r="AV35" i="5"/>
  <c r="AN35" i="5"/>
  <c r="AF35" i="5"/>
  <c r="X35" i="5"/>
  <c r="P35" i="5"/>
  <c r="H35" i="5"/>
  <c r="AZ34" i="5"/>
  <c r="AR34" i="5"/>
  <c r="AJ34" i="5"/>
  <c r="AB34" i="5"/>
  <c r="T34" i="5"/>
  <c r="L34" i="5"/>
  <c r="D34" i="5"/>
  <c r="AV33" i="5"/>
  <c r="AN33" i="5"/>
  <c r="AF33" i="5"/>
  <c r="X33" i="5"/>
  <c r="P33" i="5"/>
  <c r="H33" i="5"/>
  <c r="AZ32" i="5"/>
  <c r="AR32" i="5"/>
  <c r="AJ32" i="5"/>
  <c r="AB32" i="5"/>
  <c r="T32" i="5"/>
  <c r="L32" i="5"/>
  <c r="D32" i="5"/>
  <c r="AV31" i="5"/>
  <c r="AN31" i="5"/>
  <c r="AF31" i="5"/>
  <c r="X31" i="5"/>
  <c r="P31" i="5"/>
  <c r="H31" i="5"/>
  <c r="AZ30" i="5"/>
  <c r="AR30" i="5"/>
  <c r="AJ30" i="5"/>
  <c r="AB30" i="5"/>
  <c r="T30" i="5"/>
  <c r="L30" i="5"/>
  <c r="D30" i="5"/>
  <c r="AW54" i="5"/>
  <c r="N53" i="5"/>
  <c r="AW52" i="5"/>
  <c r="AS51" i="5"/>
  <c r="N51" i="5"/>
  <c r="AA50" i="5"/>
  <c r="AT49" i="5"/>
  <c r="J49" i="5"/>
  <c r="AU48" i="5"/>
  <c r="Y48" i="5"/>
  <c r="F48" i="5"/>
  <c r="AT47" i="5"/>
  <c r="AA47" i="5"/>
  <c r="D47" i="5"/>
  <c r="AV46" i="5"/>
  <c r="Y46" i="5"/>
  <c r="C46" i="5"/>
  <c r="AT45" i="5"/>
  <c r="X45" i="5"/>
  <c r="E45" i="5"/>
  <c r="AS44" i="5"/>
  <c r="Z44" i="5"/>
  <c r="C44" i="5"/>
  <c r="AU43" i="5"/>
  <c r="X43" i="5"/>
  <c r="AS42" i="5"/>
  <c r="W42" i="5"/>
  <c r="D42" i="5"/>
  <c r="AW41" i="5"/>
  <c r="AJ41" i="5"/>
  <c r="X41" i="5"/>
  <c r="J41" i="5"/>
  <c r="AS40" i="5"/>
  <c r="AE40" i="5"/>
  <c r="S40" i="5"/>
  <c r="F40" i="5"/>
  <c r="BB39" i="5"/>
  <c r="AS39" i="5"/>
  <c r="AJ39" i="5"/>
  <c r="AB39" i="5"/>
  <c r="T39" i="5"/>
  <c r="L39" i="5"/>
  <c r="D39" i="5"/>
  <c r="AW38" i="5"/>
  <c r="AO38" i="5"/>
  <c r="AG38" i="5"/>
  <c r="Y38" i="5"/>
  <c r="Q38" i="5"/>
  <c r="I38" i="5"/>
  <c r="BB37" i="5"/>
  <c r="AT37" i="5"/>
  <c r="AL37" i="5"/>
  <c r="AD37" i="5"/>
  <c r="V37" i="5"/>
  <c r="N37" i="5"/>
  <c r="F37" i="5"/>
  <c r="AY36" i="5"/>
  <c r="AQ36" i="5"/>
  <c r="AI36" i="5"/>
  <c r="AA36" i="5"/>
  <c r="S36" i="5"/>
  <c r="K36" i="5"/>
  <c r="C36" i="5"/>
  <c r="AU35" i="5"/>
  <c r="AM35" i="5"/>
  <c r="AE35" i="5"/>
  <c r="W35" i="5"/>
  <c r="O35" i="5"/>
  <c r="G35" i="5"/>
  <c r="AY34" i="5"/>
  <c r="AQ34" i="5"/>
  <c r="AI34" i="5"/>
  <c r="AA34" i="5"/>
  <c r="S34" i="5"/>
  <c r="K34" i="5"/>
  <c r="C34" i="5"/>
  <c r="AU33" i="5"/>
  <c r="AM33" i="5"/>
  <c r="AE33" i="5"/>
  <c r="W33" i="5"/>
  <c r="O33" i="5"/>
  <c r="G33" i="5"/>
  <c r="AL54" i="5"/>
  <c r="K53" i="5"/>
  <c r="AI52" i="5"/>
  <c r="AP51" i="5"/>
  <c r="F51" i="5"/>
  <c r="Y50" i="5"/>
  <c r="AR49" i="5"/>
  <c r="G49" i="5"/>
  <c r="AT48" i="5"/>
  <c r="W48" i="5"/>
  <c r="AR47" i="5"/>
  <c r="V47" i="5"/>
  <c r="C47" i="5"/>
  <c r="AQ46" i="5"/>
  <c r="X46" i="5"/>
  <c r="AS45" i="5"/>
  <c r="V45" i="5"/>
  <c r="AQ44" i="5"/>
  <c r="U44" i="5"/>
  <c r="AP43" i="5"/>
  <c r="W43" i="5"/>
  <c r="AR42" i="5"/>
  <c r="U42" i="5"/>
  <c r="AV41" i="5"/>
  <c r="AH41" i="5"/>
  <c r="V41" i="5"/>
  <c r="I41" i="5"/>
  <c r="AQ40" i="5"/>
  <c r="AD40" i="5"/>
  <c r="Q40" i="5"/>
  <c r="E40" i="5"/>
  <c r="BA39" i="5"/>
  <c r="AR39" i="5"/>
  <c r="AI39" i="5"/>
  <c r="AA39" i="5"/>
  <c r="S39" i="5"/>
  <c r="K39" i="5"/>
  <c r="C39" i="5"/>
  <c r="AV38" i="5"/>
  <c r="AN38" i="5"/>
  <c r="AF38" i="5"/>
  <c r="X38" i="5"/>
  <c r="P38" i="5"/>
  <c r="H38" i="5"/>
  <c r="BA37" i="5"/>
  <c r="AS37" i="5"/>
  <c r="AK37" i="5"/>
  <c r="AC37" i="5"/>
  <c r="U37" i="5"/>
  <c r="M37" i="5"/>
  <c r="E37" i="5"/>
  <c r="AX36" i="5"/>
  <c r="AP36" i="5"/>
  <c r="AH36" i="5"/>
  <c r="Z36" i="5"/>
  <c r="R36" i="5"/>
  <c r="J36" i="5"/>
  <c r="BB35" i="5"/>
  <c r="AT35" i="5"/>
  <c r="AL35" i="5"/>
  <c r="AD35" i="5"/>
  <c r="V35" i="5"/>
  <c r="N35" i="5"/>
  <c r="F35" i="5"/>
  <c r="AX34" i="5"/>
  <c r="AP34" i="5"/>
  <c r="AH34" i="5"/>
  <c r="Z34" i="5"/>
  <c r="R34" i="5"/>
  <c r="J34" i="5"/>
  <c r="BB33" i="5"/>
  <c r="AT33" i="5"/>
  <c r="AL33" i="5"/>
  <c r="AD33" i="5"/>
  <c r="V33" i="5"/>
  <c r="N33" i="5"/>
  <c r="F33" i="5"/>
  <c r="AX32" i="5"/>
  <c r="AP32" i="5"/>
  <c r="AH32" i="5"/>
  <c r="Z32" i="5"/>
  <c r="R32" i="5"/>
  <c r="J32" i="5"/>
  <c r="BB31" i="5"/>
  <c r="AT31" i="5"/>
  <c r="AL31" i="5"/>
  <c r="AD31" i="5"/>
  <c r="V31" i="5"/>
  <c r="N31" i="5"/>
  <c r="F31" i="5"/>
  <c r="AX30" i="5"/>
  <c r="AP30" i="5"/>
  <c r="AH30" i="5"/>
  <c r="Z30" i="5"/>
  <c r="R30" i="5"/>
  <c r="J30" i="5"/>
  <c r="AD54" i="5"/>
  <c r="AZ53" i="5"/>
  <c r="AA52" i="5"/>
  <c r="AF51" i="5"/>
  <c r="AX50" i="5"/>
  <c r="O50" i="5"/>
  <c r="AF49" i="5"/>
  <c r="AM48" i="5"/>
  <c r="Q48" i="5"/>
  <c r="AL47" i="5"/>
  <c r="S47" i="5"/>
  <c r="AN46" i="5"/>
  <c r="Q46" i="5"/>
  <c r="AL45" i="5"/>
  <c r="P45" i="5"/>
  <c r="AK44" i="5"/>
  <c r="R44" i="5"/>
  <c r="AM43" i="5"/>
  <c r="P43" i="5"/>
  <c r="AK42" i="5"/>
  <c r="O42" i="5"/>
  <c r="AR41" i="5"/>
  <c r="AF41" i="5"/>
  <c r="R41" i="5"/>
  <c r="F41" i="5"/>
  <c r="BA40" i="5"/>
  <c r="AM40" i="5"/>
  <c r="AA40" i="5"/>
  <c r="N40" i="5"/>
  <c r="AY39" i="5"/>
  <c r="AP39" i="5"/>
  <c r="AG39" i="5"/>
  <c r="Y39" i="5"/>
  <c r="Q39" i="5"/>
  <c r="I39" i="5"/>
  <c r="BB38" i="5"/>
  <c r="AT38" i="5"/>
  <c r="AL38" i="5"/>
  <c r="AD38" i="5"/>
  <c r="V38" i="5"/>
  <c r="N38" i="5"/>
  <c r="F38" i="5"/>
  <c r="AY37" i="5"/>
  <c r="AQ37" i="5"/>
  <c r="AI37" i="5"/>
  <c r="AA37" i="5"/>
  <c r="S37" i="5"/>
  <c r="K37" i="5"/>
  <c r="C37" i="5"/>
  <c r="AV36" i="5"/>
  <c r="AN36" i="5"/>
  <c r="AF36" i="5"/>
  <c r="X36" i="5"/>
  <c r="P36" i="5"/>
  <c r="H36" i="5"/>
  <c r="AZ35" i="5"/>
  <c r="AR35" i="5"/>
  <c r="AJ35" i="5"/>
  <c r="AB35" i="5"/>
  <c r="T35" i="5"/>
  <c r="L35" i="5"/>
  <c r="D35" i="5"/>
  <c r="AV34" i="5"/>
  <c r="AN34" i="5"/>
  <c r="AF34" i="5"/>
  <c r="X34" i="5"/>
  <c r="P34" i="5"/>
  <c r="H34" i="5"/>
  <c r="AZ33" i="5"/>
  <c r="AR33" i="5"/>
  <c r="AJ33" i="5"/>
  <c r="AB33" i="5"/>
  <c r="T33" i="5"/>
  <c r="L33" i="5"/>
  <c r="D33" i="5"/>
  <c r="AV32" i="5"/>
  <c r="AN32" i="5"/>
  <c r="AF32" i="5"/>
  <c r="X32" i="5"/>
  <c r="P32" i="5"/>
  <c r="H32" i="5"/>
  <c r="AZ31" i="5"/>
  <c r="AR31" i="5"/>
  <c r="AJ31" i="5"/>
  <c r="AB31" i="5"/>
  <c r="T31" i="5"/>
  <c r="L31" i="5"/>
  <c r="D31" i="5"/>
  <c r="AV30" i="5"/>
  <c r="AN30" i="5"/>
  <c r="AF30" i="5"/>
  <c r="X30" i="5"/>
  <c r="P30" i="5"/>
  <c r="H30" i="5"/>
  <c r="I52" i="5"/>
  <c r="O48" i="5"/>
  <c r="AQ47" i="5"/>
  <c r="P46" i="5"/>
  <c r="AN45" i="5"/>
  <c r="M44" i="5"/>
  <c r="AN43" i="5"/>
  <c r="M42" i="5"/>
  <c r="AT41" i="5"/>
  <c r="P41" i="5"/>
  <c r="AC40" i="5"/>
  <c r="AX39" i="5"/>
  <c r="Z39" i="5"/>
  <c r="G39" i="5"/>
  <c r="AU38" i="5"/>
  <c r="AB38" i="5"/>
  <c r="E38" i="5"/>
  <c r="AW37" i="5"/>
  <c r="Z37" i="5"/>
  <c r="D37" i="5"/>
  <c r="AU36" i="5"/>
  <c r="Y36" i="5"/>
  <c r="F36" i="5"/>
  <c r="AS35" i="5"/>
  <c r="Z35" i="5"/>
  <c r="C35" i="5"/>
  <c r="AT34" i="5"/>
  <c r="W34" i="5"/>
  <c r="AQ33" i="5"/>
  <c r="U33" i="5"/>
  <c r="BA32" i="5"/>
  <c r="AM32" i="5"/>
  <c r="AA32" i="5"/>
  <c r="N32" i="5"/>
  <c r="AU31" i="5"/>
  <c r="AH31" i="5"/>
  <c r="U31" i="5"/>
  <c r="I31" i="5"/>
  <c r="BB30" i="5"/>
  <c r="AO30" i="5"/>
  <c r="AC30" i="5"/>
  <c r="O30" i="5"/>
  <c r="C30" i="5"/>
  <c r="AY29" i="5"/>
  <c r="AQ29" i="5"/>
  <c r="AI29" i="5"/>
  <c r="AA29" i="5"/>
  <c r="S29" i="5"/>
  <c r="K29" i="5"/>
  <c r="C29" i="5"/>
  <c r="AU28" i="5"/>
  <c r="AM28" i="5"/>
  <c r="AE28" i="5"/>
  <c r="W28" i="5"/>
  <c r="O28" i="5"/>
  <c r="G28" i="5"/>
  <c r="AY27" i="5"/>
  <c r="AQ27" i="5"/>
  <c r="AI27" i="5"/>
  <c r="AA27" i="5"/>
  <c r="S27" i="5"/>
  <c r="K27" i="5"/>
  <c r="C27" i="5"/>
  <c r="AU26" i="5"/>
  <c r="AM26" i="5"/>
  <c r="AE26" i="5"/>
  <c r="W26" i="5"/>
  <c r="O26" i="5"/>
  <c r="G26" i="5"/>
  <c r="AY25" i="5"/>
  <c r="AQ25" i="5"/>
  <c r="AI25" i="5"/>
  <c r="AA25" i="5"/>
  <c r="S25" i="5"/>
  <c r="K25" i="5"/>
  <c r="C25" i="5"/>
  <c r="AU24" i="5"/>
  <c r="AM24" i="5"/>
  <c r="AE24" i="5"/>
  <c r="W24" i="5"/>
  <c r="O24" i="5"/>
  <c r="G24" i="5"/>
  <c r="AY23" i="5"/>
  <c r="AQ23" i="5"/>
  <c r="AI23" i="5"/>
  <c r="AA23" i="5"/>
  <c r="S23" i="5"/>
  <c r="K23" i="5"/>
  <c r="C23" i="5"/>
  <c r="AU22" i="5"/>
  <c r="AM22" i="5"/>
  <c r="AE22" i="5"/>
  <c r="W22" i="5"/>
  <c r="O22" i="5"/>
  <c r="G22" i="5"/>
  <c r="AY21" i="5"/>
  <c r="AQ21" i="5"/>
  <c r="AI21" i="5"/>
  <c r="AA21" i="5"/>
  <c r="S21" i="5"/>
  <c r="K21" i="5"/>
  <c r="C21" i="5"/>
  <c r="AY53" i="5"/>
  <c r="N48" i="5"/>
  <c r="AJ47" i="5"/>
  <c r="K46" i="5"/>
  <c r="AK45" i="5"/>
  <c r="K44" i="5"/>
  <c r="AH43" i="5"/>
  <c r="L42" i="5"/>
  <c r="AP41" i="5"/>
  <c r="H41" i="5"/>
  <c r="Y40" i="5"/>
  <c r="AV39" i="5"/>
  <c r="X39" i="5"/>
  <c r="AS38" i="5"/>
  <c r="W38" i="5"/>
  <c r="D38" i="5"/>
  <c r="AR37" i="5"/>
  <c r="Y37" i="5"/>
  <c r="AT36" i="5"/>
  <c r="W36" i="5"/>
  <c r="AQ35" i="5"/>
  <c r="U35" i="5"/>
  <c r="AO34" i="5"/>
  <c r="V34" i="5"/>
  <c r="AP33" i="5"/>
  <c r="S33" i="5"/>
  <c r="AY32" i="5"/>
  <c r="AL32" i="5"/>
  <c r="Y32" i="5"/>
  <c r="M32" i="5"/>
  <c r="AS31" i="5"/>
  <c r="AG31" i="5"/>
  <c r="S31" i="5"/>
  <c r="G31" i="5"/>
  <c r="BA30" i="5"/>
  <c r="AM30" i="5"/>
  <c r="AA30" i="5"/>
  <c r="N30" i="5"/>
  <c r="AX29" i="5"/>
  <c r="AP29" i="5"/>
  <c r="AH29" i="5"/>
  <c r="Z29" i="5"/>
  <c r="R29" i="5"/>
  <c r="J29" i="5"/>
  <c r="BB28" i="5"/>
  <c r="AT28" i="5"/>
  <c r="AL28" i="5"/>
  <c r="AD28" i="5"/>
  <c r="V28" i="5"/>
  <c r="N28" i="5"/>
  <c r="F28" i="5"/>
  <c r="AX27" i="5"/>
  <c r="AP27" i="5"/>
  <c r="AH27" i="5"/>
  <c r="Z27" i="5"/>
  <c r="R27" i="5"/>
  <c r="J27" i="5"/>
  <c r="BB26" i="5"/>
  <c r="AT26" i="5"/>
  <c r="AL26" i="5"/>
  <c r="AD26" i="5"/>
  <c r="V26" i="5"/>
  <c r="N26" i="5"/>
  <c r="F26" i="5"/>
  <c r="AX25" i="5"/>
  <c r="AP25" i="5"/>
  <c r="AH25" i="5"/>
  <c r="Z25" i="5"/>
  <c r="R25" i="5"/>
  <c r="J25" i="5"/>
  <c r="BB24" i="5"/>
  <c r="AT24" i="5"/>
  <c r="AL24" i="5"/>
  <c r="AD24" i="5"/>
  <c r="V24" i="5"/>
  <c r="N24" i="5"/>
  <c r="F24" i="5"/>
  <c r="AX23" i="5"/>
  <c r="AP23" i="5"/>
  <c r="AH23" i="5"/>
  <c r="Z23" i="5"/>
  <c r="R23" i="5"/>
  <c r="J23" i="5"/>
  <c r="BB22" i="5"/>
  <c r="AT22" i="5"/>
  <c r="AL22" i="5"/>
  <c r="AD22" i="5"/>
  <c r="V22" i="5"/>
  <c r="N22" i="5"/>
  <c r="F22" i="5"/>
  <c r="AX21" i="5"/>
  <c r="AP21" i="5"/>
  <c r="AH21" i="5"/>
  <c r="Z21" i="5"/>
  <c r="R21" i="5"/>
  <c r="J21" i="5"/>
  <c r="BB20" i="5"/>
  <c r="AT20" i="5"/>
  <c r="AJ53" i="5"/>
  <c r="BA50" i="5"/>
  <c r="AI47" i="5"/>
  <c r="AF45" i="5"/>
  <c r="AF43" i="5"/>
  <c r="AO41" i="5"/>
  <c r="D41" i="5"/>
  <c r="BB40" i="5"/>
  <c r="DD40" i="5" s="1"/>
  <c r="W40" i="5"/>
  <c r="AQ39" i="5"/>
  <c r="W39" i="5"/>
  <c r="AR38" i="5"/>
  <c r="U38" i="5"/>
  <c r="AP37" i="5"/>
  <c r="T37" i="5"/>
  <c r="AO36" i="5"/>
  <c r="V36" i="5"/>
  <c r="AP35" i="5"/>
  <c r="S35" i="5"/>
  <c r="AM34" i="5"/>
  <c r="Q34" i="5"/>
  <c r="AK33" i="5"/>
  <c r="R33" i="5"/>
  <c r="AW32" i="5"/>
  <c r="AK32" i="5"/>
  <c r="W32" i="5"/>
  <c r="K32" i="5"/>
  <c r="AQ31" i="5"/>
  <c r="AE31" i="5"/>
  <c r="R31" i="5"/>
  <c r="E31" i="5"/>
  <c r="AY30" i="5"/>
  <c r="AL30" i="5"/>
  <c r="Y30" i="5"/>
  <c r="M30" i="5"/>
  <c r="AW29" i="5"/>
  <c r="AO29" i="5"/>
  <c r="AG29" i="5"/>
  <c r="Y29" i="5"/>
  <c r="Q29" i="5"/>
  <c r="I29" i="5"/>
  <c r="BA28" i="5"/>
  <c r="AS28" i="5"/>
  <c r="AK28" i="5"/>
  <c r="AC28" i="5"/>
  <c r="U28" i="5"/>
  <c r="M28" i="5"/>
  <c r="E28" i="5"/>
  <c r="AW27" i="5"/>
  <c r="AO27" i="5"/>
  <c r="AG27" i="5"/>
  <c r="Y27" i="5"/>
  <c r="Q27" i="5"/>
  <c r="I27" i="5"/>
  <c r="BA26" i="5"/>
  <c r="AS26" i="5"/>
  <c r="AK26" i="5"/>
  <c r="AC26" i="5"/>
  <c r="U26" i="5"/>
  <c r="M26" i="5"/>
  <c r="E26" i="5"/>
  <c r="AW25" i="5"/>
  <c r="AO25" i="5"/>
  <c r="AG25" i="5"/>
  <c r="Y25" i="5"/>
  <c r="Q25" i="5"/>
  <c r="I25" i="5"/>
  <c r="BA24" i="5"/>
  <c r="AS24" i="5"/>
  <c r="AK24" i="5"/>
  <c r="AC24" i="5"/>
  <c r="U24" i="5"/>
  <c r="M24" i="5"/>
  <c r="E24" i="5"/>
  <c r="AW23" i="5"/>
  <c r="AO23" i="5"/>
  <c r="AG23" i="5"/>
  <c r="Y23" i="5"/>
  <c r="Q23" i="5"/>
  <c r="I23" i="5"/>
  <c r="BA22" i="5"/>
  <c r="AS22" i="5"/>
  <c r="AK22" i="5"/>
  <c r="AC22" i="5"/>
  <c r="U22" i="5"/>
  <c r="M22" i="5"/>
  <c r="E22" i="5"/>
  <c r="AW21" i="5"/>
  <c r="AO21" i="5"/>
  <c r="AG21" i="5"/>
  <c r="Y21" i="5"/>
  <c r="Q21" i="5"/>
  <c r="I21" i="5"/>
  <c r="BA20" i="5"/>
  <c r="F53" i="5"/>
  <c r="AW50" i="5"/>
  <c r="CY50" i="5" s="1"/>
  <c r="AJ49" i="5"/>
  <c r="T47" i="5"/>
  <c r="U45" i="5"/>
  <c r="BA44" i="5"/>
  <c r="R43" i="5"/>
  <c r="BA42" i="5"/>
  <c r="AG41" i="5"/>
  <c r="AY40" i="5"/>
  <c r="O40" i="5"/>
  <c r="AN39" i="5"/>
  <c r="R39" i="5"/>
  <c r="AM38" i="5"/>
  <c r="T38" i="5"/>
  <c r="AO37" i="5"/>
  <c r="R37" i="5"/>
  <c r="AM36" i="5"/>
  <c r="Q36" i="5"/>
  <c r="AK35" i="5"/>
  <c r="R35" i="5"/>
  <c r="AL34" i="5"/>
  <c r="O34" i="5"/>
  <c r="AI33" i="5"/>
  <c r="M33" i="5"/>
  <c r="AU32" i="5"/>
  <c r="AI32" i="5"/>
  <c r="V32" i="5"/>
  <c r="I32" i="5"/>
  <c r="AP31" i="5"/>
  <c r="AC31" i="5"/>
  <c r="Q31" i="5"/>
  <c r="C31" i="5"/>
  <c r="AW30" i="5"/>
  <c r="AK30" i="5"/>
  <c r="W30" i="5"/>
  <c r="K30" i="5"/>
  <c r="AV29" i="5"/>
  <c r="AN29" i="5"/>
  <c r="AF29" i="5"/>
  <c r="X29" i="5"/>
  <c r="P29" i="5"/>
  <c r="H29" i="5"/>
  <c r="AZ28" i="5"/>
  <c r="AR28" i="5"/>
  <c r="AJ28" i="5"/>
  <c r="AB28" i="5"/>
  <c r="T28" i="5"/>
  <c r="L28" i="5"/>
  <c r="D28" i="5"/>
  <c r="AV27" i="5"/>
  <c r="AN27" i="5"/>
  <c r="AF27" i="5"/>
  <c r="X27" i="5"/>
  <c r="P27" i="5"/>
  <c r="H27" i="5"/>
  <c r="AZ26" i="5"/>
  <c r="AR26" i="5"/>
  <c r="AJ26" i="5"/>
  <c r="AB26" i="5"/>
  <c r="T26" i="5"/>
  <c r="L26" i="5"/>
  <c r="D26" i="5"/>
  <c r="AV25" i="5"/>
  <c r="AN25" i="5"/>
  <c r="AF25" i="5"/>
  <c r="X25" i="5"/>
  <c r="P25" i="5"/>
  <c r="H25" i="5"/>
  <c r="AZ24" i="5"/>
  <c r="AR24" i="5"/>
  <c r="AJ24" i="5"/>
  <c r="AB24" i="5"/>
  <c r="T24" i="5"/>
  <c r="L24" i="5"/>
  <c r="D24" i="5"/>
  <c r="AV23" i="5"/>
  <c r="AN23" i="5"/>
  <c r="AF23" i="5"/>
  <c r="X23" i="5"/>
  <c r="P23" i="5"/>
  <c r="H23" i="5"/>
  <c r="AE54" i="5"/>
  <c r="AC51" i="5"/>
  <c r="W50" i="5"/>
  <c r="W49" i="5"/>
  <c r="AL48" i="5"/>
  <c r="L47" i="5"/>
  <c r="AI46" i="5"/>
  <c r="M45" i="5"/>
  <c r="AI44" i="5"/>
  <c r="J43" i="5"/>
  <c r="AJ42" i="5"/>
  <c r="AB41" i="5"/>
  <c r="AO40" i="5"/>
  <c r="K40" i="5"/>
  <c r="AH39" i="5"/>
  <c r="O39" i="5"/>
  <c r="AJ38" i="5"/>
  <c r="M38" i="5"/>
  <c r="AH37" i="5"/>
  <c r="L37" i="5"/>
  <c r="AG36" i="5"/>
  <c r="N36" i="5"/>
  <c r="BA35" i="5"/>
  <c r="AH35" i="5"/>
  <c r="K35" i="5"/>
  <c r="BB34" i="5"/>
  <c r="AE34" i="5"/>
  <c r="I34" i="5"/>
  <c r="AY33" i="5"/>
  <c r="AC33" i="5"/>
  <c r="J33" i="5"/>
  <c r="AS32" i="5"/>
  <c r="AE32" i="5"/>
  <c r="S32" i="5"/>
  <c r="F32" i="5"/>
  <c r="AY31" i="5"/>
  <c r="AM31" i="5"/>
  <c r="Z31" i="5"/>
  <c r="M31" i="5"/>
  <c r="AT30" i="5"/>
  <c r="AG30" i="5"/>
  <c r="U30" i="5"/>
  <c r="G30" i="5"/>
  <c r="BB29" i="5"/>
  <c r="AT29" i="5"/>
  <c r="AL29" i="5"/>
  <c r="AD29" i="5"/>
  <c r="V29" i="5"/>
  <c r="N29" i="5"/>
  <c r="F29" i="5"/>
  <c r="AX28" i="5"/>
  <c r="AP28" i="5"/>
  <c r="AH28" i="5"/>
  <c r="Z28" i="5"/>
  <c r="R28" i="5"/>
  <c r="J28" i="5"/>
  <c r="BB27" i="5"/>
  <c r="AT27" i="5"/>
  <c r="AL27" i="5"/>
  <c r="AD27" i="5"/>
  <c r="V27" i="5"/>
  <c r="N27" i="5"/>
  <c r="F27" i="5"/>
  <c r="AX26" i="5"/>
  <c r="AP26" i="5"/>
  <c r="AH26" i="5"/>
  <c r="Z26" i="5"/>
  <c r="R26" i="5"/>
  <c r="J26" i="5"/>
  <c r="BB25" i="5"/>
  <c r="AT25" i="5"/>
  <c r="AL25" i="5"/>
  <c r="AD25" i="5"/>
  <c r="V25" i="5"/>
  <c r="N25" i="5"/>
  <c r="F25" i="5"/>
  <c r="AX24" i="5"/>
  <c r="AP24" i="5"/>
  <c r="AH24" i="5"/>
  <c r="Z24" i="5"/>
  <c r="R24" i="5"/>
  <c r="J24" i="5"/>
  <c r="BB23" i="5"/>
  <c r="AT23" i="5"/>
  <c r="AL23" i="5"/>
  <c r="AD23" i="5"/>
  <c r="V23" i="5"/>
  <c r="N23" i="5"/>
  <c r="F23" i="5"/>
  <c r="AX22" i="5"/>
  <c r="AP22" i="5"/>
  <c r="AH22" i="5"/>
  <c r="Z22" i="5"/>
  <c r="R22" i="5"/>
  <c r="J22" i="5"/>
  <c r="BB21" i="5"/>
  <c r="AT21" i="5"/>
  <c r="AL21" i="5"/>
  <c r="AD21" i="5"/>
  <c r="V21" i="5"/>
  <c r="N21" i="5"/>
  <c r="F21" i="5"/>
  <c r="O54" i="5"/>
  <c r="AO50" i="5"/>
  <c r="V48" i="5"/>
  <c r="BX48" i="5" s="1"/>
  <c r="AG46" i="5"/>
  <c r="AP44" i="5"/>
  <c r="T41" i="5"/>
  <c r="M40" i="5"/>
  <c r="AE39" i="5"/>
  <c r="BA38" i="5"/>
  <c r="AB37" i="5"/>
  <c r="BB36" i="5"/>
  <c r="AA35" i="5"/>
  <c r="AW34" i="5"/>
  <c r="Z33" i="5"/>
  <c r="U32" i="5"/>
  <c r="AK31" i="5"/>
  <c r="S30" i="5"/>
  <c r="AZ29" i="5"/>
  <c r="AC29" i="5"/>
  <c r="G29" i="5"/>
  <c r="AW28" i="5"/>
  <c r="AA28" i="5"/>
  <c r="H28" i="5"/>
  <c r="AU27" i="5"/>
  <c r="AB27" i="5"/>
  <c r="E27" i="5"/>
  <c r="AV26" i="5"/>
  <c r="Y26" i="5"/>
  <c r="C26" i="5"/>
  <c r="AS25" i="5"/>
  <c r="W25" i="5"/>
  <c r="D25" i="5"/>
  <c r="AQ24" i="5"/>
  <c r="X24" i="5"/>
  <c r="AR23" i="5"/>
  <c r="U23" i="5"/>
  <c r="AW22" i="5"/>
  <c r="AG22" i="5"/>
  <c r="Q22" i="5"/>
  <c r="BA21" i="5"/>
  <c r="AK21" i="5"/>
  <c r="U21" i="5"/>
  <c r="E21" i="5"/>
  <c r="AV20" i="5"/>
  <c r="AM20" i="5"/>
  <c r="AE20" i="5"/>
  <c r="W20" i="5"/>
  <c r="O20" i="5"/>
  <c r="G20" i="5"/>
  <c r="AY19" i="5"/>
  <c r="AQ19" i="5"/>
  <c r="AI19" i="5"/>
  <c r="AA19" i="5"/>
  <c r="S19" i="5"/>
  <c r="K19" i="5"/>
  <c r="C19" i="5"/>
  <c r="AU18" i="5"/>
  <c r="AM18" i="5"/>
  <c r="I54" i="5"/>
  <c r="K50" i="5"/>
  <c r="S46" i="5"/>
  <c r="AH44" i="5"/>
  <c r="AM42" i="5"/>
  <c r="Q41" i="5"/>
  <c r="C40" i="5"/>
  <c r="P39" i="5"/>
  <c r="AZ38" i="5"/>
  <c r="Q37" i="5"/>
  <c r="AW36" i="5"/>
  <c r="M35" i="5"/>
  <c r="AU34" i="5"/>
  <c r="K33" i="5"/>
  <c r="BB32" i="5"/>
  <c r="Q32" i="5"/>
  <c r="AI31" i="5"/>
  <c r="AU30" i="5"/>
  <c r="Q30" i="5"/>
  <c r="AU29" i="5"/>
  <c r="AB29" i="5"/>
  <c r="E29" i="5"/>
  <c r="AV28" i="5"/>
  <c r="Y28" i="5"/>
  <c r="C28" i="5"/>
  <c r="AS27" i="5"/>
  <c r="W27" i="5"/>
  <c r="D27" i="5"/>
  <c r="AQ26" i="5"/>
  <c r="X26" i="5"/>
  <c r="AR25" i="5"/>
  <c r="U25" i="5"/>
  <c r="AO24" i="5"/>
  <c r="S24" i="5"/>
  <c r="AM23" i="5"/>
  <c r="T23" i="5"/>
  <c r="AV22" i="5"/>
  <c r="AF22" i="5"/>
  <c r="P22" i="5"/>
  <c r="AZ21" i="5"/>
  <c r="AJ21" i="5"/>
  <c r="T21" i="5"/>
  <c r="D21" i="5"/>
  <c r="AU20" i="5"/>
  <c r="AL20" i="5"/>
  <c r="AD20" i="5"/>
  <c r="V20" i="5"/>
  <c r="N20" i="5"/>
  <c r="F20" i="5"/>
  <c r="AX19" i="5"/>
  <c r="AP19" i="5"/>
  <c r="AH19" i="5"/>
  <c r="Z19" i="5"/>
  <c r="R19" i="5"/>
  <c r="J19" i="5"/>
  <c r="J50" i="5"/>
  <c r="S44" i="5"/>
  <c r="AE42" i="5"/>
  <c r="J39" i="5"/>
  <c r="AK38" i="5"/>
  <c r="J37" i="5"/>
  <c r="AL36" i="5"/>
  <c r="J35" i="5"/>
  <c r="AG34" i="5"/>
  <c r="E33" i="5"/>
  <c r="AT32" i="5"/>
  <c r="O32" i="5"/>
  <c r="AA31" i="5"/>
  <c r="AS30" i="5"/>
  <c r="I30" i="5"/>
  <c r="AS29" i="5"/>
  <c r="W29" i="5"/>
  <c r="D29" i="5"/>
  <c r="AQ28" i="5"/>
  <c r="X28" i="5"/>
  <c r="AR27" i="5"/>
  <c r="U27" i="5"/>
  <c r="AO26" i="5"/>
  <c r="S26" i="5"/>
  <c r="AM25" i="5"/>
  <c r="T25" i="5"/>
  <c r="AN24" i="5"/>
  <c r="Q24" i="5"/>
  <c r="AK23" i="5"/>
  <c r="O23" i="5"/>
  <c r="AR22" i="5"/>
  <c r="AB22" i="5"/>
  <c r="L22" i="5"/>
  <c r="AV21" i="5"/>
  <c r="AF21" i="5"/>
  <c r="P21" i="5"/>
  <c r="AS20" i="5"/>
  <c r="AK20" i="5"/>
  <c r="AC20" i="5"/>
  <c r="U20" i="5"/>
  <c r="M20" i="5"/>
  <c r="E20" i="5"/>
  <c r="AW19" i="5"/>
  <c r="AO19" i="5"/>
  <c r="AG19" i="5"/>
  <c r="AF52" i="5"/>
  <c r="AE49" i="5"/>
  <c r="BB47" i="5"/>
  <c r="T42" i="5"/>
  <c r="H39" i="5"/>
  <c r="AE38" i="5"/>
  <c r="I37" i="5"/>
  <c r="AE36" i="5"/>
  <c r="E35" i="5"/>
  <c r="AD34" i="5"/>
  <c r="BA33" i="5"/>
  <c r="C33" i="5"/>
  <c r="AQ32" i="5"/>
  <c r="G32" i="5"/>
  <c r="Y31" i="5"/>
  <c r="AQ30" i="5"/>
  <c r="F30" i="5"/>
  <c r="AR29" i="5"/>
  <c r="U29" i="5"/>
  <c r="AO28" i="5"/>
  <c r="S28" i="5"/>
  <c r="AM27" i="5"/>
  <c r="T27" i="5"/>
  <c r="AN26" i="5"/>
  <c r="Q26" i="5"/>
  <c r="AK25" i="5"/>
  <c r="O25" i="5"/>
  <c r="AI24" i="5"/>
  <c r="P24" i="5"/>
  <c r="AJ23" i="5"/>
  <c r="M23" i="5"/>
  <c r="AQ22" i="5"/>
  <c r="AA22" i="5"/>
  <c r="K22" i="5"/>
  <c r="AU21" i="5"/>
  <c r="AE21" i="5"/>
  <c r="O21" i="5"/>
  <c r="AR20" i="5"/>
  <c r="AJ20" i="5"/>
  <c r="AB20" i="5"/>
  <c r="T20" i="5"/>
  <c r="L20" i="5"/>
  <c r="D20" i="5"/>
  <c r="AV19" i="5"/>
  <c r="AN19" i="5"/>
  <c r="AF19" i="5"/>
  <c r="X19" i="5"/>
  <c r="P19" i="5"/>
  <c r="H19" i="5"/>
  <c r="AZ18" i="5"/>
  <c r="AR18" i="5"/>
  <c r="AJ18" i="5"/>
  <c r="P52" i="5"/>
  <c r="F49" i="5"/>
  <c r="N47" i="5"/>
  <c r="BB45" i="5"/>
  <c r="AC38" i="5"/>
  <c r="AZ37" i="5"/>
  <c r="AD36" i="5"/>
  <c r="AY35" i="5"/>
  <c r="Y34" i="5"/>
  <c r="AX33" i="5"/>
  <c r="AO32" i="5"/>
  <c r="E32" i="5"/>
  <c r="BA31" i="5"/>
  <c r="W31" i="5"/>
  <c r="AI30" i="5"/>
  <c r="E30" i="5"/>
  <c r="AM29" i="5"/>
  <c r="T29" i="5"/>
  <c r="AN28" i="5"/>
  <c r="Q28" i="5"/>
  <c r="AK27" i="5"/>
  <c r="O27" i="5"/>
  <c r="AI26" i="5"/>
  <c r="P26" i="5"/>
  <c r="AJ25" i="5"/>
  <c r="M25" i="5"/>
  <c r="AG24" i="5"/>
  <c r="K24" i="5"/>
  <c r="BA23" i="5"/>
  <c r="AE23" i="5"/>
  <c r="L23" i="5"/>
  <c r="AO22" i="5"/>
  <c r="Y22" i="5"/>
  <c r="I22" i="5"/>
  <c r="AS21" i="5"/>
  <c r="AC21" i="5"/>
  <c r="M21" i="5"/>
  <c r="AZ20" i="5"/>
  <c r="AQ20" i="5"/>
  <c r="AI20" i="5"/>
  <c r="AA20" i="5"/>
  <c r="S20" i="5"/>
  <c r="K20" i="5"/>
  <c r="C20" i="5"/>
  <c r="AU19" i="5"/>
  <c r="AM19" i="5"/>
  <c r="AE19" i="5"/>
  <c r="W19" i="5"/>
  <c r="O19" i="5"/>
  <c r="G19" i="5"/>
  <c r="D51" i="5"/>
  <c r="AW40" i="5"/>
  <c r="AA33" i="5"/>
  <c r="M29" i="5"/>
  <c r="AI28" i="5"/>
  <c r="L27" i="5"/>
  <c r="AG26" i="5"/>
  <c r="G25" i="5"/>
  <c r="AF24" i="5"/>
  <c r="E23" i="5"/>
  <c r="AN22" i="5"/>
  <c r="C22" i="5"/>
  <c r="AN21" i="5"/>
  <c r="AW20" i="5"/>
  <c r="Y20" i="5"/>
  <c r="AS19" i="5"/>
  <c r="Y19" i="5"/>
  <c r="I19" i="5"/>
  <c r="BA18" i="5"/>
  <c r="AP18" i="5"/>
  <c r="AF18" i="5"/>
  <c r="X18" i="5"/>
  <c r="P18" i="5"/>
  <c r="H18" i="5"/>
  <c r="AZ17" i="5"/>
  <c r="AR17" i="5"/>
  <c r="AJ17" i="5"/>
  <c r="AB17" i="5"/>
  <c r="T17" i="5"/>
  <c r="L17" i="5"/>
  <c r="D17" i="5"/>
  <c r="AV16" i="5"/>
  <c r="AN16" i="5"/>
  <c r="AF16" i="5"/>
  <c r="X16" i="5"/>
  <c r="P16" i="5"/>
  <c r="H16" i="5"/>
  <c r="AZ15" i="5"/>
  <c r="AR15" i="5"/>
  <c r="AJ15" i="5"/>
  <c r="AB15" i="5"/>
  <c r="T15" i="5"/>
  <c r="L15" i="5"/>
  <c r="D15" i="5"/>
  <c r="AV14" i="5"/>
  <c r="AN14" i="5"/>
  <c r="AF14" i="5"/>
  <c r="X14" i="5"/>
  <c r="P14" i="5"/>
  <c r="H14" i="5"/>
  <c r="AZ13" i="5"/>
  <c r="AR13" i="5"/>
  <c r="AJ13" i="5"/>
  <c r="AB13" i="5"/>
  <c r="T13" i="5"/>
  <c r="L13" i="5"/>
  <c r="D13" i="5"/>
  <c r="AV12" i="5"/>
  <c r="AN12" i="5"/>
  <c r="AF12" i="5"/>
  <c r="X12" i="5"/>
  <c r="P12" i="5"/>
  <c r="H12" i="5"/>
  <c r="AZ11" i="5"/>
  <c r="AR11" i="5"/>
  <c r="AJ11" i="5"/>
  <c r="AB11" i="5"/>
  <c r="T11" i="5"/>
  <c r="L11" i="5"/>
  <c r="D11" i="5"/>
  <c r="AV10" i="5"/>
  <c r="AN10" i="5"/>
  <c r="AF10" i="5"/>
  <c r="X10" i="5"/>
  <c r="P10" i="5"/>
  <c r="H10" i="5"/>
  <c r="AZ9" i="5"/>
  <c r="AR9" i="5"/>
  <c r="AJ9" i="5"/>
  <c r="AB9" i="5"/>
  <c r="T9" i="5"/>
  <c r="L9" i="5"/>
  <c r="D9" i="5"/>
  <c r="AV8" i="5"/>
  <c r="AN8" i="5"/>
  <c r="AF8" i="5"/>
  <c r="X8" i="5"/>
  <c r="P8" i="5"/>
  <c r="H8" i="5"/>
  <c r="AL40" i="5"/>
  <c r="O38" i="5"/>
  <c r="L29" i="5"/>
  <c r="AG28" i="5"/>
  <c r="G27" i="5"/>
  <c r="AF26" i="5"/>
  <c r="BA25" i="5"/>
  <c r="E25" i="5"/>
  <c r="AA24" i="5"/>
  <c r="AZ23" i="5"/>
  <c r="D23" i="5"/>
  <c r="AJ22" i="5"/>
  <c r="AM21" i="5"/>
  <c r="AP20" i="5"/>
  <c r="X20" i="5"/>
  <c r="AR19" i="5"/>
  <c r="V19" i="5"/>
  <c r="F19" i="5"/>
  <c r="AY18" i="5"/>
  <c r="AO18" i="5"/>
  <c r="AE18" i="5"/>
  <c r="W18" i="5"/>
  <c r="O18" i="5"/>
  <c r="G18" i="5"/>
  <c r="AY17" i="5"/>
  <c r="AQ17" i="5"/>
  <c r="AI17" i="5"/>
  <c r="AA17" i="5"/>
  <c r="S17" i="5"/>
  <c r="K17" i="5"/>
  <c r="C17" i="5"/>
  <c r="AU16" i="5"/>
  <c r="AM16" i="5"/>
  <c r="AE16" i="5"/>
  <c r="W16" i="5"/>
  <c r="O16" i="5"/>
  <c r="G16" i="5"/>
  <c r="AY15" i="5"/>
  <c r="AQ15" i="5"/>
  <c r="AI15" i="5"/>
  <c r="AA15" i="5"/>
  <c r="S15" i="5"/>
  <c r="K15" i="5"/>
  <c r="C15" i="5"/>
  <c r="AU14" i="5"/>
  <c r="AM14" i="5"/>
  <c r="AE14" i="5"/>
  <c r="W14" i="5"/>
  <c r="O14" i="5"/>
  <c r="G14" i="5"/>
  <c r="AY13" i="5"/>
  <c r="AQ13" i="5"/>
  <c r="AI13" i="5"/>
  <c r="AA13" i="5"/>
  <c r="S13" i="5"/>
  <c r="K13" i="5"/>
  <c r="C13" i="5"/>
  <c r="AU12" i="5"/>
  <c r="AM12" i="5"/>
  <c r="AE12" i="5"/>
  <c r="W12" i="5"/>
  <c r="O12" i="5"/>
  <c r="G12" i="5"/>
  <c r="AY11" i="5"/>
  <c r="AQ11" i="5"/>
  <c r="AI11" i="5"/>
  <c r="AA11" i="5"/>
  <c r="S11" i="5"/>
  <c r="K11" i="5"/>
  <c r="C11" i="5"/>
  <c r="AU10" i="5"/>
  <c r="AM10" i="5"/>
  <c r="AE10" i="5"/>
  <c r="W10" i="5"/>
  <c r="O10" i="5"/>
  <c r="G10" i="5"/>
  <c r="AY9" i="5"/>
  <c r="AQ9" i="5"/>
  <c r="AI9" i="5"/>
  <c r="AA9" i="5"/>
  <c r="S9" i="5"/>
  <c r="K9" i="5"/>
  <c r="C9" i="5"/>
  <c r="AU8" i="5"/>
  <c r="AM8" i="5"/>
  <c r="AE8" i="5"/>
  <c r="W8" i="5"/>
  <c r="O8" i="5"/>
  <c r="G8" i="5"/>
  <c r="AY7" i="5"/>
  <c r="AQ7" i="5"/>
  <c r="AI7" i="5"/>
  <c r="AA7" i="5"/>
  <c r="S7" i="5"/>
  <c r="K7" i="5"/>
  <c r="C7" i="5"/>
  <c r="AU6" i="5"/>
  <c r="AM6" i="5"/>
  <c r="AE6" i="5"/>
  <c r="W6" i="5"/>
  <c r="O6" i="5"/>
  <c r="G6" i="5"/>
  <c r="AY5" i="5"/>
  <c r="AO48" i="5"/>
  <c r="AK40" i="5"/>
  <c r="L38" i="5"/>
  <c r="O36" i="5"/>
  <c r="AX31" i="5"/>
  <c r="AF28" i="5"/>
  <c r="BA27" i="5"/>
  <c r="AA26" i="5"/>
  <c r="AZ25" i="5"/>
  <c r="Y24" i="5"/>
  <c r="AU23" i="5"/>
  <c r="AI22" i="5"/>
  <c r="AB21" i="5"/>
  <c r="AO20" i="5"/>
  <c r="R20" i="5"/>
  <c r="AL19" i="5"/>
  <c r="U19" i="5"/>
  <c r="E19" i="5"/>
  <c r="AX18" i="5"/>
  <c r="AN18" i="5"/>
  <c r="AD18" i="5"/>
  <c r="V18" i="5"/>
  <c r="N18" i="5"/>
  <c r="F18" i="5"/>
  <c r="AX17" i="5"/>
  <c r="AP17" i="5"/>
  <c r="AH17" i="5"/>
  <c r="Z17" i="5"/>
  <c r="R17" i="5"/>
  <c r="J17" i="5"/>
  <c r="BB16" i="5"/>
  <c r="AT16" i="5"/>
  <c r="AL16" i="5"/>
  <c r="AD16" i="5"/>
  <c r="V16" i="5"/>
  <c r="N16" i="5"/>
  <c r="F16" i="5"/>
  <c r="AX15" i="5"/>
  <c r="CZ15" i="5" s="1"/>
  <c r="AP15" i="5"/>
  <c r="AH15" i="5"/>
  <c r="Z15" i="5"/>
  <c r="R15" i="5"/>
  <c r="J15" i="5"/>
  <c r="BB14" i="5"/>
  <c r="AT14" i="5"/>
  <c r="AL14" i="5"/>
  <c r="AD14" i="5"/>
  <c r="V14" i="5"/>
  <c r="N14" i="5"/>
  <c r="F14" i="5"/>
  <c r="AX13" i="5"/>
  <c r="AP13" i="5"/>
  <c r="AH13" i="5"/>
  <c r="Z13" i="5"/>
  <c r="R13" i="5"/>
  <c r="J13" i="5"/>
  <c r="BB12" i="5"/>
  <c r="AT12" i="5"/>
  <c r="AL12" i="5"/>
  <c r="AD12" i="5"/>
  <c r="V12" i="5"/>
  <c r="N12" i="5"/>
  <c r="F12" i="5"/>
  <c r="AX11" i="5"/>
  <c r="AP11" i="5"/>
  <c r="AH11" i="5"/>
  <c r="Z11" i="5"/>
  <c r="R11" i="5"/>
  <c r="J11" i="5"/>
  <c r="BB10" i="5"/>
  <c r="AT10" i="5"/>
  <c r="AL10" i="5"/>
  <c r="AD10" i="5"/>
  <c r="V10" i="5"/>
  <c r="N10" i="5"/>
  <c r="F10" i="5"/>
  <c r="AX9" i="5"/>
  <c r="AP9" i="5"/>
  <c r="AH9" i="5"/>
  <c r="Z9" i="5"/>
  <c r="R9" i="5"/>
  <c r="J9" i="5"/>
  <c r="BB8" i="5"/>
  <c r="AT8" i="5"/>
  <c r="AL8" i="5"/>
  <c r="AD8" i="5"/>
  <c r="V8" i="5"/>
  <c r="N8" i="5"/>
  <c r="F8" i="5"/>
  <c r="AX7" i="5"/>
  <c r="AP7" i="5"/>
  <c r="AH7" i="5"/>
  <c r="Z7" i="5"/>
  <c r="R7" i="5"/>
  <c r="J7" i="5"/>
  <c r="BB6" i="5"/>
  <c r="AT6" i="5"/>
  <c r="AL6" i="5"/>
  <c r="AD6" i="5"/>
  <c r="V6" i="5"/>
  <c r="N6" i="5"/>
  <c r="F6" i="5"/>
  <c r="AX5" i="5"/>
  <c r="AG48" i="5"/>
  <c r="O43" i="5"/>
  <c r="AZ39" i="5"/>
  <c r="G38" i="5"/>
  <c r="I36" i="5"/>
  <c r="N34" i="5"/>
  <c r="AW31" i="5"/>
  <c r="AE30" i="5"/>
  <c r="BA29" i="5"/>
  <c r="P28" i="5"/>
  <c r="AZ27" i="5"/>
  <c r="K26" i="5"/>
  <c r="AU25" i="5"/>
  <c r="I24" i="5"/>
  <c r="AS23" i="5"/>
  <c r="CU23" i="5" s="1"/>
  <c r="X22" i="5"/>
  <c r="X21" i="5"/>
  <c r="AN20" i="5"/>
  <c r="Q20" i="5"/>
  <c r="AK19" i="5"/>
  <c r="T19" i="5"/>
  <c r="D19" i="5"/>
  <c r="AW18" i="5"/>
  <c r="AL18" i="5"/>
  <c r="AC18" i="5"/>
  <c r="U18" i="5"/>
  <c r="M18" i="5"/>
  <c r="E18" i="5"/>
  <c r="AW17" i="5"/>
  <c r="AO17" i="5"/>
  <c r="AG17" i="5"/>
  <c r="Y17" i="5"/>
  <c r="Q17" i="5"/>
  <c r="I17" i="5"/>
  <c r="BA16" i="5"/>
  <c r="AS16" i="5"/>
  <c r="AK16" i="5"/>
  <c r="AC16" i="5"/>
  <c r="U16" i="5"/>
  <c r="M16" i="5"/>
  <c r="E16" i="5"/>
  <c r="AW15" i="5"/>
  <c r="AO15" i="5"/>
  <c r="AG15" i="5"/>
  <c r="Y15" i="5"/>
  <c r="Q15" i="5"/>
  <c r="I15" i="5"/>
  <c r="BA14" i="5"/>
  <c r="AS14" i="5"/>
  <c r="AK14" i="5"/>
  <c r="AC14" i="5"/>
  <c r="U14" i="5"/>
  <c r="M14" i="5"/>
  <c r="E14" i="5"/>
  <c r="AW13" i="5"/>
  <c r="AO13" i="5"/>
  <c r="AG13" i="5"/>
  <c r="Y13" i="5"/>
  <c r="Q13" i="5"/>
  <c r="I13" i="5"/>
  <c r="BA12" i="5"/>
  <c r="AS12" i="5"/>
  <c r="AK12" i="5"/>
  <c r="AC12" i="5"/>
  <c r="U12" i="5"/>
  <c r="M12" i="5"/>
  <c r="E12" i="5"/>
  <c r="AW11" i="5"/>
  <c r="AO11" i="5"/>
  <c r="AG11" i="5"/>
  <c r="Y11" i="5"/>
  <c r="Q11" i="5"/>
  <c r="I11" i="5"/>
  <c r="BA10" i="5"/>
  <c r="AS10" i="5"/>
  <c r="AK10" i="5"/>
  <c r="AC10" i="5"/>
  <c r="U10" i="5"/>
  <c r="M10" i="5"/>
  <c r="E10" i="5"/>
  <c r="AW9" i="5"/>
  <c r="AO9" i="5"/>
  <c r="AG9" i="5"/>
  <c r="Y9" i="5"/>
  <c r="Q9" i="5"/>
  <c r="I9" i="5"/>
  <c r="BA8" i="5"/>
  <c r="AS8" i="5"/>
  <c r="AK8" i="5"/>
  <c r="AC8" i="5"/>
  <c r="U8" i="5"/>
  <c r="M8" i="5"/>
  <c r="AM39" i="5"/>
  <c r="AX37" i="5"/>
  <c r="G36" i="5"/>
  <c r="G34" i="5"/>
  <c r="AG32" i="5"/>
  <c r="AO31" i="5"/>
  <c r="AD30" i="5"/>
  <c r="AK29" i="5"/>
  <c r="K28" i="5"/>
  <c r="AJ27" i="5"/>
  <c r="I26" i="5"/>
  <c r="AE25" i="5"/>
  <c r="H24" i="5"/>
  <c r="AC23" i="5"/>
  <c r="T22" i="5"/>
  <c r="W21" i="5"/>
  <c r="AH20" i="5"/>
  <c r="P20" i="5"/>
  <c r="BB19" i="5"/>
  <c r="AJ19" i="5"/>
  <c r="Q19" i="5"/>
  <c r="AV18" i="5"/>
  <c r="AK18" i="5"/>
  <c r="AB18" i="5"/>
  <c r="T18" i="5"/>
  <c r="L18" i="5"/>
  <c r="D18" i="5"/>
  <c r="AV17" i="5"/>
  <c r="AN17" i="5"/>
  <c r="AF17" i="5"/>
  <c r="X17" i="5"/>
  <c r="P17" i="5"/>
  <c r="H17" i="5"/>
  <c r="AZ16" i="5"/>
  <c r="AR16" i="5"/>
  <c r="CT16" i="5" s="1"/>
  <c r="AJ16" i="5"/>
  <c r="AB16" i="5"/>
  <c r="T16" i="5"/>
  <c r="L16" i="5"/>
  <c r="D16" i="5"/>
  <c r="AV15" i="5"/>
  <c r="AN15" i="5"/>
  <c r="AF15" i="5"/>
  <c r="X15" i="5"/>
  <c r="P15" i="5"/>
  <c r="H15" i="5"/>
  <c r="AZ14" i="5"/>
  <c r="AR14" i="5"/>
  <c r="AJ14" i="5"/>
  <c r="AB14" i="5"/>
  <c r="T14" i="5"/>
  <c r="L14" i="5"/>
  <c r="D14" i="5"/>
  <c r="AV13" i="5"/>
  <c r="AN13" i="5"/>
  <c r="AF13" i="5"/>
  <c r="X13" i="5"/>
  <c r="P13" i="5"/>
  <c r="H13" i="5"/>
  <c r="AZ12" i="5"/>
  <c r="AR12" i="5"/>
  <c r="AJ12" i="5"/>
  <c r="AB12" i="5"/>
  <c r="T12" i="5"/>
  <c r="L12" i="5"/>
  <c r="D12" i="5"/>
  <c r="AV11" i="5"/>
  <c r="AN11" i="5"/>
  <c r="AF11" i="5"/>
  <c r="X11" i="5"/>
  <c r="P11" i="5"/>
  <c r="H11" i="5"/>
  <c r="AZ10" i="5"/>
  <c r="AR10" i="5"/>
  <c r="AJ10" i="5"/>
  <c r="AB10" i="5"/>
  <c r="T10" i="5"/>
  <c r="L10" i="5"/>
  <c r="D10" i="5"/>
  <c r="AV9" i="5"/>
  <c r="AN9" i="5"/>
  <c r="AF9" i="5"/>
  <c r="X9" i="5"/>
  <c r="P9" i="5"/>
  <c r="H9" i="5"/>
  <c r="AZ8" i="5"/>
  <c r="AR8" i="5"/>
  <c r="AJ8" i="5"/>
  <c r="AB8" i="5"/>
  <c r="T8" i="5"/>
  <c r="L8" i="5"/>
  <c r="D8" i="5"/>
  <c r="AV7" i="5"/>
  <c r="AN7" i="5"/>
  <c r="AF7" i="5"/>
  <c r="X7" i="5"/>
  <c r="P7" i="5"/>
  <c r="H7" i="5"/>
  <c r="AZ6" i="5"/>
  <c r="AR6" i="5"/>
  <c r="AJ6" i="5"/>
  <c r="AB6" i="5"/>
  <c r="T6" i="5"/>
  <c r="L6" i="5"/>
  <c r="D6" i="5"/>
  <c r="AD41" i="5"/>
  <c r="AI35" i="5"/>
  <c r="O31" i="5"/>
  <c r="O29" i="5"/>
  <c r="AC27" i="5"/>
  <c r="AC25" i="5"/>
  <c r="H22" i="5"/>
  <c r="H20" i="5"/>
  <c r="AC19" i="5"/>
  <c r="AQ18" i="5"/>
  <c r="CS18" i="5" s="1"/>
  <c r="R18" i="5"/>
  <c r="AL17" i="5"/>
  <c r="O17" i="5"/>
  <c r="AI16" i="5"/>
  <c r="Q16" i="5"/>
  <c r="AK15" i="5"/>
  <c r="N15" i="5"/>
  <c r="AH14" i="5"/>
  <c r="K14" i="5"/>
  <c r="BB13" i="5"/>
  <c r="AE13" i="5"/>
  <c r="M13" i="5"/>
  <c r="AY12" i="5"/>
  <c r="AG12" i="5"/>
  <c r="J12" i="5"/>
  <c r="BA11" i="5"/>
  <c r="AD11" i="5"/>
  <c r="G11" i="5"/>
  <c r="AX10" i="5"/>
  <c r="AA10" i="5"/>
  <c r="I10" i="5"/>
  <c r="AU9" i="5"/>
  <c r="AC9" i="5"/>
  <c r="F9" i="5"/>
  <c r="AW8" i="5"/>
  <c r="Z8" i="5"/>
  <c r="E8" i="5"/>
  <c r="AW7" i="5"/>
  <c r="AK7" i="5"/>
  <c r="W7" i="5"/>
  <c r="L7" i="5"/>
  <c r="AQ6" i="5"/>
  <c r="AF6" i="5"/>
  <c r="R6" i="5"/>
  <c r="E6" i="5"/>
  <c r="AZ5" i="5"/>
  <c r="AP5" i="5"/>
  <c r="AH5" i="5"/>
  <c r="Z5" i="5"/>
  <c r="R5" i="5"/>
  <c r="J5" i="5"/>
  <c r="BB4" i="5"/>
  <c r="AT4" i="5"/>
  <c r="AL4" i="5"/>
  <c r="AD4" i="5"/>
  <c r="V4" i="5"/>
  <c r="N4" i="5"/>
  <c r="F4" i="5"/>
  <c r="AX3" i="5"/>
  <c r="AP3" i="5"/>
  <c r="AH3" i="5"/>
  <c r="Z3" i="5"/>
  <c r="R3" i="5"/>
  <c r="J3" i="5"/>
  <c r="F3" i="5"/>
  <c r="AZ22" i="5"/>
  <c r="BB18" i="5"/>
  <c r="E17" i="5"/>
  <c r="AI10" i="5"/>
  <c r="N9" i="5"/>
  <c r="AC7" i="5"/>
  <c r="AW6" i="5"/>
  <c r="U5" i="5"/>
  <c r="Y4" i="5"/>
  <c r="AC3" i="5"/>
  <c r="AC32" i="5"/>
  <c r="J20" i="5"/>
  <c r="R14" i="5"/>
  <c r="AI12" i="5"/>
  <c r="AE9" i="5"/>
  <c r="AY8" i="5"/>
  <c r="BA7" i="5"/>
  <c r="AH6" i="5"/>
  <c r="BB5" i="5"/>
  <c r="L5" i="5"/>
  <c r="AV4" i="5"/>
  <c r="H4" i="5"/>
  <c r="AR3" i="5"/>
  <c r="D3" i="5"/>
  <c r="AE29" i="5"/>
  <c r="G21" i="5"/>
  <c r="S18" i="5"/>
  <c r="R16" i="5"/>
  <c r="AI14" i="5"/>
  <c r="AE11" i="5"/>
  <c r="AA8" i="5"/>
  <c r="AL7" i="5"/>
  <c r="AI5" i="5"/>
  <c r="K5" i="5"/>
  <c r="W4" i="5"/>
  <c r="AY3" i="5"/>
  <c r="C3" i="5"/>
  <c r="AN51" i="5"/>
  <c r="AF39" i="5"/>
  <c r="AC35" i="5"/>
  <c r="K31" i="5"/>
  <c r="M27" i="5"/>
  <c r="AB25" i="5"/>
  <c r="AB23" i="5"/>
  <c r="D22" i="5"/>
  <c r="AY20" i="5"/>
  <c r="AB19" i="5"/>
  <c r="AI18" i="5"/>
  <c r="Q18" i="5"/>
  <c r="AK17" i="5"/>
  <c r="N17" i="5"/>
  <c r="AH16" i="5"/>
  <c r="K16" i="5"/>
  <c r="BB15" i="5"/>
  <c r="AE15" i="5"/>
  <c r="M15" i="5"/>
  <c r="AY14" i="5"/>
  <c r="DA14" i="5" s="1"/>
  <c r="AG14" i="5"/>
  <c r="J14" i="5"/>
  <c r="BA13" i="5"/>
  <c r="AD13" i="5"/>
  <c r="G13" i="5"/>
  <c r="AX12" i="5"/>
  <c r="AA12" i="5"/>
  <c r="I12" i="5"/>
  <c r="AU11" i="5"/>
  <c r="AC11" i="5"/>
  <c r="F11" i="5"/>
  <c r="AW10" i="5"/>
  <c r="Z10" i="5"/>
  <c r="C10" i="5"/>
  <c r="AT9" i="5"/>
  <c r="W9" i="5"/>
  <c r="E9" i="5"/>
  <c r="AQ8" i="5"/>
  <c r="Y8" i="5"/>
  <c r="C8" i="5"/>
  <c r="AU7" i="5"/>
  <c r="AJ7" i="5"/>
  <c r="V7" i="5"/>
  <c r="I7" i="5"/>
  <c r="AP6" i="5"/>
  <c r="AC6" i="5"/>
  <c r="Q6" i="5"/>
  <c r="C6" i="5"/>
  <c r="AW5" i="5"/>
  <c r="AO5" i="5"/>
  <c r="AG5" i="5"/>
  <c r="Y5" i="5"/>
  <c r="Q5" i="5"/>
  <c r="I5" i="5"/>
  <c r="BA4" i="5"/>
  <c r="AS4" i="5"/>
  <c r="AK4" i="5"/>
  <c r="AC4" i="5"/>
  <c r="U4" i="5"/>
  <c r="M4" i="5"/>
  <c r="E4" i="5"/>
  <c r="AW3" i="5"/>
  <c r="AO3" i="5"/>
  <c r="AG3" i="5"/>
  <c r="Y3" i="5"/>
  <c r="Q3" i="5"/>
  <c r="I3" i="5"/>
  <c r="AG37" i="5"/>
  <c r="AZ19" i="5"/>
  <c r="W17" i="5"/>
  <c r="AS15" i="5"/>
  <c r="S14" i="5"/>
  <c r="AL11" i="5"/>
  <c r="AK9" i="5"/>
  <c r="K8" i="5"/>
  <c r="D7" i="5"/>
  <c r="X6" i="5"/>
  <c r="AS5" i="5"/>
  <c r="E5" i="5"/>
  <c r="AG4" i="5"/>
  <c r="AK3" i="5"/>
  <c r="C24" i="5"/>
  <c r="Q12" i="5"/>
  <c r="N11" i="5"/>
  <c r="BB9" i="5"/>
  <c r="J8" i="5"/>
  <c r="I6" i="5"/>
  <c r="AB5" i="5"/>
  <c r="AF4" i="5"/>
  <c r="AB3" i="5"/>
  <c r="AE27" i="5"/>
  <c r="I20" i="5"/>
  <c r="U17" i="5"/>
  <c r="BW17" i="5" s="1"/>
  <c r="N13" i="5"/>
  <c r="M11" i="5"/>
  <c r="BA9" i="5"/>
  <c r="AX8" i="5"/>
  <c r="AZ7" i="5"/>
  <c r="H6" i="5"/>
  <c r="AA5" i="5"/>
  <c r="O4" i="5"/>
  <c r="S3" i="5"/>
  <c r="AB51" i="5"/>
  <c r="F34" i="5"/>
  <c r="J31" i="5"/>
  <c r="L25" i="5"/>
  <c r="W23" i="5"/>
  <c r="AX20" i="5"/>
  <c r="N19" i="5"/>
  <c r="AH18" i="5"/>
  <c r="K18" i="5"/>
  <c r="BB17" i="5"/>
  <c r="AE17" i="5"/>
  <c r="M17" i="5"/>
  <c r="AY16" i="5"/>
  <c r="AG16" i="5"/>
  <c r="J16" i="5"/>
  <c r="BA15" i="5"/>
  <c r="AD15" i="5"/>
  <c r="G15" i="5"/>
  <c r="AX14" i="5"/>
  <c r="AA14" i="5"/>
  <c r="I14" i="5"/>
  <c r="AU13" i="5"/>
  <c r="CW13" i="5" s="1"/>
  <c r="AC13" i="5"/>
  <c r="F13" i="5"/>
  <c r="AW12" i="5"/>
  <c r="Z12" i="5"/>
  <c r="C12" i="5"/>
  <c r="AT11" i="5"/>
  <c r="W11" i="5"/>
  <c r="E11" i="5"/>
  <c r="AQ10" i="5"/>
  <c r="Y10" i="5"/>
  <c r="AS9" i="5"/>
  <c r="V9" i="5"/>
  <c r="AP8" i="5"/>
  <c r="S8" i="5"/>
  <c r="AT7" i="5"/>
  <c r="AG7" i="5"/>
  <c r="U7" i="5"/>
  <c r="G7" i="5"/>
  <c r="BA6" i="5"/>
  <c r="AO6" i="5"/>
  <c r="AA6" i="5"/>
  <c r="P6" i="5"/>
  <c r="AV5" i="5"/>
  <c r="AN5" i="5"/>
  <c r="AF5" i="5"/>
  <c r="X5" i="5"/>
  <c r="P5" i="5"/>
  <c r="H5" i="5"/>
  <c r="AZ4" i="5"/>
  <c r="AR4" i="5"/>
  <c r="AJ4" i="5"/>
  <c r="AB4" i="5"/>
  <c r="T4" i="5"/>
  <c r="L4" i="5"/>
  <c r="D4" i="5"/>
  <c r="AV3" i="5"/>
  <c r="AN3" i="5"/>
  <c r="AF3" i="5"/>
  <c r="X3" i="5"/>
  <c r="P3" i="5"/>
  <c r="H3" i="5"/>
  <c r="N3" i="5"/>
  <c r="L21" i="5"/>
  <c r="Z18" i="5"/>
  <c r="AT17" i="5"/>
  <c r="AQ16" i="5"/>
  <c r="V15" i="5"/>
  <c r="AO12" i="5"/>
  <c r="O11" i="5"/>
  <c r="O7" i="5"/>
  <c r="AI6" i="5"/>
  <c r="AC5" i="5"/>
  <c r="Q4" i="5"/>
  <c r="U3" i="5"/>
  <c r="AT19" i="5"/>
  <c r="AP16" i="5"/>
  <c r="AO14" i="5"/>
  <c r="CQ14" i="5" s="1"/>
  <c r="AK11" i="5"/>
  <c r="K10" i="5"/>
  <c r="AG8" i="5"/>
  <c r="AB7" i="5"/>
  <c r="AV6" i="5"/>
  <c r="T5" i="5"/>
  <c r="D5" i="5"/>
  <c r="P4" i="5"/>
  <c r="AZ3" i="5"/>
  <c r="L3" i="5"/>
  <c r="AM17" i="5"/>
  <c r="AO16" i="5"/>
  <c r="AK13" i="5"/>
  <c r="K12" i="5"/>
  <c r="AG10" i="5"/>
  <c r="G9" i="5"/>
  <c r="I8" i="5"/>
  <c r="M7" i="5"/>
  <c r="S6" i="5"/>
  <c r="AQ5" i="5"/>
  <c r="AM4" i="5"/>
  <c r="AI3" i="5"/>
  <c r="K3" i="5"/>
  <c r="AS33" i="5"/>
  <c r="CU33" i="5" s="1"/>
  <c r="V30" i="5"/>
  <c r="AY28" i="5"/>
  <c r="AY26" i="5"/>
  <c r="AY24" i="5"/>
  <c r="G23" i="5"/>
  <c r="AG20" i="5"/>
  <c r="M19" i="5"/>
  <c r="AG18" i="5"/>
  <c r="CI18" i="5" s="1"/>
  <c r="J18" i="5"/>
  <c r="BA17" i="5"/>
  <c r="AD17" i="5"/>
  <c r="G17" i="5"/>
  <c r="AX16" i="5"/>
  <c r="AA16" i="5"/>
  <c r="I16" i="5"/>
  <c r="AU15" i="5"/>
  <c r="AC15" i="5"/>
  <c r="F15" i="5"/>
  <c r="AW14" i="5"/>
  <c r="Z14" i="5"/>
  <c r="C14" i="5"/>
  <c r="AT13" i="5"/>
  <c r="W13" i="5"/>
  <c r="E13" i="5"/>
  <c r="AQ12" i="5"/>
  <c r="Y12" i="5"/>
  <c r="AS11" i="5"/>
  <c r="V11" i="5"/>
  <c r="AP10" i="5"/>
  <c r="S10" i="5"/>
  <c r="AM9" i="5"/>
  <c r="CO9" i="5" s="1"/>
  <c r="U9" i="5"/>
  <c r="AO8" i="5"/>
  <c r="R8" i="5"/>
  <c r="AS7" i="5"/>
  <c r="AE7" i="5"/>
  <c r="T7" i="5"/>
  <c r="F7" i="5"/>
  <c r="AY6" i="5"/>
  <c r="DA6" i="5" s="1"/>
  <c r="AN6" i="5"/>
  <c r="Z6" i="5"/>
  <c r="M6" i="5"/>
  <c r="AU5" i="5"/>
  <c r="AM5" i="5"/>
  <c r="AE5" i="5"/>
  <c r="W5" i="5"/>
  <c r="O5" i="5"/>
  <c r="G5" i="5"/>
  <c r="AY4" i="5"/>
  <c r="AQ4" i="5"/>
  <c r="AI4" i="5"/>
  <c r="AA4" i="5"/>
  <c r="S4" i="5"/>
  <c r="K4" i="5"/>
  <c r="C4" i="5"/>
  <c r="AU3" i="5"/>
  <c r="AM3" i="5"/>
  <c r="AE3" i="5"/>
  <c r="W3" i="5"/>
  <c r="O3" i="5"/>
  <c r="G3" i="5"/>
  <c r="V3" i="5"/>
  <c r="N45" i="5"/>
  <c r="AV24" i="5"/>
  <c r="CX24" i="5" s="1"/>
  <c r="C18" i="5"/>
  <c r="AP14" i="5"/>
  <c r="U13" i="5"/>
  <c r="BB7" i="5"/>
  <c r="J6" i="5"/>
  <c r="AK5" i="5"/>
  <c r="AW4" i="5"/>
  <c r="I4" i="5"/>
  <c r="AS3" i="5"/>
  <c r="E3" i="5"/>
  <c r="AY22" i="5"/>
  <c r="AT18" i="5"/>
  <c r="AS17" i="5"/>
  <c r="S16" i="5"/>
  <c r="U15" i="5"/>
  <c r="AL13" i="5"/>
  <c r="AH10" i="5"/>
  <c r="AM7" i="5"/>
  <c r="AJ5" i="5"/>
  <c r="AN4" i="5"/>
  <c r="AJ3" i="5"/>
  <c r="AX35" i="5"/>
  <c r="S22" i="5"/>
  <c r="AS18" i="5"/>
  <c r="CU18" i="5" s="1"/>
  <c r="AL15" i="5"/>
  <c r="AH12" i="5"/>
  <c r="AY10" i="5"/>
  <c r="Y7" i="5"/>
  <c r="AS6" i="5"/>
  <c r="S5" i="5"/>
  <c r="AU4" i="5"/>
  <c r="G4" i="5"/>
  <c r="AQ3" i="5"/>
  <c r="AO46" i="5"/>
  <c r="AJ37" i="5"/>
  <c r="AH33" i="5"/>
  <c r="I28" i="5"/>
  <c r="AW26" i="5"/>
  <c r="AW24" i="5"/>
  <c r="AR21" i="5"/>
  <c r="CT21" i="5" s="1"/>
  <c r="AF20" i="5"/>
  <c r="BA19" i="5"/>
  <c r="L19" i="5"/>
  <c r="AA18" i="5"/>
  <c r="I18" i="5"/>
  <c r="AU17" i="5"/>
  <c r="AC17" i="5"/>
  <c r="F17" i="5"/>
  <c r="AW16" i="5"/>
  <c r="Z16" i="5"/>
  <c r="C16" i="5"/>
  <c r="AT15" i="5"/>
  <c r="W15" i="5"/>
  <c r="E15" i="5"/>
  <c r="AQ14" i="5"/>
  <c r="Y14" i="5"/>
  <c r="CA14" i="5" s="1"/>
  <c r="AS13" i="5"/>
  <c r="V13" i="5"/>
  <c r="AP12" i="5"/>
  <c r="S12" i="5"/>
  <c r="AM11" i="5"/>
  <c r="U11" i="5"/>
  <c r="AO10" i="5"/>
  <c r="CQ10" i="5" s="1"/>
  <c r="R10" i="5"/>
  <c r="AL9" i="5"/>
  <c r="O9" i="5"/>
  <c r="AI8" i="5"/>
  <c r="Q8" i="5"/>
  <c r="AR7" i="5"/>
  <c r="AD7" i="5"/>
  <c r="Q7" i="5"/>
  <c r="E7" i="5"/>
  <c r="AX6" i="5"/>
  <c r="AK6" i="5"/>
  <c r="Y6" i="5"/>
  <c r="K6" i="5"/>
  <c r="AT5" i="5"/>
  <c r="AL5" i="5"/>
  <c r="AD5" i="5"/>
  <c r="V5" i="5"/>
  <c r="N5" i="5"/>
  <c r="F5" i="5"/>
  <c r="AX4" i="5"/>
  <c r="AP4" i="5"/>
  <c r="AH4" i="5"/>
  <c r="Z4" i="5"/>
  <c r="R4" i="5"/>
  <c r="J4" i="5"/>
  <c r="BB3" i="5"/>
  <c r="AT3" i="5"/>
  <c r="AL3" i="5"/>
  <c r="AD3" i="5"/>
  <c r="AD32" i="5"/>
  <c r="H26" i="5"/>
  <c r="Z20" i="5"/>
  <c r="Y16" i="5"/>
  <c r="AM13" i="5"/>
  <c r="R12" i="5"/>
  <c r="Q10" i="5"/>
  <c r="AH8" i="5"/>
  <c r="AO7" i="5"/>
  <c r="M5" i="5"/>
  <c r="AO4" i="5"/>
  <c r="CQ4" i="5" s="1"/>
  <c r="BA3" i="5"/>
  <c r="M3" i="5"/>
  <c r="AJ29" i="5"/>
  <c r="H21" i="5"/>
  <c r="Y18" i="5"/>
  <c r="V17" i="5"/>
  <c r="AM15" i="5"/>
  <c r="O13" i="5"/>
  <c r="M9" i="5"/>
  <c r="N7" i="5"/>
  <c r="U6" i="5"/>
  <c r="AR5" i="5"/>
  <c r="X4" i="5"/>
  <c r="T3" i="5"/>
  <c r="C32" i="5"/>
  <c r="AD19" i="5"/>
  <c r="O15" i="5"/>
  <c r="Q14" i="5"/>
  <c r="BB11" i="5"/>
  <c r="J10" i="5"/>
  <c r="AD9" i="5"/>
  <c r="AG6" i="5"/>
  <c r="BA5" i="5"/>
  <c r="C5" i="5"/>
  <c r="AE4" i="5"/>
  <c r="AA3" i="5"/>
  <c r="BB108" i="5"/>
  <c r="AT108" i="5"/>
  <c r="AL108" i="5"/>
  <c r="AD108" i="5"/>
  <c r="V108" i="5"/>
  <c r="N108" i="5"/>
  <c r="F108" i="5"/>
  <c r="AX107" i="5"/>
  <c r="AP107" i="5"/>
  <c r="AH107" i="5"/>
  <c r="Z107" i="5"/>
  <c r="R107" i="5"/>
  <c r="J107" i="5"/>
  <c r="BB106" i="5"/>
  <c r="AT106" i="5"/>
  <c r="AL106" i="5"/>
  <c r="AD106" i="5"/>
  <c r="V106" i="5"/>
  <c r="N106" i="5"/>
  <c r="F106" i="5"/>
  <c r="AX105" i="5"/>
  <c r="AP105" i="5"/>
  <c r="AH105" i="5"/>
  <c r="Z105" i="5"/>
  <c r="R105" i="5"/>
  <c r="J105" i="5"/>
  <c r="BB104" i="5"/>
  <c r="AT104" i="5"/>
  <c r="AL104" i="5"/>
  <c r="AD104" i="5"/>
  <c r="V104" i="5"/>
  <c r="N104" i="5"/>
  <c r="F104" i="5"/>
  <c r="AX103" i="5"/>
  <c r="AP103" i="5"/>
  <c r="AH103" i="5"/>
  <c r="Z103" i="5"/>
  <c r="R103" i="5"/>
  <c r="J103" i="5"/>
  <c r="BB102" i="5"/>
  <c r="AT102" i="5"/>
  <c r="AL102" i="5"/>
  <c r="AD102" i="5"/>
  <c r="V102" i="5"/>
  <c r="N102" i="5"/>
  <c r="F102" i="5"/>
  <c r="AX101" i="5"/>
  <c r="AP101" i="5"/>
  <c r="AH101" i="5"/>
  <c r="Z101" i="5"/>
  <c r="R101" i="5"/>
  <c r="BA108" i="5"/>
  <c r="AS108" i="5"/>
  <c r="AK108" i="5"/>
  <c r="AC108" i="5"/>
  <c r="U108" i="5"/>
  <c r="M108" i="5"/>
  <c r="E108" i="5"/>
  <c r="AW107" i="5"/>
  <c r="AO107" i="5"/>
  <c r="AG107" i="5"/>
  <c r="Y107" i="5"/>
  <c r="Q107" i="5"/>
  <c r="I107" i="5"/>
  <c r="BA106" i="5"/>
  <c r="AS106" i="5"/>
  <c r="AK106" i="5"/>
  <c r="AC106" i="5"/>
  <c r="U106" i="5"/>
  <c r="M106" i="5"/>
  <c r="E106" i="5"/>
  <c r="AW105" i="5"/>
  <c r="AO105" i="5"/>
  <c r="AG105" i="5"/>
  <c r="Y105" i="5"/>
  <c r="Q105" i="5"/>
  <c r="I105" i="5"/>
  <c r="BA104" i="5"/>
  <c r="AS104" i="5"/>
  <c r="AK104" i="5"/>
  <c r="AC104" i="5"/>
  <c r="U104" i="5"/>
  <c r="M104" i="5"/>
  <c r="E104" i="5"/>
  <c r="AW103" i="5"/>
  <c r="AO103" i="5"/>
  <c r="AG103" i="5"/>
  <c r="Y103" i="5"/>
  <c r="Q103" i="5"/>
  <c r="I103" i="5"/>
  <c r="BA102" i="5"/>
  <c r="AS102" i="5"/>
  <c r="AK102" i="5"/>
  <c r="AC102" i="5"/>
  <c r="U102" i="5"/>
  <c r="M102" i="5"/>
  <c r="E102" i="5"/>
  <c r="AW101" i="5"/>
  <c r="AO101" i="5"/>
  <c r="AG101" i="5"/>
  <c r="Y101" i="5"/>
  <c r="Q101" i="5"/>
  <c r="I101" i="5"/>
  <c r="BA100" i="5"/>
  <c r="AS100" i="5"/>
  <c r="AK100" i="5"/>
  <c r="AC100" i="5"/>
  <c r="U100" i="5"/>
  <c r="M100" i="5"/>
  <c r="E100" i="5"/>
  <c r="AW99" i="5"/>
  <c r="AO99" i="5"/>
  <c r="AG99" i="5"/>
  <c r="Y99" i="5"/>
  <c r="Q99" i="5"/>
  <c r="I99" i="5"/>
  <c r="BA98" i="5"/>
  <c r="AS98" i="5"/>
  <c r="AK98" i="5"/>
  <c r="AC98" i="5"/>
  <c r="U98" i="5"/>
  <c r="M98" i="5"/>
  <c r="AZ108" i="5"/>
  <c r="AR108" i="5"/>
  <c r="AJ108" i="5"/>
  <c r="AB108" i="5"/>
  <c r="T108" i="5"/>
  <c r="L108" i="5"/>
  <c r="D108" i="5"/>
  <c r="AV107" i="5"/>
  <c r="AN107" i="5"/>
  <c r="AF107" i="5"/>
  <c r="X107" i="5"/>
  <c r="P107" i="5"/>
  <c r="H107" i="5"/>
  <c r="AZ106" i="5"/>
  <c r="AR106" i="5"/>
  <c r="AJ106" i="5"/>
  <c r="AB106" i="5"/>
  <c r="T106" i="5"/>
  <c r="L106" i="5"/>
  <c r="D106" i="5"/>
  <c r="AV105" i="5"/>
  <c r="AN105" i="5"/>
  <c r="AF105" i="5"/>
  <c r="X105" i="5"/>
  <c r="P105" i="5"/>
  <c r="H105" i="5"/>
  <c r="AZ104" i="5"/>
  <c r="AR104" i="5"/>
  <c r="AJ104" i="5"/>
  <c r="AB104" i="5"/>
  <c r="T104" i="5"/>
  <c r="L104" i="5"/>
  <c r="D104" i="5"/>
  <c r="AV103" i="5"/>
  <c r="AN103" i="5"/>
  <c r="AF103" i="5"/>
  <c r="X103" i="5"/>
  <c r="P103" i="5"/>
  <c r="H103" i="5"/>
  <c r="AZ102" i="5"/>
  <c r="AR102" i="5"/>
  <c r="AJ102" i="5"/>
  <c r="AB102" i="5"/>
  <c r="T102" i="5"/>
  <c r="L102" i="5"/>
  <c r="D102" i="5"/>
  <c r="AV101" i="5"/>
  <c r="AN101" i="5"/>
  <c r="AF101" i="5"/>
  <c r="X101" i="5"/>
  <c r="P101" i="5"/>
  <c r="H101" i="5"/>
  <c r="AZ100" i="5"/>
  <c r="AR100" i="5"/>
  <c r="AJ100" i="5"/>
  <c r="AB100" i="5"/>
  <c r="T100" i="5"/>
  <c r="L100" i="5"/>
  <c r="D100" i="5"/>
  <c r="AV99" i="5"/>
  <c r="AN99" i="5"/>
  <c r="AF99" i="5"/>
  <c r="X99" i="5"/>
  <c r="P99" i="5"/>
  <c r="H99" i="5"/>
  <c r="AZ98" i="5"/>
  <c r="AR98" i="5"/>
  <c r="AJ98" i="5"/>
  <c r="AY108" i="5"/>
  <c r="AQ108" i="5"/>
  <c r="AI108" i="5"/>
  <c r="AA108" i="5"/>
  <c r="S108" i="5"/>
  <c r="K108" i="5"/>
  <c r="C108" i="5"/>
  <c r="AU107" i="5"/>
  <c r="AM107" i="5"/>
  <c r="AE107" i="5"/>
  <c r="W107" i="5"/>
  <c r="O107" i="5"/>
  <c r="G107" i="5"/>
  <c r="AY106" i="5"/>
  <c r="AQ106" i="5"/>
  <c r="AI106" i="5"/>
  <c r="AA106" i="5"/>
  <c r="S106" i="5"/>
  <c r="K106" i="5"/>
  <c r="C106" i="5"/>
  <c r="AU105" i="5"/>
  <c r="AM105" i="5"/>
  <c r="AE105" i="5"/>
  <c r="W105" i="5"/>
  <c r="O105" i="5"/>
  <c r="G105" i="5"/>
  <c r="AY104" i="5"/>
  <c r="AQ104" i="5"/>
  <c r="AI104" i="5"/>
  <c r="AA104" i="5"/>
  <c r="S104" i="5"/>
  <c r="K104" i="5"/>
  <c r="C104" i="5"/>
  <c r="AU103" i="5"/>
  <c r="AM103" i="5"/>
  <c r="AE103" i="5"/>
  <c r="W103" i="5"/>
  <c r="O103" i="5"/>
  <c r="G103" i="5"/>
  <c r="AY102" i="5"/>
  <c r="AQ102" i="5"/>
  <c r="AI102" i="5"/>
  <c r="AA102" i="5"/>
  <c r="S102" i="5"/>
  <c r="K102" i="5"/>
  <c r="C102" i="5"/>
  <c r="AU101" i="5"/>
  <c r="AM101" i="5"/>
  <c r="AE101" i="5"/>
  <c r="W101" i="5"/>
  <c r="O101" i="5"/>
  <c r="G101" i="5"/>
  <c r="AY100" i="5"/>
  <c r="AQ100" i="5"/>
  <c r="AI100" i="5"/>
  <c r="AA100" i="5"/>
  <c r="S100" i="5"/>
  <c r="K100" i="5"/>
  <c r="C100" i="5"/>
  <c r="AU99" i="5"/>
  <c r="AM99" i="5"/>
  <c r="AE99" i="5"/>
  <c r="W99" i="5"/>
  <c r="O99" i="5"/>
  <c r="G99" i="5"/>
  <c r="AY98" i="5"/>
  <c r="AQ98" i="5"/>
  <c r="AI98" i="5"/>
  <c r="AA98" i="5"/>
  <c r="S98" i="5"/>
  <c r="K98" i="5"/>
  <c r="C98" i="5"/>
  <c r="AU97" i="5"/>
  <c r="AM97" i="5"/>
  <c r="AE97" i="5"/>
  <c r="W97" i="5"/>
  <c r="O97" i="5"/>
  <c r="G97" i="5"/>
  <c r="AY96" i="5"/>
  <c r="AQ96" i="5"/>
  <c r="AI96" i="5"/>
  <c r="AA96" i="5"/>
  <c r="S96" i="5"/>
  <c r="K96" i="5"/>
  <c r="C96" i="5"/>
  <c r="AX108" i="5"/>
  <c r="AH108" i="5"/>
  <c r="R108" i="5"/>
  <c r="BB107" i="5"/>
  <c r="AL107" i="5"/>
  <c r="V107" i="5"/>
  <c r="F107" i="5"/>
  <c r="AP106" i="5"/>
  <c r="Z106" i="5"/>
  <c r="J106" i="5"/>
  <c r="AT105" i="5"/>
  <c r="AD105" i="5"/>
  <c r="N105" i="5"/>
  <c r="AX104" i="5"/>
  <c r="AH104" i="5"/>
  <c r="R104" i="5"/>
  <c r="BB103" i="5"/>
  <c r="AL103" i="5"/>
  <c r="V103" i="5"/>
  <c r="F103" i="5"/>
  <c r="AP102" i="5"/>
  <c r="Z102" i="5"/>
  <c r="J102" i="5"/>
  <c r="AT101" i="5"/>
  <c r="AD101" i="5"/>
  <c r="N101" i="5"/>
  <c r="C101" i="5"/>
  <c r="AO100" i="5"/>
  <c r="AD100" i="5"/>
  <c r="P100" i="5"/>
  <c r="BB99" i="5"/>
  <c r="AQ99" i="5"/>
  <c r="AC99" i="5"/>
  <c r="R99" i="5"/>
  <c r="D99" i="5"/>
  <c r="AP98" i="5"/>
  <c r="AE98" i="5"/>
  <c r="T98" i="5"/>
  <c r="I98" i="5"/>
  <c r="AZ97" i="5"/>
  <c r="AQ97" i="5"/>
  <c r="AH97" i="5"/>
  <c r="Y97" i="5"/>
  <c r="P97" i="5"/>
  <c r="F97" i="5"/>
  <c r="AW96" i="5"/>
  <c r="AN96" i="5"/>
  <c r="AE96" i="5"/>
  <c r="V96" i="5"/>
  <c r="M96" i="5"/>
  <c r="AW108" i="5"/>
  <c r="AG108" i="5"/>
  <c r="Q108" i="5"/>
  <c r="BA107" i="5"/>
  <c r="AK107" i="5"/>
  <c r="U107" i="5"/>
  <c r="E107" i="5"/>
  <c r="AO106" i="5"/>
  <c r="Y106" i="5"/>
  <c r="I106" i="5"/>
  <c r="AS105" i="5"/>
  <c r="AC105" i="5"/>
  <c r="M105" i="5"/>
  <c r="AW104" i="5"/>
  <c r="AG104" i="5"/>
  <c r="Q104" i="5"/>
  <c r="BA103" i="5"/>
  <c r="AK103" i="5"/>
  <c r="U103" i="5"/>
  <c r="E103" i="5"/>
  <c r="AO102" i="5"/>
  <c r="Y102" i="5"/>
  <c r="I102" i="5"/>
  <c r="AS101" i="5"/>
  <c r="AC101" i="5"/>
  <c r="M101" i="5"/>
  <c r="BB100" i="5"/>
  <c r="AN100" i="5"/>
  <c r="Z100" i="5"/>
  <c r="O100" i="5"/>
  <c r="BA99" i="5"/>
  <c r="AP99" i="5"/>
  <c r="AB99" i="5"/>
  <c r="N99" i="5"/>
  <c r="C99" i="5"/>
  <c r="AO98" i="5"/>
  <c r="AD98" i="5"/>
  <c r="R98" i="5"/>
  <c r="H98" i="5"/>
  <c r="AY97" i="5"/>
  <c r="AP97" i="5"/>
  <c r="AG97" i="5"/>
  <c r="X97" i="5"/>
  <c r="N97" i="5"/>
  <c r="E97" i="5"/>
  <c r="AV96" i="5"/>
  <c r="AM96" i="5"/>
  <c r="AD96" i="5"/>
  <c r="U96" i="5"/>
  <c r="L96" i="5"/>
  <c r="BB95" i="5"/>
  <c r="AT95" i="5"/>
  <c r="AL95" i="5"/>
  <c r="AD95" i="5"/>
  <c r="V95" i="5"/>
  <c r="N95" i="5"/>
  <c r="F95" i="5"/>
  <c r="AX94" i="5"/>
  <c r="AP94" i="5"/>
  <c r="AH94" i="5"/>
  <c r="Z94" i="5"/>
  <c r="R94" i="5"/>
  <c r="J94" i="5"/>
  <c r="BB93" i="5"/>
  <c r="AT93" i="5"/>
  <c r="AL93" i="5"/>
  <c r="AD93" i="5"/>
  <c r="V93" i="5"/>
  <c r="N93" i="5"/>
  <c r="F93" i="5"/>
  <c r="AX92" i="5"/>
  <c r="AP92" i="5"/>
  <c r="AH92" i="5"/>
  <c r="Z92" i="5"/>
  <c r="R92" i="5"/>
  <c r="J92" i="5"/>
  <c r="BB91" i="5"/>
  <c r="AT91" i="5"/>
  <c r="AL91" i="5"/>
  <c r="AD91" i="5"/>
  <c r="V91" i="5"/>
  <c r="N91" i="5"/>
  <c r="F91" i="5"/>
  <c r="AX90" i="5"/>
  <c r="AP90" i="5"/>
  <c r="AV108" i="5"/>
  <c r="AF108" i="5"/>
  <c r="P108" i="5"/>
  <c r="AZ107" i="5"/>
  <c r="AJ107" i="5"/>
  <c r="T107" i="5"/>
  <c r="D107" i="5"/>
  <c r="AN106" i="5"/>
  <c r="X106" i="5"/>
  <c r="H106" i="5"/>
  <c r="AR105" i="5"/>
  <c r="AB105" i="5"/>
  <c r="L105" i="5"/>
  <c r="AV104" i="5"/>
  <c r="AF104" i="5"/>
  <c r="P104" i="5"/>
  <c r="AZ103" i="5"/>
  <c r="AJ103" i="5"/>
  <c r="T103" i="5"/>
  <c r="D103" i="5"/>
  <c r="AN102" i="5"/>
  <c r="X102" i="5"/>
  <c r="H102" i="5"/>
  <c r="AR101" i="5"/>
  <c r="AB101" i="5"/>
  <c r="L101" i="5"/>
  <c r="AX100" i="5"/>
  <c r="AM100" i="5"/>
  <c r="Y100" i="5"/>
  <c r="N100" i="5"/>
  <c r="AZ99" i="5"/>
  <c r="AL99" i="5"/>
  <c r="AA99" i="5"/>
  <c r="M99" i="5"/>
  <c r="BB98" i="5"/>
  <c r="AN98" i="5"/>
  <c r="AB98" i="5"/>
  <c r="Q98" i="5"/>
  <c r="G98" i="5"/>
  <c r="AX97" i="5"/>
  <c r="AO97" i="5"/>
  <c r="AF97" i="5"/>
  <c r="V97" i="5"/>
  <c r="M97" i="5"/>
  <c r="D97" i="5"/>
  <c r="AU96" i="5"/>
  <c r="AL96" i="5"/>
  <c r="AC96" i="5"/>
  <c r="T96" i="5"/>
  <c r="AU108" i="5"/>
  <c r="AE108" i="5"/>
  <c r="O108" i="5"/>
  <c r="AY107" i="5"/>
  <c r="AI107" i="5"/>
  <c r="S107" i="5"/>
  <c r="C107" i="5"/>
  <c r="AM106" i="5"/>
  <c r="W106" i="5"/>
  <c r="G106" i="5"/>
  <c r="AQ105" i="5"/>
  <c r="AA105" i="5"/>
  <c r="K105" i="5"/>
  <c r="AU104" i="5"/>
  <c r="AE104" i="5"/>
  <c r="O104" i="5"/>
  <c r="AY103" i="5"/>
  <c r="AI103" i="5"/>
  <c r="S103" i="5"/>
  <c r="C103" i="5"/>
  <c r="AM102" i="5"/>
  <c r="W102" i="5"/>
  <c r="G102" i="5"/>
  <c r="AQ101" i="5"/>
  <c r="AA101" i="5"/>
  <c r="K101" i="5"/>
  <c r="AW100" i="5"/>
  <c r="AL100" i="5"/>
  <c r="X100" i="5"/>
  <c r="J100" i="5"/>
  <c r="AY99" i="5"/>
  <c r="AK99" i="5"/>
  <c r="Z99" i="5"/>
  <c r="L99" i="5"/>
  <c r="AX98" i="5"/>
  <c r="AM98" i="5"/>
  <c r="Z98" i="5"/>
  <c r="P98" i="5"/>
  <c r="F98" i="5"/>
  <c r="AW97" i="5"/>
  <c r="AN97" i="5"/>
  <c r="AD97" i="5"/>
  <c r="U97" i="5"/>
  <c r="L97" i="5"/>
  <c r="C97" i="5"/>
  <c r="AT96" i="5"/>
  <c r="AK96" i="5"/>
  <c r="AB96" i="5"/>
  <c r="R96" i="5"/>
  <c r="I96" i="5"/>
  <c r="AZ95" i="5"/>
  <c r="AR95" i="5"/>
  <c r="AJ95" i="5"/>
  <c r="AB95" i="5"/>
  <c r="T95" i="5"/>
  <c r="L95" i="5"/>
  <c r="D95" i="5"/>
  <c r="AV94" i="5"/>
  <c r="AN94" i="5"/>
  <c r="AF94" i="5"/>
  <c r="X94" i="5"/>
  <c r="P94" i="5"/>
  <c r="H94" i="5"/>
  <c r="AZ93" i="5"/>
  <c r="AR93" i="5"/>
  <c r="AJ93" i="5"/>
  <c r="AB93" i="5"/>
  <c r="T93" i="5"/>
  <c r="L93" i="5"/>
  <c r="D93" i="5"/>
  <c r="AV92" i="5"/>
  <c r="AN92" i="5"/>
  <c r="AF92" i="5"/>
  <c r="X92" i="5"/>
  <c r="P92" i="5"/>
  <c r="H92" i="5"/>
  <c r="AZ91" i="5"/>
  <c r="AR91" i="5"/>
  <c r="AO108" i="5"/>
  <c r="Y108" i="5"/>
  <c r="I108" i="5"/>
  <c r="AS107" i="5"/>
  <c r="AC107" i="5"/>
  <c r="M107" i="5"/>
  <c r="AW106" i="5"/>
  <c r="AG106" i="5"/>
  <c r="Q106" i="5"/>
  <c r="BA105" i="5"/>
  <c r="AK105" i="5"/>
  <c r="U105" i="5"/>
  <c r="E105" i="5"/>
  <c r="AO104" i="5"/>
  <c r="Y104" i="5"/>
  <c r="I104" i="5"/>
  <c r="AS103" i="5"/>
  <c r="AC103" i="5"/>
  <c r="M103" i="5"/>
  <c r="AW102" i="5"/>
  <c r="AG102" i="5"/>
  <c r="Q102" i="5"/>
  <c r="BA101" i="5"/>
  <c r="AK101" i="5"/>
  <c r="U101" i="5"/>
  <c r="F101" i="5"/>
  <c r="AU100" i="5"/>
  <c r="AG100" i="5"/>
  <c r="V100" i="5"/>
  <c r="H100" i="5"/>
  <c r="AT99" i="5"/>
  <c r="AI99" i="5"/>
  <c r="U99" i="5"/>
  <c r="J99" i="5"/>
  <c r="AV98" i="5"/>
  <c r="AH98" i="5"/>
  <c r="X98" i="5"/>
  <c r="N98" i="5"/>
  <c r="D98" i="5"/>
  <c r="AT97" i="5"/>
  <c r="AK97" i="5"/>
  <c r="AB97" i="5"/>
  <c r="S97" i="5"/>
  <c r="J97" i="5"/>
  <c r="BA96" i="5"/>
  <c r="AR96" i="5"/>
  <c r="AH96" i="5"/>
  <c r="Y96" i="5"/>
  <c r="P96" i="5"/>
  <c r="G96" i="5"/>
  <c r="AX95" i="5"/>
  <c r="AP95" i="5"/>
  <c r="AH95" i="5"/>
  <c r="Z95" i="5"/>
  <c r="R95" i="5"/>
  <c r="J95" i="5"/>
  <c r="BB94" i="5"/>
  <c r="AT94" i="5"/>
  <c r="AL94" i="5"/>
  <c r="AD94" i="5"/>
  <c r="V94" i="5"/>
  <c r="N94" i="5"/>
  <c r="F94" i="5"/>
  <c r="AX93" i="5"/>
  <c r="AP93" i="5"/>
  <c r="AH93" i="5"/>
  <c r="Z93" i="5"/>
  <c r="R93" i="5"/>
  <c r="J93" i="5"/>
  <c r="BB92" i="5"/>
  <c r="AT92" i="5"/>
  <c r="AL92" i="5"/>
  <c r="AD92" i="5"/>
  <c r="AP108" i="5"/>
  <c r="G108" i="5"/>
  <c r="L107" i="5"/>
  <c r="R106" i="5"/>
  <c r="AI105" i="5"/>
  <c r="AN104" i="5"/>
  <c r="AT103" i="5"/>
  <c r="K103" i="5"/>
  <c r="P102" i="5"/>
  <c r="V101" i="5"/>
  <c r="AP100" i="5"/>
  <c r="G100" i="5"/>
  <c r="V99" i="5"/>
  <c r="AT98" i="5"/>
  <c r="L98" i="5"/>
  <c r="AL97" i="5"/>
  <c r="Q97" i="5"/>
  <c r="AP96" i="5"/>
  <c r="Q96" i="5"/>
  <c r="BA95" i="5"/>
  <c r="AN95" i="5"/>
  <c r="AA95" i="5"/>
  <c r="O95" i="5"/>
  <c r="BA94" i="5"/>
  <c r="AO94" i="5"/>
  <c r="AB94" i="5"/>
  <c r="O94" i="5"/>
  <c r="C94" i="5"/>
  <c r="AO93" i="5"/>
  <c r="AC93" i="5"/>
  <c r="P93" i="5"/>
  <c r="C93" i="5"/>
  <c r="AQ92" i="5"/>
  <c r="AC92" i="5"/>
  <c r="S92" i="5"/>
  <c r="G92" i="5"/>
  <c r="AW91" i="5"/>
  <c r="AM91" i="5"/>
  <c r="AC91" i="5"/>
  <c r="T91" i="5"/>
  <c r="K91" i="5"/>
  <c r="BB90" i="5"/>
  <c r="AS90" i="5"/>
  <c r="AJ90" i="5"/>
  <c r="AB90" i="5"/>
  <c r="T90" i="5"/>
  <c r="L90" i="5"/>
  <c r="D90" i="5"/>
  <c r="AV89" i="5"/>
  <c r="AN89" i="5"/>
  <c r="AF89" i="5"/>
  <c r="X89" i="5"/>
  <c r="P89" i="5"/>
  <c r="H89" i="5"/>
  <c r="AZ88" i="5"/>
  <c r="AR88" i="5"/>
  <c r="AJ88" i="5"/>
  <c r="AB88" i="5"/>
  <c r="T88" i="5"/>
  <c r="L88" i="5"/>
  <c r="D88" i="5"/>
  <c r="AV87" i="5"/>
  <c r="AN87" i="5"/>
  <c r="AN108" i="5"/>
  <c r="AT107" i="5"/>
  <c r="K107" i="5"/>
  <c r="P106" i="5"/>
  <c r="V105" i="5"/>
  <c r="AM104" i="5"/>
  <c r="AR103" i="5"/>
  <c r="AX102" i="5"/>
  <c r="O102" i="5"/>
  <c r="T101" i="5"/>
  <c r="AH100" i="5"/>
  <c r="F100" i="5"/>
  <c r="T99" i="5"/>
  <c r="AL98" i="5"/>
  <c r="J98" i="5"/>
  <c r="AJ97" i="5"/>
  <c r="K97" i="5"/>
  <c r="AO96" i="5"/>
  <c r="O96" i="5"/>
  <c r="AY95" i="5"/>
  <c r="AM95" i="5"/>
  <c r="Y95" i="5"/>
  <c r="M95" i="5"/>
  <c r="AZ94" i="5"/>
  <c r="AM94" i="5"/>
  <c r="AA94" i="5"/>
  <c r="M94" i="5"/>
  <c r="BA93" i="5"/>
  <c r="AN93" i="5"/>
  <c r="AA93" i="5"/>
  <c r="O93" i="5"/>
  <c r="BA92" i="5"/>
  <c r="AO92" i="5"/>
  <c r="AB92" i="5"/>
  <c r="Q92" i="5"/>
  <c r="F92" i="5"/>
  <c r="AV91" i="5"/>
  <c r="AK91" i="5"/>
  <c r="AB91" i="5"/>
  <c r="S91" i="5"/>
  <c r="J91" i="5"/>
  <c r="BA90" i="5"/>
  <c r="AR90" i="5"/>
  <c r="AI90" i="5"/>
  <c r="AA90" i="5"/>
  <c r="S90" i="5"/>
  <c r="K90" i="5"/>
  <c r="C90" i="5"/>
  <c r="AU89" i="5"/>
  <c r="AM89" i="5"/>
  <c r="AE89" i="5"/>
  <c r="W89" i="5"/>
  <c r="O89" i="5"/>
  <c r="G89" i="5"/>
  <c r="AY88" i="5"/>
  <c r="AQ88" i="5"/>
  <c r="AI88" i="5"/>
  <c r="AA88" i="5"/>
  <c r="S88" i="5"/>
  <c r="K88" i="5"/>
  <c r="C88" i="5"/>
  <c r="AU87" i="5"/>
  <c r="AM87" i="5"/>
  <c r="AE87" i="5"/>
  <c r="W87" i="5"/>
  <c r="O87" i="5"/>
  <c r="G87" i="5"/>
  <c r="AY86" i="5"/>
  <c r="AQ86" i="5"/>
  <c r="AI86" i="5"/>
  <c r="AA86" i="5"/>
  <c r="S86" i="5"/>
  <c r="K86" i="5"/>
  <c r="C86" i="5"/>
  <c r="AU85" i="5"/>
  <c r="AM85" i="5"/>
  <c r="AE85" i="5"/>
  <c r="W85" i="5"/>
  <c r="O85" i="5"/>
  <c r="G85" i="5"/>
  <c r="AY84" i="5"/>
  <c r="AQ84" i="5"/>
  <c r="AI84" i="5"/>
  <c r="AA84" i="5"/>
  <c r="S84" i="5"/>
  <c r="K84" i="5"/>
  <c r="C84" i="5"/>
  <c r="AU83" i="5"/>
  <c r="AM83" i="5"/>
  <c r="AE83" i="5"/>
  <c r="W83" i="5"/>
  <c r="O83" i="5"/>
  <c r="G83" i="5"/>
  <c r="AY82" i="5"/>
  <c r="AQ82" i="5"/>
  <c r="AI82" i="5"/>
  <c r="AA82" i="5"/>
  <c r="S82" i="5"/>
  <c r="K82" i="5"/>
  <c r="AM108" i="5"/>
  <c r="AR107" i="5"/>
  <c r="AX106" i="5"/>
  <c r="O106" i="5"/>
  <c r="T105" i="5"/>
  <c r="Z104" i="5"/>
  <c r="AQ103" i="5"/>
  <c r="AV102" i="5"/>
  <c r="BB101" i="5"/>
  <c r="S101" i="5"/>
  <c r="AF100" i="5"/>
  <c r="AX99" i="5"/>
  <c r="S99" i="5"/>
  <c r="AG98" i="5"/>
  <c r="E98" i="5"/>
  <c r="AI97" i="5"/>
  <c r="I97" i="5"/>
  <c r="AJ96" i="5"/>
  <c r="N96" i="5"/>
  <c r="AW95" i="5"/>
  <c r="AK95" i="5"/>
  <c r="X95" i="5"/>
  <c r="K95" i="5"/>
  <c r="AY94" i="5"/>
  <c r="AK94" i="5"/>
  <c r="Y94" i="5"/>
  <c r="L94" i="5"/>
  <c r="AY93" i="5"/>
  <c r="AM93" i="5"/>
  <c r="Y93" i="5"/>
  <c r="M93" i="5"/>
  <c r="AZ92" i="5"/>
  <c r="AM92" i="5"/>
  <c r="AA92" i="5"/>
  <c r="O92" i="5"/>
  <c r="E92" i="5"/>
  <c r="AU91" i="5"/>
  <c r="AJ91" i="5"/>
  <c r="AA91" i="5"/>
  <c r="R91" i="5"/>
  <c r="I91" i="5"/>
  <c r="AZ90" i="5"/>
  <c r="AQ90" i="5"/>
  <c r="AH90" i="5"/>
  <c r="Z90" i="5"/>
  <c r="R90" i="5"/>
  <c r="J90" i="5"/>
  <c r="BB89" i="5"/>
  <c r="AT89" i="5"/>
  <c r="AL89" i="5"/>
  <c r="AD89" i="5"/>
  <c r="V89" i="5"/>
  <c r="N89" i="5"/>
  <c r="F89" i="5"/>
  <c r="AX88" i="5"/>
  <c r="AP88" i="5"/>
  <c r="AH88" i="5"/>
  <c r="Z88" i="5"/>
  <c r="R88" i="5"/>
  <c r="J88" i="5"/>
  <c r="BB87" i="5"/>
  <c r="AT87" i="5"/>
  <c r="AL87" i="5"/>
  <c r="AD87" i="5"/>
  <c r="Z108" i="5"/>
  <c r="AQ107" i="5"/>
  <c r="AV106" i="5"/>
  <c r="BB105" i="5"/>
  <c r="S105" i="5"/>
  <c r="X104" i="5"/>
  <c r="AD103" i="5"/>
  <c r="AU102" i="5"/>
  <c r="AZ101" i="5"/>
  <c r="J101" i="5"/>
  <c r="AE100" i="5"/>
  <c r="AS99" i="5"/>
  <c r="K99" i="5"/>
  <c r="AF98" i="5"/>
  <c r="BB97" i="5"/>
  <c r="AC97" i="5"/>
  <c r="H97" i="5"/>
  <c r="AG96" i="5"/>
  <c r="J96" i="5"/>
  <c r="AV95" i="5"/>
  <c r="AI95" i="5"/>
  <c r="W95" i="5"/>
  <c r="I95" i="5"/>
  <c r="AW94" i="5"/>
  <c r="AJ94" i="5"/>
  <c r="W94" i="5"/>
  <c r="K94" i="5"/>
  <c r="AW93" i="5"/>
  <c r="AK93" i="5"/>
  <c r="X93" i="5"/>
  <c r="K93" i="5"/>
  <c r="AY92" i="5"/>
  <c r="AK92" i="5"/>
  <c r="Y92" i="5"/>
  <c r="N92" i="5"/>
  <c r="D92" i="5"/>
  <c r="AS91" i="5"/>
  <c r="AI91" i="5"/>
  <c r="Z91" i="5"/>
  <c r="Q91" i="5"/>
  <c r="H91" i="5"/>
  <c r="AY90" i="5"/>
  <c r="AO90" i="5"/>
  <c r="AG90" i="5"/>
  <c r="Y90" i="5"/>
  <c r="Q90" i="5"/>
  <c r="I90" i="5"/>
  <c r="BA89" i="5"/>
  <c r="AS89" i="5"/>
  <c r="AK89" i="5"/>
  <c r="AC89" i="5"/>
  <c r="U89" i="5"/>
  <c r="M89" i="5"/>
  <c r="E89" i="5"/>
  <c r="AW88" i="5"/>
  <c r="AO88" i="5"/>
  <c r="AG88" i="5"/>
  <c r="Y88" i="5"/>
  <c r="Q88" i="5"/>
  <c r="I88" i="5"/>
  <c r="BA87" i="5"/>
  <c r="AS87" i="5"/>
  <c r="AK87" i="5"/>
  <c r="AC87" i="5"/>
  <c r="U87" i="5"/>
  <c r="M87" i="5"/>
  <c r="E87" i="5"/>
  <c r="AW86" i="5"/>
  <c r="AO86" i="5"/>
  <c r="AG86" i="5"/>
  <c r="Y86" i="5"/>
  <c r="Q86" i="5"/>
  <c r="I86" i="5"/>
  <c r="BA85" i="5"/>
  <c r="AS85" i="5"/>
  <c r="AK85" i="5"/>
  <c r="AC85" i="5"/>
  <c r="U85" i="5"/>
  <c r="M85" i="5"/>
  <c r="E85" i="5"/>
  <c r="AW84" i="5"/>
  <c r="AO84" i="5"/>
  <c r="AG84" i="5"/>
  <c r="Y84" i="5"/>
  <c r="Q84" i="5"/>
  <c r="I84" i="5"/>
  <c r="BA83" i="5"/>
  <c r="AS83" i="5"/>
  <c r="AK83" i="5"/>
  <c r="AC83" i="5"/>
  <c r="W108" i="5"/>
  <c r="AB107" i="5"/>
  <c r="AH106" i="5"/>
  <c r="AY105" i="5"/>
  <c r="D105" i="5"/>
  <c r="J104" i="5"/>
  <c r="AA103" i="5"/>
  <c r="AF102" i="5"/>
  <c r="AL101" i="5"/>
  <c r="D101" i="5"/>
  <c r="R100" i="5"/>
  <c r="AJ99" i="5"/>
  <c r="E99" i="5"/>
  <c r="W98" i="5"/>
  <c r="AV97" i="5"/>
  <c r="Z97" i="5"/>
  <c r="AZ96" i="5"/>
  <c r="Z96" i="5"/>
  <c r="F96" i="5"/>
  <c r="AS95" i="5"/>
  <c r="AF95" i="5"/>
  <c r="S95" i="5"/>
  <c r="G95" i="5"/>
  <c r="AS94" i="5"/>
  <c r="AG94" i="5"/>
  <c r="T94" i="5"/>
  <c r="G94" i="5"/>
  <c r="AU93" i="5"/>
  <c r="AG93" i="5"/>
  <c r="U93" i="5"/>
  <c r="H93" i="5"/>
  <c r="AU92" i="5"/>
  <c r="AI92" i="5"/>
  <c r="V92" i="5"/>
  <c r="L92" i="5"/>
  <c r="BA91" i="5"/>
  <c r="AP91" i="5"/>
  <c r="AG91" i="5"/>
  <c r="X91" i="5"/>
  <c r="O91" i="5"/>
  <c r="E91" i="5"/>
  <c r="AV90" i="5"/>
  <c r="AM90" i="5"/>
  <c r="AE90" i="5"/>
  <c r="W90" i="5"/>
  <c r="O90" i="5"/>
  <c r="G90" i="5"/>
  <c r="AY89" i="5"/>
  <c r="AQ89" i="5"/>
  <c r="AI89" i="5"/>
  <c r="AA89" i="5"/>
  <c r="S89" i="5"/>
  <c r="K89" i="5"/>
  <c r="C89" i="5"/>
  <c r="AU88" i="5"/>
  <c r="AM88" i="5"/>
  <c r="AE88" i="5"/>
  <c r="W88" i="5"/>
  <c r="O88" i="5"/>
  <c r="G88" i="5"/>
  <c r="AY87" i="5"/>
  <c r="AQ87" i="5"/>
  <c r="AI87" i="5"/>
  <c r="AA87" i="5"/>
  <c r="S87" i="5"/>
  <c r="K87" i="5"/>
  <c r="C87" i="5"/>
  <c r="AU86" i="5"/>
  <c r="AM86" i="5"/>
  <c r="AE86" i="5"/>
  <c r="W86" i="5"/>
  <c r="O86" i="5"/>
  <c r="G86" i="5"/>
  <c r="AY85" i="5"/>
  <c r="AQ85" i="5"/>
  <c r="AI85" i="5"/>
  <c r="AA85" i="5"/>
  <c r="S85" i="5"/>
  <c r="K85" i="5"/>
  <c r="C85" i="5"/>
  <c r="AU84" i="5"/>
  <c r="AM84" i="5"/>
  <c r="AE84" i="5"/>
  <c r="W84" i="5"/>
  <c r="O84" i="5"/>
  <c r="X108" i="5"/>
  <c r="AE106" i="5"/>
  <c r="H104" i="5"/>
  <c r="AY101" i="5"/>
  <c r="I100" i="5"/>
  <c r="V98" i="5"/>
  <c r="BB96" i="5"/>
  <c r="D96" i="5"/>
  <c r="Q95" i="5"/>
  <c r="AI94" i="5"/>
  <c r="D94" i="5"/>
  <c r="S93" i="5"/>
  <c r="AJ92" i="5"/>
  <c r="I92" i="5"/>
  <c r="AF91" i="5"/>
  <c r="G91" i="5"/>
  <c r="AK90" i="5"/>
  <c r="N90" i="5"/>
  <c r="AR89" i="5"/>
  <c r="Y89" i="5"/>
  <c r="BB88" i="5"/>
  <c r="AF88" i="5"/>
  <c r="M88" i="5"/>
  <c r="AP87" i="5"/>
  <c r="Y87" i="5"/>
  <c r="L87" i="5"/>
  <c r="AZ86" i="5"/>
  <c r="AL86" i="5"/>
  <c r="Z86" i="5"/>
  <c r="M86" i="5"/>
  <c r="AZ85" i="5"/>
  <c r="AN85" i="5"/>
  <c r="Z85" i="5"/>
  <c r="N85" i="5"/>
  <c r="BA84" i="5"/>
  <c r="AN84" i="5"/>
  <c r="AB84" i="5"/>
  <c r="N84" i="5"/>
  <c r="D84" i="5"/>
  <c r="AR83" i="5"/>
  <c r="AH83" i="5"/>
  <c r="X83" i="5"/>
  <c r="N83" i="5"/>
  <c r="E83" i="5"/>
  <c r="AV82" i="5"/>
  <c r="AM82" i="5"/>
  <c r="AD82" i="5"/>
  <c r="U82" i="5"/>
  <c r="L82" i="5"/>
  <c r="C82" i="5"/>
  <c r="AU81" i="5"/>
  <c r="AM81" i="5"/>
  <c r="AE81" i="5"/>
  <c r="W81" i="5"/>
  <c r="O81" i="5"/>
  <c r="G81" i="5"/>
  <c r="AY80" i="5"/>
  <c r="AQ80" i="5"/>
  <c r="AI80" i="5"/>
  <c r="AA80" i="5"/>
  <c r="S80" i="5"/>
  <c r="K80" i="5"/>
  <c r="J108" i="5"/>
  <c r="AZ105" i="5"/>
  <c r="G104" i="5"/>
  <c r="AJ101" i="5"/>
  <c r="AR99" i="5"/>
  <c r="O98" i="5"/>
  <c r="AX96" i="5"/>
  <c r="AU95" i="5"/>
  <c r="P95" i="5"/>
  <c r="AE94" i="5"/>
  <c r="AV93" i="5"/>
  <c r="Q93" i="5"/>
  <c r="AG92" i="5"/>
  <c r="C92" i="5"/>
  <c r="AE91" i="5"/>
  <c r="D91" i="5"/>
  <c r="AF90" i="5"/>
  <c r="M90" i="5"/>
  <c r="AP89" i="5"/>
  <c r="T89" i="5"/>
  <c r="BA88" i="5"/>
  <c r="AD88" i="5"/>
  <c r="H88" i="5"/>
  <c r="AO87" i="5"/>
  <c r="X87" i="5"/>
  <c r="J87" i="5"/>
  <c r="AX86" i="5"/>
  <c r="AK86" i="5"/>
  <c r="X86" i="5"/>
  <c r="L86" i="5"/>
  <c r="AX85" i="5"/>
  <c r="AL85" i="5"/>
  <c r="Y85" i="5"/>
  <c r="L85" i="5"/>
  <c r="AZ84" i="5"/>
  <c r="AL84" i="5"/>
  <c r="Z84" i="5"/>
  <c r="M84" i="5"/>
  <c r="BB83" i="5"/>
  <c r="AQ83" i="5"/>
  <c r="AG83" i="5"/>
  <c r="V83" i="5"/>
  <c r="M83" i="5"/>
  <c r="D83" i="5"/>
  <c r="AU82" i="5"/>
  <c r="AL82" i="5"/>
  <c r="AC82" i="5"/>
  <c r="T82" i="5"/>
  <c r="J82" i="5"/>
  <c r="BB81" i="5"/>
  <c r="AT81" i="5"/>
  <c r="AL81" i="5"/>
  <c r="AD81" i="5"/>
  <c r="V81" i="5"/>
  <c r="N81" i="5"/>
  <c r="F81" i="5"/>
  <c r="AX80" i="5"/>
  <c r="AP80" i="5"/>
  <c r="AH80" i="5"/>
  <c r="Z80" i="5"/>
  <c r="R80" i="5"/>
  <c r="J80" i="5"/>
  <c r="H108" i="5"/>
  <c r="AL105" i="5"/>
  <c r="AB103" i="5"/>
  <c r="AI101" i="5"/>
  <c r="AH99" i="5"/>
  <c r="BA97" i="5"/>
  <c r="AS96" i="5"/>
  <c r="AQ95" i="5"/>
  <c r="H95" i="5"/>
  <c r="AC94" i="5"/>
  <c r="AS93" i="5"/>
  <c r="I93" i="5"/>
  <c r="AE92" i="5"/>
  <c r="AY91" i="5"/>
  <c r="Y91" i="5"/>
  <c r="C91" i="5"/>
  <c r="AD90" i="5"/>
  <c r="H90" i="5"/>
  <c r="AO89" i="5"/>
  <c r="R89" i="5"/>
  <c r="AV88" i="5"/>
  <c r="AC88" i="5"/>
  <c r="F88" i="5"/>
  <c r="AJ87" i="5"/>
  <c r="V87" i="5"/>
  <c r="I87" i="5"/>
  <c r="AV86" i="5"/>
  <c r="AJ86" i="5"/>
  <c r="V86" i="5"/>
  <c r="J86" i="5"/>
  <c r="AW85" i="5"/>
  <c r="AJ85" i="5"/>
  <c r="X85" i="5"/>
  <c r="J85" i="5"/>
  <c r="AX84" i="5"/>
  <c r="AK84" i="5"/>
  <c r="X84" i="5"/>
  <c r="L84" i="5"/>
  <c r="AZ83" i="5"/>
  <c r="AP83" i="5"/>
  <c r="AF83" i="5"/>
  <c r="U83" i="5"/>
  <c r="L83" i="5"/>
  <c r="C83" i="5"/>
  <c r="AT82" i="5"/>
  <c r="AK82" i="5"/>
  <c r="AB82" i="5"/>
  <c r="R82" i="5"/>
  <c r="I82" i="5"/>
  <c r="BA81" i="5"/>
  <c r="AS81" i="5"/>
  <c r="AK81" i="5"/>
  <c r="AC81" i="5"/>
  <c r="U81" i="5"/>
  <c r="M81" i="5"/>
  <c r="E81" i="5"/>
  <c r="AW80" i="5"/>
  <c r="AO80" i="5"/>
  <c r="AG80" i="5"/>
  <c r="Y80" i="5"/>
  <c r="Q80" i="5"/>
  <c r="I80" i="5"/>
  <c r="BA79" i="5"/>
  <c r="AS79" i="5"/>
  <c r="AK79" i="5"/>
  <c r="AC79" i="5"/>
  <c r="U79" i="5"/>
  <c r="M79" i="5"/>
  <c r="E79" i="5"/>
  <c r="AW78" i="5"/>
  <c r="AO78" i="5"/>
  <c r="AG78" i="5"/>
  <c r="Y78" i="5"/>
  <c r="Q78" i="5"/>
  <c r="I78" i="5"/>
  <c r="BA77" i="5"/>
  <c r="AS77" i="5"/>
  <c r="AK77" i="5"/>
  <c r="AC77" i="5"/>
  <c r="U77" i="5"/>
  <c r="M77" i="5"/>
  <c r="E77" i="5"/>
  <c r="AW76" i="5"/>
  <c r="AO76" i="5"/>
  <c r="AG76" i="5"/>
  <c r="AD107" i="5"/>
  <c r="AJ105" i="5"/>
  <c r="N103" i="5"/>
  <c r="E101" i="5"/>
  <c r="AD99" i="5"/>
  <c r="AS97" i="5"/>
  <c r="AF96" i="5"/>
  <c r="AO95" i="5"/>
  <c r="E95" i="5"/>
  <c r="U94" i="5"/>
  <c r="AQ93" i="5"/>
  <c r="G93" i="5"/>
  <c r="W92" i="5"/>
  <c r="AX91" i="5"/>
  <c r="W91" i="5"/>
  <c r="AW90" i="5"/>
  <c r="AC90" i="5"/>
  <c r="F90" i="5"/>
  <c r="AJ89" i="5"/>
  <c r="Q89" i="5"/>
  <c r="AT88" i="5"/>
  <c r="X88" i="5"/>
  <c r="E88" i="5"/>
  <c r="AH87" i="5"/>
  <c r="T87" i="5"/>
  <c r="H87" i="5"/>
  <c r="AT86" i="5"/>
  <c r="AH86" i="5"/>
  <c r="U86" i="5"/>
  <c r="H86" i="5"/>
  <c r="AV85" i="5"/>
  <c r="AH85" i="5"/>
  <c r="V85" i="5"/>
  <c r="I85" i="5"/>
  <c r="AV84" i="5"/>
  <c r="AJ84" i="5"/>
  <c r="V84" i="5"/>
  <c r="J84" i="5"/>
  <c r="AY83" i="5"/>
  <c r="AO83" i="5"/>
  <c r="AD83" i="5"/>
  <c r="T83" i="5"/>
  <c r="K83" i="5"/>
  <c r="BB82" i="5"/>
  <c r="AS82" i="5"/>
  <c r="AJ82" i="5"/>
  <c r="Z82" i="5"/>
  <c r="Q82" i="5"/>
  <c r="H82" i="5"/>
  <c r="AZ81" i="5"/>
  <c r="AR81" i="5"/>
  <c r="AJ81" i="5"/>
  <c r="AB81" i="5"/>
  <c r="T81" i="5"/>
  <c r="L81" i="5"/>
  <c r="D81" i="5"/>
  <c r="AV80" i="5"/>
  <c r="AN80" i="5"/>
  <c r="AF80" i="5"/>
  <c r="X80" i="5"/>
  <c r="P80" i="5"/>
  <c r="H80" i="5"/>
  <c r="AZ79" i="5"/>
  <c r="AR79" i="5"/>
  <c r="AJ79" i="5"/>
  <c r="AB79" i="5"/>
  <c r="T79" i="5"/>
  <c r="L79" i="5"/>
  <c r="D79" i="5"/>
  <c r="AV78" i="5"/>
  <c r="AN78" i="5"/>
  <c r="AF78" i="5"/>
  <c r="X78" i="5"/>
  <c r="P78" i="5"/>
  <c r="H78" i="5"/>
  <c r="AZ77" i="5"/>
  <c r="AR77" i="5"/>
  <c r="AJ77" i="5"/>
  <c r="AB77" i="5"/>
  <c r="T77" i="5"/>
  <c r="L77" i="5"/>
  <c r="D77" i="5"/>
  <c r="AV76" i="5"/>
  <c r="AN76" i="5"/>
  <c r="AF76" i="5"/>
  <c r="X76" i="5"/>
  <c r="P76" i="5"/>
  <c r="AA107" i="5"/>
  <c r="F105" i="5"/>
  <c r="L103" i="5"/>
  <c r="AV100" i="5"/>
  <c r="F99" i="5"/>
  <c r="AR97" i="5"/>
  <c r="X96" i="5"/>
  <c r="AG95" i="5"/>
  <c r="C95" i="5"/>
  <c r="S94" i="5"/>
  <c r="AI93" i="5"/>
  <c r="E93" i="5"/>
  <c r="U92" i="5"/>
  <c r="AQ91" i="5"/>
  <c r="U91" i="5"/>
  <c r="AU90" i="5"/>
  <c r="X90" i="5"/>
  <c r="E90" i="5"/>
  <c r="AH89" i="5"/>
  <c r="L89" i="5"/>
  <c r="AS88" i="5"/>
  <c r="V88" i="5"/>
  <c r="AZ87" i="5"/>
  <c r="AG87" i="5"/>
  <c r="R87" i="5"/>
  <c r="F87" i="5"/>
  <c r="AS86" i="5"/>
  <c r="AF86" i="5"/>
  <c r="T86" i="5"/>
  <c r="F86" i="5"/>
  <c r="AT85" i="5"/>
  <c r="AG85" i="5"/>
  <c r="T85" i="5"/>
  <c r="H85" i="5"/>
  <c r="AT84" i="5"/>
  <c r="AH84" i="5"/>
  <c r="U84" i="5"/>
  <c r="H84" i="5"/>
  <c r="AX83" i="5"/>
  <c r="AN83" i="5"/>
  <c r="AB83" i="5"/>
  <c r="S83" i="5"/>
  <c r="J83" i="5"/>
  <c r="BA82" i="5"/>
  <c r="AR82" i="5"/>
  <c r="AH82" i="5"/>
  <c r="Y82" i="5"/>
  <c r="P82" i="5"/>
  <c r="G82" i="5"/>
  <c r="AY81" i="5"/>
  <c r="AQ81" i="5"/>
  <c r="AI81" i="5"/>
  <c r="AA81" i="5"/>
  <c r="S81" i="5"/>
  <c r="K81" i="5"/>
  <c r="C81" i="5"/>
  <c r="AU80" i="5"/>
  <c r="AM80" i="5"/>
  <c r="AE80" i="5"/>
  <c r="W80" i="5"/>
  <c r="O80" i="5"/>
  <c r="G80" i="5"/>
  <c r="AY79" i="5"/>
  <c r="AQ79" i="5"/>
  <c r="AI79" i="5"/>
  <c r="AA79" i="5"/>
  <c r="S79" i="5"/>
  <c r="K79" i="5"/>
  <c r="C79" i="5"/>
  <c r="N107" i="5"/>
  <c r="R102" i="5"/>
  <c r="T97" i="5"/>
  <c r="AU94" i="5"/>
  <c r="W93" i="5"/>
  <c r="AN91" i="5"/>
  <c r="V90" i="5"/>
  <c r="Z89" i="5"/>
  <c r="P88" i="5"/>
  <c r="Q87" i="5"/>
  <c r="AN86" i="5"/>
  <c r="D86" i="5"/>
  <c r="R85" i="5"/>
  <c r="AP84" i="5"/>
  <c r="F84" i="5"/>
  <c r="AA83" i="5"/>
  <c r="F83" i="5"/>
  <c r="AF82" i="5"/>
  <c r="F82" i="5"/>
  <c r="AN81" i="5"/>
  <c r="Q81" i="5"/>
  <c r="AT80" i="5"/>
  <c r="AB80" i="5"/>
  <c r="E80" i="5"/>
  <c r="AT79" i="5"/>
  <c r="AF79" i="5"/>
  <c r="R79" i="5"/>
  <c r="G79" i="5"/>
  <c r="AT78" i="5"/>
  <c r="AJ78" i="5"/>
  <c r="Z78" i="5"/>
  <c r="N78" i="5"/>
  <c r="D78" i="5"/>
  <c r="AT77" i="5"/>
  <c r="AH77" i="5"/>
  <c r="X77" i="5"/>
  <c r="N77" i="5"/>
  <c r="BB76" i="5"/>
  <c r="AR76" i="5"/>
  <c r="AH76" i="5"/>
  <c r="W76" i="5"/>
  <c r="N76" i="5"/>
  <c r="F76" i="5"/>
  <c r="AX75" i="5"/>
  <c r="AP75" i="5"/>
  <c r="AH75" i="5"/>
  <c r="Z75" i="5"/>
  <c r="R75" i="5"/>
  <c r="J75" i="5"/>
  <c r="BB74" i="5"/>
  <c r="AT74" i="5"/>
  <c r="AL74" i="5"/>
  <c r="AD74" i="5"/>
  <c r="V74" i="5"/>
  <c r="N74" i="5"/>
  <c r="F74" i="5"/>
  <c r="AX73" i="5"/>
  <c r="AP73" i="5"/>
  <c r="AH73" i="5"/>
  <c r="Z73" i="5"/>
  <c r="R73" i="5"/>
  <c r="J73" i="5"/>
  <c r="BB72" i="5"/>
  <c r="AT72" i="5"/>
  <c r="AL72" i="5"/>
  <c r="AD72" i="5"/>
  <c r="V72" i="5"/>
  <c r="N72" i="5"/>
  <c r="F72" i="5"/>
  <c r="AX71" i="5"/>
  <c r="AP71" i="5"/>
  <c r="AH71" i="5"/>
  <c r="Z71" i="5"/>
  <c r="R71" i="5"/>
  <c r="J71" i="5"/>
  <c r="BB70" i="5"/>
  <c r="AT70" i="5"/>
  <c r="AL70" i="5"/>
  <c r="AD70" i="5"/>
  <c r="V70" i="5"/>
  <c r="N70" i="5"/>
  <c r="F70" i="5"/>
  <c r="AX69" i="5"/>
  <c r="AP69" i="5"/>
  <c r="AH69" i="5"/>
  <c r="AU106" i="5"/>
  <c r="AT100" i="5"/>
  <c r="R97" i="5"/>
  <c r="AR94" i="5"/>
  <c r="AW92" i="5"/>
  <c r="AH91" i="5"/>
  <c r="U90" i="5"/>
  <c r="J89" i="5"/>
  <c r="N88" i="5"/>
  <c r="P87" i="5"/>
  <c r="AD86" i="5"/>
  <c r="BB85" i="5"/>
  <c r="Q85" i="5"/>
  <c r="AF84" i="5"/>
  <c r="E84" i="5"/>
  <c r="Z83" i="5"/>
  <c r="AZ82" i="5"/>
  <c r="AE82" i="5"/>
  <c r="E82" i="5"/>
  <c r="AH81" i="5"/>
  <c r="P81" i="5"/>
  <c r="AS80" i="5"/>
  <c r="V80" i="5"/>
  <c r="D80" i="5"/>
  <c r="AP79" i="5"/>
  <c r="AE79" i="5"/>
  <c r="Q79" i="5"/>
  <c r="F79" i="5"/>
  <c r="AS78" i="5"/>
  <c r="AI78" i="5"/>
  <c r="W78" i="5"/>
  <c r="M78" i="5"/>
  <c r="C78" i="5"/>
  <c r="AQ77" i="5"/>
  <c r="AG77" i="5"/>
  <c r="W77" i="5"/>
  <c r="K77" i="5"/>
  <c r="BA76" i="5"/>
  <c r="AQ76" i="5"/>
  <c r="AE76" i="5"/>
  <c r="V76" i="5"/>
  <c r="M76" i="5"/>
  <c r="E76" i="5"/>
  <c r="AW75" i="5"/>
  <c r="AO75" i="5"/>
  <c r="AG75" i="5"/>
  <c r="Y75" i="5"/>
  <c r="Q75" i="5"/>
  <c r="I75" i="5"/>
  <c r="BA74" i="5"/>
  <c r="AS74" i="5"/>
  <c r="AK74" i="5"/>
  <c r="AC74" i="5"/>
  <c r="U74" i="5"/>
  <c r="M74" i="5"/>
  <c r="E74" i="5"/>
  <c r="AW73" i="5"/>
  <c r="AO73" i="5"/>
  <c r="AG73" i="5"/>
  <c r="Y73" i="5"/>
  <c r="Q73" i="5"/>
  <c r="I73" i="5"/>
  <c r="BA72" i="5"/>
  <c r="AS72" i="5"/>
  <c r="AK72" i="5"/>
  <c r="AC72" i="5"/>
  <c r="U72" i="5"/>
  <c r="M72" i="5"/>
  <c r="E72" i="5"/>
  <c r="AW71" i="5"/>
  <c r="AO71" i="5"/>
  <c r="AG71" i="5"/>
  <c r="Y71" i="5"/>
  <c r="Q71" i="5"/>
  <c r="I71" i="5"/>
  <c r="BA70" i="5"/>
  <c r="AS70" i="5"/>
  <c r="AK70" i="5"/>
  <c r="AC70" i="5"/>
  <c r="U70" i="5"/>
  <c r="M70" i="5"/>
  <c r="E70" i="5"/>
  <c r="AW69" i="5"/>
  <c r="AO69" i="5"/>
  <c r="AG69" i="5"/>
  <c r="Y69" i="5"/>
  <c r="Q69" i="5"/>
  <c r="I69" i="5"/>
  <c r="BA68" i="5"/>
  <c r="AS68" i="5"/>
  <c r="AK68" i="5"/>
  <c r="AC68" i="5"/>
  <c r="U68" i="5"/>
  <c r="M68" i="5"/>
  <c r="E68" i="5"/>
  <c r="AW67" i="5"/>
  <c r="AO67" i="5"/>
  <c r="AG67" i="5"/>
  <c r="Y67" i="5"/>
  <c r="Q67" i="5"/>
  <c r="I67" i="5"/>
  <c r="BA66" i="5"/>
  <c r="AS66" i="5"/>
  <c r="AK66" i="5"/>
  <c r="AC66" i="5"/>
  <c r="U66" i="5"/>
  <c r="M66" i="5"/>
  <c r="E66" i="5"/>
  <c r="AW65" i="5"/>
  <c r="AO65" i="5"/>
  <c r="AG65" i="5"/>
  <c r="AF106" i="5"/>
  <c r="W100" i="5"/>
  <c r="W96" i="5"/>
  <c r="AQ94" i="5"/>
  <c r="AS92" i="5"/>
  <c r="P91" i="5"/>
  <c r="P90" i="5"/>
  <c r="I89" i="5"/>
  <c r="AX87" i="5"/>
  <c r="N87" i="5"/>
  <c r="AC86" i="5"/>
  <c r="AR85" i="5"/>
  <c r="P85" i="5"/>
  <c r="AD84" i="5"/>
  <c r="AW83" i="5"/>
  <c r="Y83" i="5"/>
  <c r="AX82" i="5"/>
  <c r="X82" i="5"/>
  <c r="D82" i="5"/>
  <c r="AG81" i="5"/>
  <c r="J81" i="5"/>
  <c r="AR80" i="5"/>
  <c r="U80" i="5"/>
  <c r="C80" i="5"/>
  <c r="AO79" i="5"/>
  <c r="AD79" i="5"/>
  <c r="P79" i="5"/>
  <c r="BB78" i="5"/>
  <c r="AR78" i="5"/>
  <c r="AH78" i="5"/>
  <c r="V78" i="5"/>
  <c r="L78" i="5"/>
  <c r="BB77" i="5"/>
  <c r="AP77" i="5"/>
  <c r="AF77" i="5"/>
  <c r="V77" i="5"/>
  <c r="J77" i="5"/>
  <c r="AZ76" i="5"/>
  <c r="AP76" i="5"/>
  <c r="AD76" i="5"/>
  <c r="U76" i="5"/>
  <c r="L76" i="5"/>
  <c r="D76" i="5"/>
  <c r="AV75" i="5"/>
  <c r="AN75" i="5"/>
  <c r="AF75" i="5"/>
  <c r="X75" i="5"/>
  <c r="P75" i="5"/>
  <c r="H75" i="5"/>
  <c r="AZ74" i="5"/>
  <c r="AR74" i="5"/>
  <c r="AJ74" i="5"/>
  <c r="AB74" i="5"/>
  <c r="T74" i="5"/>
  <c r="L74" i="5"/>
  <c r="D74" i="5"/>
  <c r="AV73" i="5"/>
  <c r="AN73" i="5"/>
  <c r="AF73" i="5"/>
  <c r="X73" i="5"/>
  <c r="P73" i="5"/>
  <c r="H73" i="5"/>
  <c r="AZ72" i="5"/>
  <c r="AR72" i="5"/>
  <c r="AJ72" i="5"/>
  <c r="AB72" i="5"/>
  <c r="T72" i="5"/>
  <c r="L72" i="5"/>
  <c r="D72" i="5"/>
  <c r="AV71" i="5"/>
  <c r="AN71" i="5"/>
  <c r="AF71" i="5"/>
  <c r="X71" i="5"/>
  <c r="P71" i="5"/>
  <c r="H71" i="5"/>
  <c r="AZ70" i="5"/>
  <c r="AR70" i="5"/>
  <c r="AJ70" i="5"/>
  <c r="AB70" i="5"/>
  <c r="T70" i="5"/>
  <c r="L70" i="5"/>
  <c r="D70" i="5"/>
  <c r="AV69" i="5"/>
  <c r="AN69" i="5"/>
  <c r="AF69" i="5"/>
  <c r="X69" i="5"/>
  <c r="P69" i="5"/>
  <c r="C105" i="5"/>
  <c r="Q100" i="5"/>
  <c r="H96" i="5"/>
  <c r="Q94" i="5"/>
  <c r="AR92" i="5"/>
  <c r="M91" i="5"/>
  <c r="AZ89" i="5"/>
  <c r="D89" i="5"/>
  <c r="AW87" i="5"/>
  <c r="D87" i="5"/>
  <c r="AB86" i="5"/>
  <c r="AP85" i="5"/>
  <c r="F85" i="5"/>
  <c r="AC84" i="5"/>
  <c r="AV83" i="5"/>
  <c r="R83" i="5"/>
  <c r="AW82" i="5"/>
  <c r="W82" i="5"/>
  <c r="AX81" i="5"/>
  <c r="AF81" i="5"/>
  <c r="I81" i="5"/>
  <c r="AL80" i="5"/>
  <c r="T80" i="5"/>
  <c r="BB79" i="5"/>
  <c r="AN79" i="5"/>
  <c r="Z79" i="5"/>
  <c r="O79" i="5"/>
  <c r="BA78" i="5"/>
  <c r="AQ78" i="5"/>
  <c r="AE78" i="5"/>
  <c r="U78" i="5"/>
  <c r="K78" i="5"/>
  <c r="AY77" i="5"/>
  <c r="AO77" i="5"/>
  <c r="AE77" i="5"/>
  <c r="S77" i="5"/>
  <c r="I77" i="5"/>
  <c r="AY76" i="5"/>
  <c r="AM76" i="5"/>
  <c r="AC76" i="5"/>
  <c r="T76" i="5"/>
  <c r="K76" i="5"/>
  <c r="C76" i="5"/>
  <c r="AU75" i="5"/>
  <c r="AM75" i="5"/>
  <c r="AE75" i="5"/>
  <c r="W75" i="5"/>
  <c r="O75" i="5"/>
  <c r="G75" i="5"/>
  <c r="AY74" i="5"/>
  <c r="AQ74" i="5"/>
  <c r="AI74" i="5"/>
  <c r="AA74" i="5"/>
  <c r="S74" i="5"/>
  <c r="K74" i="5"/>
  <c r="C74" i="5"/>
  <c r="AU73" i="5"/>
  <c r="AM73" i="5"/>
  <c r="AE73" i="5"/>
  <c r="W73" i="5"/>
  <c r="O73" i="5"/>
  <c r="G73" i="5"/>
  <c r="AY72" i="5"/>
  <c r="AQ72" i="5"/>
  <c r="AI72" i="5"/>
  <c r="AA72" i="5"/>
  <c r="S72" i="5"/>
  <c r="K72" i="5"/>
  <c r="C72" i="5"/>
  <c r="AU71" i="5"/>
  <c r="AM71" i="5"/>
  <c r="AE71" i="5"/>
  <c r="W71" i="5"/>
  <c r="O71" i="5"/>
  <c r="G71" i="5"/>
  <c r="AY70" i="5"/>
  <c r="AQ70" i="5"/>
  <c r="AI70" i="5"/>
  <c r="AA70" i="5"/>
  <c r="S70" i="5"/>
  <c r="K70" i="5"/>
  <c r="C70" i="5"/>
  <c r="AU69" i="5"/>
  <c r="AM69" i="5"/>
  <c r="AE69" i="5"/>
  <c r="W69" i="5"/>
  <c r="O69" i="5"/>
  <c r="G69" i="5"/>
  <c r="AY68" i="5"/>
  <c r="AQ68" i="5"/>
  <c r="AI68" i="5"/>
  <c r="AA68" i="5"/>
  <c r="S68" i="5"/>
  <c r="K68" i="5"/>
  <c r="C68" i="5"/>
  <c r="AU67" i="5"/>
  <c r="AM67" i="5"/>
  <c r="AE67" i="5"/>
  <c r="W67" i="5"/>
  <c r="O67" i="5"/>
  <c r="G67" i="5"/>
  <c r="AY66" i="5"/>
  <c r="AQ66" i="5"/>
  <c r="AI66" i="5"/>
  <c r="AA66" i="5"/>
  <c r="S66" i="5"/>
  <c r="K66" i="5"/>
  <c r="C66" i="5"/>
  <c r="AU65" i="5"/>
  <c r="AM65" i="5"/>
  <c r="W104" i="5"/>
  <c r="AU98" i="5"/>
  <c r="AE95" i="5"/>
  <c r="E94" i="5"/>
  <c r="M92" i="5"/>
  <c r="AT90" i="5"/>
  <c r="AW89" i="5"/>
  <c r="AL88" i="5"/>
  <c r="AF87" i="5"/>
  <c r="BA86" i="5"/>
  <c r="P86" i="5"/>
  <c r="AF85" i="5"/>
  <c r="BB84" i="5"/>
  <c r="R84" i="5"/>
  <c r="AL83" i="5"/>
  <c r="P83" i="5"/>
  <c r="AO82" i="5"/>
  <c r="O82" i="5"/>
  <c r="AV81" i="5"/>
  <c r="Y81" i="5"/>
  <c r="BB80" i="5"/>
  <c r="AJ80" i="5"/>
  <c r="M80" i="5"/>
  <c r="AW79" i="5"/>
  <c r="AL79" i="5"/>
  <c r="X79" i="5"/>
  <c r="J79" i="5"/>
  <c r="AY78" i="5"/>
  <c r="AM78" i="5"/>
  <c r="AC78" i="5"/>
  <c r="S78" i="5"/>
  <c r="G78" i="5"/>
  <c r="AW77" i="5"/>
  <c r="AM77" i="5"/>
  <c r="AA77" i="5"/>
  <c r="Q77" i="5"/>
  <c r="G77" i="5"/>
  <c r="AU76" i="5"/>
  <c r="AK76" i="5"/>
  <c r="AA76" i="5"/>
  <c r="R76" i="5"/>
  <c r="I76" i="5"/>
  <c r="BA75" i="5"/>
  <c r="AS75" i="5"/>
  <c r="AK75" i="5"/>
  <c r="AC75" i="5"/>
  <c r="U75" i="5"/>
  <c r="M75" i="5"/>
  <c r="E75" i="5"/>
  <c r="AW74" i="5"/>
  <c r="AO74" i="5"/>
  <c r="AG74" i="5"/>
  <c r="Y74" i="5"/>
  <c r="Q74" i="5"/>
  <c r="I74" i="5"/>
  <c r="BA73" i="5"/>
  <c r="AS73" i="5"/>
  <c r="AK73" i="5"/>
  <c r="AC73" i="5"/>
  <c r="U73" i="5"/>
  <c r="M73" i="5"/>
  <c r="E73" i="5"/>
  <c r="AW72" i="5"/>
  <c r="AO72" i="5"/>
  <c r="AG72" i="5"/>
  <c r="Y72" i="5"/>
  <c r="Q72" i="5"/>
  <c r="I72" i="5"/>
  <c r="BA71" i="5"/>
  <c r="AS71" i="5"/>
  <c r="AK71" i="5"/>
  <c r="AC71" i="5"/>
  <c r="U71" i="5"/>
  <c r="M71" i="5"/>
  <c r="E71" i="5"/>
  <c r="AW70" i="5"/>
  <c r="AO70" i="5"/>
  <c r="AG70" i="5"/>
  <c r="Y70" i="5"/>
  <c r="Q70" i="5"/>
  <c r="I70" i="5"/>
  <c r="BA69" i="5"/>
  <c r="AS69" i="5"/>
  <c r="AK69" i="5"/>
  <c r="AC69" i="5"/>
  <c r="U69" i="5"/>
  <c r="M69" i="5"/>
  <c r="E69" i="5"/>
  <c r="AW68" i="5"/>
  <c r="AO68" i="5"/>
  <c r="AG68" i="5"/>
  <c r="Y68" i="5"/>
  <c r="Q68" i="5"/>
  <c r="I68" i="5"/>
  <c r="BA67" i="5"/>
  <c r="AS67" i="5"/>
  <c r="AK67" i="5"/>
  <c r="AP104" i="5"/>
  <c r="U95" i="5"/>
  <c r="AN90" i="5"/>
  <c r="AR87" i="5"/>
  <c r="E86" i="5"/>
  <c r="P84" i="5"/>
  <c r="AP82" i="5"/>
  <c r="AO81" i="5"/>
  <c r="AD80" i="5"/>
  <c r="AM79" i="5"/>
  <c r="H79" i="5"/>
  <c r="AB78" i="5"/>
  <c r="AX77" i="5"/>
  <c r="Y77" i="5"/>
  <c r="AT76" i="5"/>
  <c r="S76" i="5"/>
  <c r="AY75" i="5"/>
  <c r="AB75" i="5"/>
  <c r="F75" i="5"/>
  <c r="AM74" i="5"/>
  <c r="P74" i="5"/>
  <c r="AT73" i="5"/>
  <c r="AA73" i="5"/>
  <c r="D73" i="5"/>
  <c r="AH72" i="5"/>
  <c r="O72" i="5"/>
  <c r="AR71" i="5"/>
  <c r="V71" i="5"/>
  <c r="C71" i="5"/>
  <c r="AF70" i="5"/>
  <c r="J70" i="5"/>
  <c r="AQ69" i="5"/>
  <c r="V69" i="5"/>
  <c r="H69" i="5"/>
  <c r="AU68" i="5"/>
  <c r="AH68" i="5"/>
  <c r="V68" i="5"/>
  <c r="H68" i="5"/>
  <c r="AV67" i="5"/>
  <c r="AI67" i="5"/>
  <c r="X67" i="5"/>
  <c r="M67" i="5"/>
  <c r="C67" i="5"/>
  <c r="AR66" i="5"/>
  <c r="AG66" i="5"/>
  <c r="W66" i="5"/>
  <c r="L66" i="5"/>
  <c r="BA65" i="5"/>
  <c r="AQ65" i="5"/>
  <c r="AF65" i="5"/>
  <c r="X65" i="5"/>
  <c r="P65" i="5"/>
  <c r="H65" i="5"/>
  <c r="AZ64" i="5"/>
  <c r="AR64" i="5"/>
  <c r="AJ64" i="5"/>
  <c r="AB64" i="5"/>
  <c r="T64" i="5"/>
  <c r="L64" i="5"/>
  <c r="D64" i="5"/>
  <c r="AV63" i="5"/>
  <c r="AN63" i="5"/>
  <c r="AF63" i="5"/>
  <c r="X63" i="5"/>
  <c r="P63" i="5"/>
  <c r="H63" i="5"/>
  <c r="AZ62" i="5"/>
  <c r="AR62" i="5"/>
  <c r="AJ62" i="5"/>
  <c r="AB62" i="5"/>
  <c r="T62" i="5"/>
  <c r="L62" i="5"/>
  <c r="D62" i="5"/>
  <c r="AV61" i="5"/>
  <c r="AN61" i="5"/>
  <c r="AF61" i="5"/>
  <c r="X61" i="5"/>
  <c r="P61" i="5"/>
  <c r="H61" i="5"/>
  <c r="AZ60" i="5"/>
  <c r="AR60" i="5"/>
  <c r="AJ60" i="5"/>
  <c r="AB60" i="5"/>
  <c r="T60" i="5"/>
  <c r="L60" i="5"/>
  <c r="D60" i="5"/>
  <c r="AV59" i="5"/>
  <c r="AN59" i="5"/>
  <c r="AF59" i="5"/>
  <c r="X59" i="5"/>
  <c r="P59" i="5"/>
  <c r="H59" i="5"/>
  <c r="AZ58" i="5"/>
  <c r="AR58" i="5"/>
  <c r="AJ58" i="5"/>
  <c r="AB58" i="5"/>
  <c r="T58" i="5"/>
  <c r="L58" i="5"/>
  <c r="D58" i="5"/>
  <c r="AV57" i="5"/>
  <c r="AN57" i="5"/>
  <c r="AF57" i="5"/>
  <c r="X57" i="5"/>
  <c r="P57" i="5"/>
  <c r="H57" i="5"/>
  <c r="AH102" i="5"/>
  <c r="I94" i="5"/>
  <c r="AL90" i="5"/>
  <c r="AB87" i="5"/>
  <c r="AO85" i="5"/>
  <c r="G84" i="5"/>
  <c r="AN82" i="5"/>
  <c r="Z81" i="5"/>
  <c r="AC80" i="5"/>
  <c r="AH79" i="5"/>
  <c r="AZ78" i="5"/>
  <c r="AA78" i="5"/>
  <c r="AV77" i="5"/>
  <c r="R77" i="5"/>
  <c r="AS76" i="5"/>
  <c r="Q76" i="5"/>
  <c r="AT75" i="5"/>
  <c r="AA75" i="5"/>
  <c r="D75" i="5"/>
  <c r="AH74" i="5"/>
  <c r="O74" i="5"/>
  <c r="AR73" i="5"/>
  <c r="V73" i="5"/>
  <c r="C73" i="5"/>
  <c r="AF72" i="5"/>
  <c r="J72" i="5"/>
  <c r="AQ71" i="5"/>
  <c r="T71" i="5"/>
  <c r="AX70" i="5"/>
  <c r="AE70" i="5"/>
  <c r="H70" i="5"/>
  <c r="AL69" i="5"/>
  <c r="T69" i="5"/>
  <c r="F69" i="5"/>
  <c r="AT68" i="5"/>
  <c r="AF68" i="5"/>
  <c r="T68" i="5"/>
  <c r="G68" i="5"/>
  <c r="AT67" i="5"/>
  <c r="AH67" i="5"/>
  <c r="V67" i="5"/>
  <c r="L67" i="5"/>
  <c r="BB66" i="5"/>
  <c r="AP66" i="5"/>
  <c r="AF66" i="5"/>
  <c r="V66" i="5"/>
  <c r="J66" i="5"/>
  <c r="AZ65" i="5"/>
  <c r="AP65" i="5"/>
  <c r="AE65" i="5"/>
  <c r="W65" i="5"/>
  <c r="O65" i="5"/>
  <c r="G65" i="5"/>
  <c r="AY64" i="5"/>
  <c r="AQ64" i="5"/>
  <c r="AI64" i="5"/>
  <c r="AA64" i="5"/>
  <c r="S64" i="5"/>
  <c r="K64" i="5"/>
  <c r="C64" i="5"/>
  <c r="AU63" i="5"/>
  <c r="AM63" i="5"/>
  <c r="AE63" i="5"/>
  <c r="W63" i="5"/>
  <c r="O63" i="5"/>
  <c r="G63" i="5"/>
  <c r="AY62" i="5"/>
  <c r="AQ62" i="5"/>
  <c r="AI62" i="5"/>
  <c r="AA62" i="5"/>
  <c r="S62" i="5"/>
  <c r="K62" i="5"/>
  <c r="C62" i="5"/>
  <c r="AU61" i="5"/>
  <c r="AM61" i="5"/>
  <c r="AE61" i="5"/>
  <c r="W61" i="5"/>
  <c r="O61" i="5"/>
  <c r="G61" i="5"/>
  <c r="AY60" i="5"/>
  <c r="AQ60" i="5"/>
  <c r="AI60" i="5"/>
  <c r="AA60" i="5"/>
  <c r="S60" i="5"/>
  <c r="K60" i="5"/>
  <c r="C60" i="5"/>
  <c r="AU59" i="5"/>
  <c r="AM59" i="5"/>
  <c r="AE59" i="5"/>
  <c r="W59" i="5"/>
  <c r="O59" i="5"/>
  <c r="G59" i="5"/>
  <c r="AY58" i="5"/>
  <c r="AQ58" i="5"/>
  <c r="AI58" i="5"/>
  <c r="AA58" i="5"/>
  <c r="S58" i="5"/>
  <c r="K58" i="5"/>
  <c r="C58" i="5"/>
  <c r="AU57" i="5"/>
  <c r="AM57" i="5"/>
  <c r="AE57" i="5"/>
  <c r="W57" i="5"/>
  <c r="O57" i="5"/>
  <c r="G57" i="5"/>
  <c r="AE102" i="5"/>
  <c r="AF93" i="5"/>
  <c r="AX89" i="5"/>
  <c r="Z87" i="5"/>
  <c r="AD85" i="5"/>
  <c r="AT83" i="5"/>
  <c r="AG82" i="5"/>
  <c r="X81" i="5"/>
  <c r="N80" i="5"/>
  <c r="AG79" i="5"/>
  <c r="AX78" i="5"/>
  <c r="T78" i="5"/>
  <c r="AU77" i="5"/>
  <c r="P77" i="5"/>
  <c r="AL76" i="5"/>
  <c r="O76" i="5"/>
  <c r="AR75" i="5"/>
  <c r="V75" i="5"/>
  <c r="C75" i="5"/>
  <c r="AF74" i="5"/>
  <c r="J74" i="5"/>
  <c r="AQ73" i="5"/>
  <c r="T73" i="5"/>
  <c r="AX72" i="5"/>
  <c r="AE72" i="5"/>
  <c r="H72" i="5"/>
  <c r="AL71" i="5"/>
  <c r="S71" i="5"/>
  <c r="AV70" i="5"/>
  <c r="Z70" i="5"/>
  <c r="G70" i="5"/>
  <c r="AJ69" i="5"/>
  <c r="S69" i="5"/>
  <c r="D69" i="5"/>
  <c r="AR68" i="5"/>
  <c r="AE68" i="5"/>
  <c r="R68" i="5"/>
  <c r="F68" i="5"/>
  <c r="AR67" i="5"/>
  <c r="AF67" i="5"/>
  <c r="U67" i="5"/>
  <c r="K67" i="5"/>
  <c r="AZ66" i="5"/>
  <c r="AO66" i="5"/>
  <c r="AE66" i="5"/>
  <c r="T66" i="5"/>
  <c r="I66" i="5"/>
  <c r="AY65" i="5"/>
  <c r="AN65" i="5"/>
  <c r="AD65" i="5"/>
  <c r="V65" i="5"/>
  <c r="N65" i="5"/>
  <c r="F65" i="5"/>
  <c r="AX64" i="5"/>
  <c r="AP64" i="5"/>
  <c r="AH64" i="5"/>
  <c r="Z64" i="5"/>
  <c r="R64" i="5"/>
  <c r="J64" i="5"/>
  <c r="BB63" i="5"/>
  <c r="AT63" i="5"/>
  <c r="AL63" i="5"/>
  <c r="AD63" i="5"/>
  <c r="V63" i="5"/>
  <c r="N63" i="5"/>
  <c r="F63" i="5"/>
  <c r="AX62" i="5"/>
  <c r="AP62" i="5"/>
  <c r="AH62" i="5"/>
  <c r="Z62" i="5"/>
  <c r="R62" i="5"/>
  <c r="J62" i="5"/>
  <c r="BB61" i="5"/>
  <c r="AT61" i="5"/>
  <c r="AL61" i="5"/>
  <c r="AD61" i="5"/>
  <c r="V61" i="5"/>
  <c r="N61" i="5"/>
  <c r="F61" i="5"/>
  <c r="AX60" i="5"/>
  <c r="AP60" i="5"/>
  <c r="AH60" i="5"/>
  <c r="Z60" i="5"/>
  <c r="R60" i="5"/>
  <c r="J60" i="5"/>
  <c r="BB59" i="5"/>
  <c r="AT59" i="5"/>
  <c r="AL59" i="5"/>
  <c r="AD59" i="5"/>
  <c r="V59" i="5"/>
  <c r="N59" i="5"/>
  <c r="F59" i="5"/>
  <c r="AX58" i="5"/>
  <c r="AP58" i="5"/>
  <c r="AH58" i="5"/>
  <c r="Z58" i="5"/>
  <c r="R58" i="5"/>
  <c r="J58" i="5"/>
  <c r="BB57" i="5"/>
  <c r="AT57" i="5"/>
  <c r="AL57" i="5"/>
  <c r="AD57" i="5"/>
  <c r="V57" i="5"/>
  <c r="N57" i="5"/>
  <c r="F57" i="5"/>
  <c r="AW98" i="5"/>
  <c r="AE93" i="5"/>
  <c r="AG89" i="5"/>
  <c r="BB86" i="5"/>
  <c r="AB85" i="5"/>
  <c r="AJ83" i="5"/>
  <c r="V82" i="5"/>
  <c r="R81" i="5"/>
  <c r="L80" i="5"/>
  <c r="Y79" i="5"/>
  <c r="AU78" i="5"/>
  <c r="R78" i="5"/>
  <c r="AN77" i="5"/>
  <c r="O77" i="5"/>
  <c r="AJ76" i="5"/>
  <c r="J76" i="5"/>
  <c r="AQ75" i="5"/>
  <c r="T75" i="5"/>
  <c r="AX74" i="5"/>
  <c r="AE74" i="5"/>
  <c r="H74" i="5"/>
  <c r="AL73" i="5"/>
  <c r="S73" i="5"/>
  <c r="AV72" i="5"/>
  <c r="Z72" i="5"/>
  <c r="G72" i="5"/>
  <c r="AJ71" i="5"/>
  <c r="N71" i="5"/>
  <c r="AU70" i="5"/>
  <c r="X70" i="5"/>
  <c r="BB69" i="5"/>
  <c r="AI69" i="5"/>
  <c r="R69" i="5"/>
  <c r="C69" i="5"/>
  <c r="AP68" i="5"/>
  <c r="AD68" i="5"/>
  <c r="P68" i="5"/>
  <c r="D68" i="5"/>
  <c r="AQ67" i="5"/>
  <c r="AD67" i="5"/>
  <c r="T67" i="5"/>
  <c r="J67" i="5"/>
  <c r="AX66" i="5"/>
  <c r="AN66" i="5"/>
  <c r="AD66" i="5"/>
  <c r="R66" i="5"/>
  <c r="H66" i="5"/>
  <c r="AX65" i="5"/>
  <c r="AL65" i="5"/>
  <c r="AC65" i="5"/>
  <c r="U65" i="5"/>
  <c r="M65" i="5"/>
  <c r="E65" i="5"/>
  <c r="AW64" i="5"/>
  <c r="AO64" i="5"/>
  <c r="AG64" i="5"/>
  <c r="Y64" i="5"/>
  <c r="Q64" i="5"/>
  <c r="I64" i="5"/>
  <c r="BA63" i="5"/>
  <c r="AS63" i="5"/>
  <c r="AK63" i="5"/>
  <c r="AC63" i="5"/>
  <c r="U63" i="5"/>
  <c r="M63" i="5"/>
  <c r="E63" i="5"/>
  <c r="AW62" i="5"/>
  <c r="AO62" i="5"/>
  <c r="AG62" i="5"/>
  <c r="Y62" i="5"/>
  <c r="Q62" i="5"/>
  <c r="I62" i="5"/>
  <c r="BA61" i="5"/>
  <c r="AS61" i="5"/>
  <c r="AK61" i="5"/>
  <c r="AC61" i="5"/>
  <c r="U61" i="5"/>
  <c r="M61" i="5"/>
  <c r="E61" i="5"/>
  <c r="AW60" i="5"/>
  <c r="AO60" i="5"/>
  <c r="AG60" i="5"/>
  <c r="Y60" i="5"/>
  <c r="Q60" i="5"/>
  <c r="I60" i="5"/>
  <c r="BA59" i="5"/>
  <c r="AS59" i="5"/>
  <c r="AK59" i="5"/>
  <c r="AC59" i="5"/>
  <c r="U59" i="5"/>
  <c r="M59" i="5"/>
  <c r="E59" i="5"/>
  <c r="AW58" i="5"/>
  <c r="AO58" i="5"/>
  <c r="AG58" i="5"/>
  <c r="Y58" i="5"/>
  <c r="Q58" i="5"/>
  <c r="I58" i="5"/>
  <c r="BA57" i="5"/>
  <c r="AS57" i="5"/>
  <c r="AK57" i="5"/>
  <c r="AC57" i="5"/>
  <c r="U57" i="5"/>
  <c r="M57" i="5"/>
  <c r="E57" i="5"/>
  <c r="AA97" i="5"/>
  <c r="K92" i="5"/>
  <c r="AN88" i="5"/>
  <c r="AP86" i="5"/>
  <c r="AS84" i="5"/>
  <c r="Q83" i="5"/>
  <c r="M82" i="5"/>
  <c r="BA80" i="5"/>
  <c r="AX79" i="5"/>
  <c r="V79" i="5"/>
  <c r="AL78" i="5"/>
  <c r="J78" i="5"/>
  <c r="AI77" i="5"/>
  <c r="F77" i="5"/>
  <c r="AB76" i="5"/>
  <c r="G76" i="5"/>
  <c r="AJ75" i="5"/>
  <c r="N75" i="5"/>
  <c r="AU74" i="5"/>
  <c r="X74" i="5"/>
  <c r="BB73" i="5"/>
  <c r="AI73" i="5"/>
  <c r="L73" i="5"/>
  <c r="AP72" i="5"/>
  <c r="W72" i="5"/>
  <c r="AZ71" i="5"/>
  <c r="AD71" i="5"/>
  <c r="K71" i="5"/>
  <c r="AN70" i="5"/>
  <c r="R70" i="5"/>
  <c r="AY69" i="5"/>
  <c r="AB69" i="5"/>
  <c r="L69" i="5"/>
  <c r="AZ68" i="5"/>
  <c r="AM68" i="5"/>
  <c r="Z68" i="5"/>
  <c r="N68" i="5"/>
  <c r="AZ67" i="5"/>
  <c r="AN67" i="5"/>
  <c r="AB67" i="5"/>
  <c r="R67" i="5"/>
  <c r="F67" i="5"/>
  <c r="AV66" i="5"/>
  <c r="AL66" i="5"/>
  <c r="Z66" i="5"/>
  <c r="P66" i="5"/>
  <c r="F66" i="5"/>
  <c r="AT65" i="5"/>
  <c r="AJ65" i="5"/>
  <c r="AA65" i="5"/>
  <c r="S65" i="5"/>
  <c r="K65" i="5"/>
  <c r="C65" i="5"/>
  <c r="AU64" i="5"/>
  <c r="AM64" i="5"/>
  <c r="AE64" i="5"/>
  <c r="W64" i="5"/>
  <c r="O64" i="5"/>
  <c r="G64" i="5"/>
  <c r="AY63" i="5"/>
  <c r="AQ63" i="5"/>
  <c r="AI63" i="5"/>
  <c r="AA63" i="5"/>
  <c r="S63" i="5"/>
  <c r="K63" i="5"/>
  <c r="C63" i="5"/>
  <c r="AU62" i="5"/>
  <c r="AM62" i="5"/>
  <c r="AE62" i="5"/>
  <c r="W62" i="5"/>
  <c r="O62" i="5"/>
  <c r="G62" i="5"/>
  <c r="AY61" i="5"/>
  <c r="AQ61" i="5"/>
  <c r="AI61" i="5"/>
  <c r="AA61" i="5"/>
  <c r="S61" i="5"/>
  <c r="K61" i="5"/>
  <c r="C61" i="5"/>
  <c r="AU60" i="5"/>
  <c r="AM60" i="5"/>
  <c r="AE60" i="5"/>
  <c r="W60" i="5"/>
  <c r="O60" i="5"/>
  <c r="G60" i="5"/>
  <c r="AY59" i="5"/>
  <c r="AQ59" i="5"/>
  <c r="AI59" i="5"/>
  <c r="AA59" i="5"/>
  <c r="S59" i="5"/>
  <c r="K59" i="5"/>
  <c r="C59" i="5"/>
  <c r="AU58" i="5"/>
  <c r="AM58" i="5"/>
  <c r="AE58" i="5"/>
  <c r="W58" i="5"/>
  <c r="O58" i="5"/>
  <c r="G58" i="5"/>
  <c r="AY57" i="5"/>
  <c r="AQ57" i="5"/>
  <c r="AI57" i="5"/>
  <c r="AA57" i="5"/>
  <c r="S57" i="5"/>
  <c r="K57" i="5"/>
  <c r="C57" i="5"/>
  <c r="Y98" i="5"/>
  <c r="U88" i="5"/>
  <c r="I83" i="5"/>
  <c r="F80" i="5"/>
  <c r="AD78" i="5"/>
  <c r="C77" i="5"/>
  <c r="AL75" i="5"/>
  <c r="AN74" i="5"/>
  <c r="AD73" i="5"/>
  <c r="X72" i="5"/>
  <c r="AA71" i="5"/>
  <c r="P70" i="5"/>
  <c r="N69" i="5"/>
  <c r="AJ68" i="5"/>
  <c r="AY67" i="5"/>
  <c r="S67" i="5"/>
  <c r="AT66" i="5"/>
  <c r="O66" i="5"/>
  <c r="AK65" i="5"/>
  <c r="Q65" i="5"/>
  <c r="AT64" i="5"/>
  <c r="X64" i="5"/>
  <c r="E64" i="5"/>
  <c r="AH63" i="5"/>
  <c r="L63" i="5"/>
  <c r="AS62" i="5"/>
  <c r="V62" i="5"/>
  <c r="AZ61" i="5"/>
  <c r="AG61" i="5"/>
  <c r="J61" i="5"/>
  <c r="AN60" i="5"/>
  <c r="U60" i="5"/>
  <c r="AX59" i="5"/>
  <c r="AB59" i="5"/>
  <c r="I59" i="5"/>
  <c r="AL58" i="5"/>
  <c r="P58" i="5"/>
  <c r="AW57" i="5"/>
  <c r="Z57" i="5"/>
  <c r="D57" i="5"/>
  <c r="E96" i="5"/>
  <c r="AR86" i="5"/>
  <c r="H83" i="5"/>
  <c r="AV79" i="5"/>
  <c r="O78" i="5"/>
  <c r="AX76" i="5"/>
  <c r="AI75" i="5"/>
  <c r="Z74" i="5"/>
  <c r="AB73" i="5"/>
  <c r="R72" i="5"/>
  <c r="L71" i="5"/>
  <c r="O70" i="5"/>
  <c r="K69" i="5"/>
  <c r="AB68" i="5"/>
  <c r="AX67" i="5"/>
  <c r="P67" i="5"/>
  <c r="AM66" i="5"/>
  <c r="N66" i="5"/>
  <c r="AI65" i="5"/>
  <c r="L65" i="5"/>
  <c r="AS64" i="5"/>
  <c r="V64" i="5"/>
  <c r="AZ63" i="5"/>
  <c r="AG63" i="5"/>
  <c r="J63" i="5"/>
  <c r="AN62" i="5"/>
  <c r="U62" i="5"/>
  <c r="AX61" i="5"/>
  <c r="AB61" i="5"/>
  <c r="I61" i="5"/>
  <c r="AL60" i="5"/>
  <c r="P60" i="5"/>
  <c r="AW59" i="5"/>
  <c r="Z59" i="5"/>
  <c r="D59" i="5"/>
  <c r="AK58" i="5"/>
  <c r="N58" i="5"/>
  <c r="AR57" i="5"/>
  <c r="Y57" i="5"/>
  <c r="AC95" i="5"/>
  <c r="R86" i="5"/>
  <c r="N82" i="5"/>
  <c r="AU79" i="5"/>
  <c r="F78" i="5"/>
  <c r="AI76" i="5"/>
  <c r="AD75" i="5"/>
  <c r="W74" i="5"/>
  <c r="N73" i="5"/>
  <c r="P72" i="5"/>
  <c r="F71" i="5"/>
  <c r="AZ69" i="5"/>
  <c r="J69" i="5"/>
  <c r="X68" i="5"/>
  <c r="AP67" i="5"/>
  <c r="N67" i="5"/>
  <c r="AJ66" i="5"/>
  <c r="G66" i="5"/>
  <c r="AH65" i="5"/>
  <c r="J65" i="5"/>
  <c r="AN64" i="5"/>
  <c r="U64" i="5"/>
  <c r="AX63" i="5"/>
  <c r="AB63" i="5"/>
  <c r="I63" i="5"/>
  <c r="AL62" i="5"/>
  <c r="P62" i="5"/>
  <c r="AW61" i="5"/>
  <c r="Z61" i="5"/>
  <c r="D61" i="5"/>
  <c r="AK60" i="5"/>
  <c r="N60" i="5"/>
  <c r="AR59" i="5"/>
  <c r="Y59" i="5"/>
  <c r="BB58" i="5"/>
  <c r="AF58" i="5"/>
  <c r="M58" i="5"/>
  <c r="AP57" i="5"/>
  <c r="T57" i="5"/>
  <c r="T92" i="5"/>
  <c r="N86" i="5"/>
  <c r="AW81" i="5"/>
  <c r="W79" i="5"/>
  <c r="E78" i="5"/>
  <c r="Z76" i="5"/>
  <c r="S75" i="5"/>
  <c r="R74" i="5"/>
  <c r="K73" i="5"/>
  <c r="BB71" i="5"/>
  <c r="D71" i="5"/>
  <c r="AT69" i="5"/>
  <c r="BB68" i="5"/>
  <c r="W68" i="5"/>
  <c r="AL67" i="5"/>
  <c r="H67" i="5"/>
  <c r="AH66" i="5"/>
  <c r="D66" i="5"/>
  <c r="AB65" i="5"/>
  <c r="I65" i="5"/>
  <c r="AL64" i="5"/>
  <c r="P64" i="5"/>
  <c r="AW63" i="5"/>
  <c r="Z63" i="5"/>
  <c r="D63" i="5"/>
  <c r="AK62" i="5"/>
  <c r="N62" i="5"/>
  <c r="AR61" i="5"/>
  <c r="Y61" i="5"/>
  <c r="BB60" i="5"/>
  <c r="AF60" i="5"/>
  <c r="M60" i="5"/>
  <c r="AP59" i="5"/>
  <c r="T59" i="5"/>
  <c r="BA58" i="5"/>
  <c r="AD58" i="5"/>
  <c r="H58" i="5"/>
  <c r="AO57" i="5"/>
  <c r="R57" i="5"/>
  <c r="L91" i="5"/>
  <c r="AR84" i="5"/>
  <c r="H81" i="5"/>
  <c r="I79" i="5"/>
  <c r="AD77" i="5"/>
  <c r="H76" i="5"/>
  <c r="K75" i="5"/>
  <c r="AZ73" i="5"/>
  <c r="AU72" i="5"/>
  <c r="AT71" i="5"/>
  <c r="AM70" i="5"/>
  <c r="AD69" i="5"/>
  <c r="AV68" i="5"/>
  <c r="L68" i="5"/>
  <c r="AC67" i="5"/>
  <c r="D67" i="5"/>
  <c r="Y66" i="5"/>
  <c r="AV65" i="5"/>
  <c r="Y65" i="5"/>
  <c r="BB64" i="5"/>
  <c r="AF64" i="5"/>
  <c r="M64" i="5"/>
  <c r="AP63" i="5"/>
  <c r="T63" i="5"/>
  <c r="BA62" i="5"/>
  <c r="AD62" i="5"/>
  <c r="H62" i="5"/>
  <c r="AO61" i="5"/>
  <c r="R61" i="5"/>
  <c r="AV60" i="5"/>
  <c r="AC60" i="5"/>
  <c r="F60" i="5"/>
  <c r="AJ59" i="5"/>
  <c r="Q59" i="5"/>
  <c r="AT58" i="5"/>
  <c r="X58" i="5"/>
  <c r="E58" i="5"/>
  <c r="AH57" i="5"/>
  <c r="L57" i="5"/>
  <c r="AO91" i="5"/>
  <c r="AK80" i="5"/>
  <c r="BB75" i="5"/>
  <c r="F73" i="5"/>
  <c r="W70" i="5"/>
  <c r="J68" i="5"/>
  <c r="AB66" i="5"/>
  <c r="R65" i="5"/>
  <c r="H64" i="5"/>
  <c r="BB62" i="5"/>
  <c r="E62" i="5"/>
  <c r="AT60" i="5"/>
  <c r="AO59" i="5"/>
  <c r="AN58" i="5"/>
  <c r="AG57" i="5"/>
  <c r="AB89" i="5"/>
  <c r="N79" i="5"/>
  <c r="AZ75" i="5"/>
  <c r="AN72" i="5"/>
  <c r="AR69" i="5"/>
  <c r="BB67" i="5"/>
  <c r="X66" i="5"/>
  <c r="D65" i="5"/>
  <c r="F64" i="5"/>
  <c r="AV62" i="5"/>
  <c r="AP61" i="5"/>
  <c r="AS60" i="5"/>
  <c r="AH59" i="5"/>
  <c r="AC58" i="5"/>
  <c r="AB57" i="5"/>
  <c r="AK88" i="5"/>
  <c r="AP78" i="5"/>
  <c r="L75" i="5"/>
  <c r="AM72" i="5"/>
  <c r="AA69" i="5"/>
  <c r="AJ67" i="5"/>
  <c r="Q66" i="5"/>
  <c r="BA64" i="5"/>
  <c r="AR63" i="5"/>
  <c r="AT62" i="5"/>
  <c r="AJ61" i="5"/>
  <c r="AD60" i="5"/>
  <c r="AG59" i="5"/>
  <c r="V58" i="5"/>
  <c r="Q57" i="5"/>
  <c r="D85" i="5"/>
  <c r="AK78" i="5"/>
  <c r="AV74" i="5"/>
  <c r="AY71" i="5"/>
  <c r="Z69" i="5"/>
  <c r="AA67" i="5"/>
  <c r="BB65" i="5"/>
  <c r="AV64" i="5"/>
  <c r="AO63" i="5"/>
  <c r="AF62" i="5"/>
  <c r="AH61" i="5"/>
  <c r="X60" i="5"/>
  <c r="R59" i="5"/>
  <c r="U58" i="5"/>
  <c r="J57" i="5"/>
  <c r="AI83" i="5"/>
  <c r="Z77" i="5"/>
  <c r="G74" i="5"/>
  <c r="AB71" i="5"/>
  <c r="AN68" i="5"/>
  <c r="E67" i="5"/>
  <c r="AR65" i="5"/>
  <c r="AD64" i="5"/>
  <c r="Y63" i="5"/>
  <c r="X62" i="5"/>
  <c r="Q61" i="5"/>
  <c r="H60" i="5"/>
  <c r="J59" i="5"/>
  <c r="AZ57" i="5"/>
  <c r="T84" i="5"/>
  <c r="AJ73" i="5"/>
  <c r="AW66" i="5"/>
  <c r="AJ63" i="5"/>
  <c r="BA60" i="5"/>
  <c r="AX57" i="5"/>
  <c r="AP81" i="5"/>
  <c r="AI71" i="5"/>
  <c r="AU66" i="5"/>
  <c r="R63" i="5"/>
  <c r="V60" i="5"/>
  <c r="AJ57" i="5"/>
  <c r="AZ80" i="5"/>
  <c r="AP70" i="5"/>
  <c r="AS65" i="5"/>
  <c r="Q63" i="5"/>
  <c r="E60" i="5"/>
  <c r="I57" i="5"/>
  <c r="AL77" i="5"/>
  <c r="AH70" i="5"/>
  <c r="Z65" i="5"/>
  <c r="AC62" i="5"/>
  <c r="AZ59" i="5"/>
  <c r="Y76" i="5"/>
  <c r="AL68" i="5"/>
  <c r="AK64" i="5"/>
  <c r="F62" i="5"/>
  <c r="AV58" i="5"/>
  <c r="H77" i="5"/>
  <c r="N64" i="5"/>
  <c r="AP74" i="5"/>
  <c r="M62" i="5"/>
  <c r="AY73" i="5"/>
  <c r="T61" i="5"/>
  <c r="AX68" i="5"/>
  <c r="L61" i="5"/>
  <c r="O68" i="5"/>
  <c r="L59" i="5"/>
  <c r="Z67" i="5"/>
  <c r="T65" i="5"/>
  <c r="AC64" i="5"/>
  <c r="AS58" i="5"/>
  <c r="F58" i="5"/>
  <c r="CC3" i="5" l="1"/>
  <c r="BS14" i="5"/>
  <c r="BP7" i="5"/>
  <c r="BO3" i="5"/>
  <c r="CO13" i="5"/>
  <c r="DD3" i="5"/>
  <c r="BP5" i="5"/>
  <c r="CZ6" i="5"/>
  <c r="CN9" i="5"/>
  <c r="CU13" i="5"/>
  <c r="CY16" i="5"/>
  <c r="CS3" i="5"/>
  <c r="CN15" i="5"/>
  <c r="CJ10" i="5"/>
  <c r="CU3" i="5"/>
  <c r="CB6" i="5"/>
  <c r="CQ8" i="5"/>
  <c r="CS12" i="5"/>
  <c r="CE15" i="5"/>
  <c r="BL18" i="5"/>
  <c r="BX30" i="5"/>
  <c r="BK8" i="5"/>
  <c r="DB3" i="5"/>
  <c r="CM11" i="5"/>
  <c r="BQ7" i="5"/>
  <c r="BP3" i="5"/>
  <c r="BN4" i="5"/>
  <c r="BZ5" i="5"/>
  <c r="CA10" i="5"/>
  <c r="DC15" i="5"/>
  <c r="CJ18" i="5"/>
  <c r="BU3" i="5"/>
  <c r="BP13" i="5"/>
  <c r="BL8" i="5"/>
  <c r="CU5" i="5"/>
  <c r="BY17" i="5"/>
  <c r="CY3" i="5"/>
  <c r="BK5" i="5"/>
  <c r="CE6" i="5"/>
  <c r="CS8" i="5"/>
  <c r="CE11" i="5"/>
  <c r="BL14" i="5"/>
  <c r="BP17" i="5"/>
  <c r="CD25" i="5"/>
  <c r="BY4" i="5"/>
  <c r="BU18" i="5"/>
  <c r="DD5" i="5"/>
  <c r="CE32" i="5"/>
  <c r="BG17" i="5"/>
  <c r="CR3" i="5"/>
  <c r="DD4" i="5"/>
  <c r="CB8" i="5"/>
  <c r="CN17" i="5"/>
  <c r="BQ29" i="5"/>
  <c r="CL6" i="5"/>
  <c r="CX7" i="5"/>
  <c r="BJ9" i="5"/>
  <c r="BV10" i="5"/>
  <c r="CH11" i="5"/>
  <c r="CT12" i="5"/>
  <c r="BF14" i="5"/>
  <c r="BR15" i="5"/>
  <c r="CD16" i="5"/>
  <c r="CP17" i="5"/>
  <c r="BS19" i="5"/>
  <c r="BJ24" i="5"/>
  <c r="CI32" i="5"/>
  <c r="CM8" i="5"/>
  <c r="CY9" i="5"/>
  <c r="BK11" i="5"/>
  <c r="BW12" i="5"/>
  <c r="CI13" i="5"/>
  <c r="CU14" i="5"/>
  <c r="BG16" i="5"/>
  <c r="CE18" i="5"/>
  <c r="BZ21" i="5"/>
  <c r="DC29" i="5"/>
  <c r="CI48" i="5"/>
  <c r="DD6" i="5"/>
  <c r="CB9" i="5"/>
  <c r="CN10" i="5"/>
  <c r="CZ11" i="5"/>
  <c r="BL13" i="5"/>
  <c r="BX14" i="5"/>
  <c r="CJ15" i="5"/>
  <c r="CV16" i="5"/>
  <c r="BH18" i="5"/>
  <c r="CN19" i="5"/>
  <c r="CC26" i="5"/>
  <c r="DA5" i="5"/>
  <c r="BM7" i="5"/>
  <c r="BY8" i="5"/>
  <c r="CK9" i="5"/>
  <c r="CW10" i="5"/>
  <c r="BU13" i="5"/>
  <c r="CS15" i="5"/>
  <c r="BE17" i="5"/>
  <c r="BQ18" i="5"/>
  <c r="BZ20" i="5"/>
  <c r="DC25" i="5"/>
  <c r="BR8" i="5"/>
  <c r="CD9" i="5"/>
  <c r="CP10" i="5"/>
  <c r="DB11" i="5"/>
  <c r="BN13" i="5"/>
  <c r="BZ14" i="5"/>
  <c r="CL15" i="5"/>
  <c r="CX16" i="5"/>
  <c r="BJ18" i="5"/>
  <c r="CU19" i="5"/>
  <c r="BI25" i="5"/>
  <c r="BI19" i="5"/>
  <c r="BU20" i="5"/>
  <c r="BK22" i="5"/>
  <c r="BO25" i="5"/>
  <c r="BV29" i="5"/>
  <c r="CZ33" i="5"/>
  <c r="BH49" i="5"/>
  <c r="CH19" i="5"/>
  <c r="CT20" i="5"/>
  <c r="CL23" i="5"/>
  <c r="CO27" i="5"/>
  <c r="BI32" i="5"/>
  <c r="CG38" i="5"/>
  <c r="CY19" i="5"/>
  <c r="CH21" i="5"/>
  <c r="CP24" i="5"/>
  <c r="CV32" i="5"/>
  <c r="CG42" i="5"/>
  <c r="CZ19" i="5"/>
  <c r="BV21" i="5"/>
  <c r="CU27" i="5"/>
  <c r="CW30" i="5"/>
  <c r="BS37" i="5"/>
  <c r="BM50" i="5"/>
  <c r="CK19" i="5"/>
  <c r="CX20" i="5"/>
  <c r="BW23" i="5"/>
  <c r="CA26" i="5"/>
  <c r="BI29" i="5"/>
  <c r="CC35" i="5"/>
  <c r="CI46" i="5"/>
  <c r="CN21" i="5"/>
  <c r="CZ22" i="5"/>
  <c r="BL24" i="5"/>
  <c r="CJ26" i="5"/>
  <c r="CV27" i="5"/>
  <c r="BH29" i="5"/>
  <c r="BU32" i="5"/>
  <c r="BO38" i="5"/>
  <c r="BL43" i="5"/>
  <c r="CE51" i="5"/>
  <c r="BF24" i="5"/>
  <c r="BR25" i="5"/>
  <c r="CD26" i="5"/>
  <c r="CP27" i="5"/>
  <c r="DB28" i="5"/>
  <c r="BY30" i="5"/>
  <c r="BX32" i="5"/>
  <c r="CM35" i="5"/>
  <c r="CP39" i="5"/>
  <c r="BV47" i="5"/>
  <c r="CI21" i="5"/>
  <c r="CU22" i="5"/>
  <c r="BG24" i="5"/>
  <c r="CE26" i="5"/>
  <c r="CQ27" i="5"/>
  <c r="DC28" i="5"/>
  <c r="BY32" i="5"/>
  <c r="CR35" i="5"/>
  <c r="CS39" i="5"/>
  <c r="DC50" i="5"/>
  <c r="CR21" i="5"/>
  <c r="DD22" i="5"/>
  <c r="CB25" i="5"/>
  <c r="CN26" i="5"/>
  <c r="CZ27" i="5"/>
  <c r="BL29" i="5"/>
  <c r="CN32" i="5"/>
  <c r="BY36" i="5"/>
  <c r="CX39" i="5"/>
  <c r="CK21" i="5"/>
  <c r="CW22" i="5"/>
  <c r="BI24" i="5"/>
  <c r="BU25" i="5"/>
  <c r="CG26" i="5"/>
  <c r="CS27" i="5"/>
  <c r="BE29" i="5"/>
  <c r="BQ30" i="5"/>
  <c r="BP32" i="5"/>
  <c r="BE35" i="5"/>
  <c r="CY37" i="5"/>
  <c r="BR41" i="5"/>
  <c r="BQ48" i="5"/>
  <c r="BF31" i="5"/>
  <c r="BR32" i="5"/>
  <c r="CD33" i="5"/>
  <c r="CP34" i="5"/>
  <c r="DB35" i="5"/>
  <c r="BM37" i="5"/>
  <c r="CI39" i="5"/>
  <c r="CM44" i="5"/>
  <c r="BL30" i="5"/>
  <c r="BX31" i="5"/>
  <c r="CV33" i="5"/>
  <c r="BH35" i="5"/>
  <c r="BT36" i="5"/>
  <c r="CE37" i="5"/>
  <c r="CP38" i="5"/>
  <c r="DC39" i="5"/>
  <c r="BI49" i="5"/>
  <c r="BI33" i="5"/>
  <c r="BU34" i="5"/>
  <c r="CG35" i="5"/>
  <c r="CS36" i="5"/>
  <c r="DD37" i="5"/>
  <c r="CG40" i="5"/>
  <c r="CU42" i="5"/>
  <c r="CA48" i="5"/>
  <c r="BP53" i="5"/>
  <c r="DB30" i="5"/>
  <c r="BN32" i="5"/>
  <c r="BZ33" i="5"/>
  <c r="CL34" i="5"/>
  <c r="CX35" i="5"/>
  <c r="BI37" i="5"/>
  <c r="CB38" i="5"/>
  <c r="CM39" i="5"/>
  <c r="CN41" i="5"/>
  <c r="BG44" i="5"/>
  <c r="CY46" i="5"/>
  <c r="CX49" i="5"/>
  <c r="BS33" i="5"/>
  <c r="CE34" i="5"/>
  <c r="CQ35" i="5"/>
  <c r="DC36" i="5"/>
  <c r="BX39" i="5"/>
  <c r="BP41" i="5"/>
  <c r="CG43" i="5"/>
  <c r="BJ40" i="5"/>
  <c r="BU41" i="5"/>
  <c r="CF42" i="5"/>
  <c r="CQ43" i="5"/>
  <c r="DB44" i="5"/>
  <c r="BT46" i="5"/>
  <c r="CE47" i="5"/>
  <c r="CP48" i="5"/>
  <c r="CO50" i="5"/>
  <c r="BN53" i="5"/>
  <c r="CJ40" i="5"/>
  <c r="CU41" i="5"/>
  <c r="BP44" i="5"/>
  <c r="CA45" i="5"/>
  <c r="CL46" i="5"/>
  <c r="BZ49" i="5"/>
  <c r="BW51" i="5"/>
  <c r="CO54" i="5"/>
  <c r="BF43" i="5"/>
  <c r="BQ44" i="5"/>
  <c r="CJ45" i="5"/>
  <c r="CU46" i="5"/>
  <c r="BE48" i="5"/>
  <c r="CB49" i="5"/>
  <c r="BX51" i="5"/>
  <c r="CQ54" i="5"/>
  <c r="CT40" i="5"/>
  <c r="BL42" i="5"/>
  <c r="BW43" i="5"/>
  <c r="CH44" i="5"/>
  <c r="CS45" i="5"/>
  <c r="BN48" i="5"/>
  <c r="CP49" i="5"/>
  <c r="CM51" i="5"/>
  <c r="BY54" i="5"/>
  <c r="DA42" i="5"/>
  <c r="BK44" i="5"/>
  <c r="BV45" i="5"/>
  <c r="CG46" i="5"/>
  <c r="CZ47" i="5"/>
  <c r="BF49" i="5"/>
  <c r="BO51" i="5"/>
  <c r="CC53" i="5"/>
  <c r="CI49" i="5"/>
  <c r="CT50" i="5"/>
  <c r="BL52" i="5"/>
  <c r="BW53" i="5"/>
  <c r="CH54" i="5"/>
  <c r="CS49" i="5"/>
  <c r="DD50" i="5"/>
  <c r="BN52" i="5"/>
  <c r="BY53" i="5"/>
  <c r="CR54" i="5"/>
  <c r="BJ53" i="5"/>
  <c r="BU54" i="5"/>
  <c r="CE49" i="5"/>
  <c r="BV54" i="5"/>
  <c r="CG52" i="5"/>
  <c r="CG4" i="5"/>
  <c r="BG7" i="5"/>
  <c r="BH17" i="5"/>
  <c r="CN13" i="5"/>
  <c r="CP6" i="5"/>
  <c r="BW9" i="5"/>
  <c r="CW15" i="5"/>
  <c r="BI9" i="5"/>
  <c r="BR4" i="5"/>
  <c r="BW7" i="5"/>
  <c r="CS10" i="5"/>
  <c r="BL16" i="5"/>
  <c r="DB19" i="5"/>
  <c r="CR6" i="5"/>
  <c r="CI14" i="5"/>
  <c r="BI21" i="5"/>
  <c r="CZ3" i="5"/>
  <c r="BM14" i="5"/>
  <c r="CT6" i="5"/>
  <c r="CP11" i="5"/>
  <c r="BZ15" i="5"/>
  <c r="CL16" i="5"/>
  <c r="CX17" i="5"/>
  <c r="BI34" i="5"/>
  <c r="CU8" i="5"/>
  <c r="CQ13" i="5"/>
  <c r="DC14" i="5"/>
  <c r="CN18" i="5"/>
  <c r="BZ22" i="5"/>
  <c r="CG30" i="5"/>
  <c r="CV10" i="5"/>
  <c r="CR15" i="5"/>
  <c r="DD16" i="5"/>
  <c r="DC27" i="5"/>
  <c r="CS9" i="5"/>
  <c r="CO14" i="5"/>
  <c r="DA15" i="5"/>
  <c r="CR20" i="5"/>
  <c r="CL9" i="5"/>
  <c r="CL25" i="5"/>
  <c r="CO29" i="5"/>
  <c r="CP19" i="5"/>
  <c r="CS32" i="5"/>
  <c r="BU44" i="5"/>
  <c r="CQ24" i="5"/>
  <c r="DB38" i="5"/>
  <c r="CS19" i="5"/>
  <c r="CT23" i="5"/>
  <c r="CX26" i="5"/>
  <c r="DD36" i="5"/>
  <c r="CV21" i="5"/>
  <c r="CR26" i="5"/>
  <c r="DD27" i="5"/>
  <c r="CX27" i="5"/>
  <c r="CM30" i="5"/>
  <c r="CL49" i="5"/>
  <c r="CQ21" i="5"/>
  <c r="DC22" i="5"/>
  <c r="CM26" i="5"/>
  <c r="CN30" i="5"/>
  <c r="CM32" i="5"/>
  <c r="CZ21" i="5"/>
  <c r="CV26" i="5"/>
  <c r="DC30" i="5"/>
  <c r="DA32" i="5"/>
  <c r="CL47" i="5"/>
  <c r="CS21" i="5"/>
  <c r="CO26" i="5"/>
  <c r="DA27" i="5"/>
  <c r="CV41" i="5"/>
  <c r="CX34" i="5"/>
  <c r="CR39" i="5"/>
  <c r="CR32" i="5"/>
  <c r="DD33" i="5"/>
  <c r="CX38" i="5"/>
  <c r="CO35" i="5"/>
  <c r="DA36" i="5"/>
  <c r="CU40" i="5"/>
  <c r="CW48" i="5"/>
  <c r="CY54" i="5"/>
  <c r="CT34" i="5"/>
  <c r="CV39" i="5"/>
  <c r="CZ41" i="5"/>
  <c r="CM34" i="5"/>
  <c r="CZ43" i="5"/>
  <c r="CN42" i="5"/>
  <c r="CY43" i="5"/>
  <c r="CM47" i="5"/>
  <c r="DA50" i="5"/>
  <c r="DC41" i="5"/>
  <c r="CN49" i="5"/>
  <c r="CR45" i="5"/>
  <c r="CO49" i="5"/>
  <c r="CL51" i="5"/>
  <c r="DB40" i="5"/>
  <c r="CP44" i="5"/>
  <c r="DA45" i="5"/>
  <c r="DD49" i="5"/>
  <c r="CZ51" i="5"/>
  <c r="CV54" i="5"/>
  <c r="CO46" i="5"/>
  <c r="CV53" i="5"/>
  <c r="CQ49" i="5"/>
  <c r="DB50" i="5"/>
  <c r="CP54" i="5"/>
  <c r="DA49" i="5"/>
  <c r="CZ54" i="5"/>
  <c r="CO52" i="5"/>
  <c r="CP5" i="5"/>
  <c r="DB22" i="5"/>
  <c r="DC5" i="5"/>
  <c r="CN5" i="5"/>
  <c r="CW17" i="5"/>
  <c r="CV13" i="5"/>
  <c r="CL4" i="5"/>
  <c r="CX5" i="5"/>
  <c r="CV9" i="5"/>
  <c r="CT10" i="5"/>
  <c r="CZ53" i="5"/>
  <c r="DC3" i="5"/>
  <c r="CW11" i="5"/>
  <c r="DD18" i="5"/>
  <c r="CL38" i="5"/>
  <c r="CL53" i="5"/>
  <c r="DC46" i="5"/>
  <c r="CQ39" i="5"/>
  <c r="CS14" i="5"/>
  <c r="CY24" i="5"/>
  <c r="CW4" i="5"/>
  <c r="CY4" i="5"/>
  <c r="CR16" i="5"/>
  <c r="CQ12" i="5"/>
  <c r="CZ20" i="5"/>
  <c r="DC7" i="5"/>
  <c r="CS6" i="5"/>
  <c r="DC11" i="5"/>
  <c r="DB6" i="5"/>
  <c r="CL10" i="5"/>
  <c r="CX11" i="5"/>
  <c r="DD19" i="5"/>
  <c r="DC8" i="5"/>
  <c r="CM12" i="5"/>
  <c r="CY13" i="5"/>
  <c r="CY18" i="5"/>
  <c r="CY31" i="5"/>
  <c r="CR9" i="5"/>
  <c r="DD10" i="5"/>
  <c r="CN14" i="5"/>
  <c r="CQ20" i="5"/>
  <c r="DA4" i="5"/>
  <c r="DD34" i="5"/>
  <c r="DD48" i="5"/>
  <c r="CP50" i="5"/>
  <c r="CW3" i="5"/>
  <c r="CM17" i="5"/>
  <c r="DB12" i="5"/>
  <c r="CL19" i="5"/>
  <c r="CX10" i="5"/>
  <c r="CV36" i="5"/>
  <c r="CT46" i="5"/>
  <c r="CY26" i="5"/>
  <c r="DA16" i="5"/>
  <c r="DA8" i="5"/>
  <c r="CO3" i="5"/>
  <c r="CZ5" i="5"/>
  <c r="CT15" i="5"/>
  <c r="CL21" i="5"/>
  <c r="CY27" i="5"/>
  <c r="CT49" i="5"/>
  <c r="CM49" i="5"/>
  <c r="CZ35" i="5"/>
  <c r="CV19" i="5"/>
  <c r="CP15" i="5"/>
  <c r="CO30" i="5"/>
  <c r="CV45" i="5"/>
  <c r="DD46" i="5"/>
  <c r="CX21" i="5"/>
  <c r="CY35" i="5"/>
  <c r="CR40" i="5"/>
  <c r="DD41" i="5"/>
  <c r="CO15" i="5"/>
  <c r="CM5" i="5"/>
  <c r="CV7" i="5"/>
  <c r="DB16" i="5"/>
  <c r="DD13" i="5"/>
  <c r="CS28" i="5"/>
  <c r="CO48" i="5"/>
  <c r="CX41" i="5"/>
  <c r="DD9" i="5"/>
  <c r="CY8" i="5"/>
  <c r="CL26" i="5"/>
  <c r="CL33" i="5"/>
  <c r="CX50" i="5"/>
  <c r="CN7" i="5"/>
  <c r="CO8" i="5"/>
  <c r="DA9" i="5"/>
  <c r="CW14" i="5"/>
  <c r="CO21" i="5"/>
  <c r="CT9" i="5"/>
  <c r="CP14" i="5"/>
  <c r="DB15" i="5"/>
  <c r="CY20" i="5"/>
  <c r="CQ22" i="5"/>
  <c r="DA35" i="5"/>
  <c r="CL18" i="5"/>
  <c r="CX19" i="5"/>
  <c r="CQ28" i="5"/>
  <c r="CO25" i="5"/>
  <c r="DB21" i="5"/>
  <c r="CO18" i="5"/>
  <c r="DA19" i="5"/>
  <c r="DB29" i="5"/>
  <c r="CQ50" i="5"/>
  <c r="DD21" i="5"/>
  <c r="CN25" i="5"/>
  <c r="CZ26" i="5"/>
  <c r="CV30" i="5"/>
  <c r="CU32" i="5"/>
  <c r="CT26" i="5"/>
  <c r="CY30" i="5"/>
  <c r="CW32" i="5"/>
  <c r="CO36" i="5"/>
  <c r="DA40" i="5"/>
  <c r="CY21" i="5"/>
  <c r="CU26" i="5"/>
  <c r="DA30" i="5"/>
  <c r="CY32" i="5"/>
  <c r="CQ36" i="5"/>
  <c r="CV20" i="5"/>
  <c r="CR25" i="5"/>
  <c r="DD26" i="5"/>
  <c r="DA21" i="5"/>
  <c r="CW26" i="5"/>
  <c r="CQ30" i="5"/>
  <c r="CO32" i="5"/>
  <c r="CU35" i="5"/>
  <c r="CT33" i="5"/>
  <c r="DA39" i="5"/>
  <c r="CT41" i="5"/>
  <c r="CN45" i="5"/>
  <c r="CN31" i="5"/>
  <c r="CZ32" i="5"/>
  <c r="CU37" i="5"/>
  <c r="CT42" i="5"/>
  <c r="CS46" i="5"/>
  <c r="CW35" i="5"/>
  <c r="CW43" i="5"/>
  <c r="CP33" i="5"/>
  <c r="DB34" i="5"/>
  <c r="CR38" i="5"/>
  <c r="CZ44" i="5"/>
  <c r="CU34" i="5"/>
  <c r="CN39" i="5"/>
  <c r="CP41" i="5"/>
  <c r="DA46" i="5"/>
  <c r="CM50" i="5"/>
  <c r="CV42" i="5"/>
  <c r="CU47" i="5"/>
  <c r="DD53" i="5"/>
  <c r="CZ40" i="5"/>
  <c r="CQ45" i="5"/>
  <c r="DB46" i="5"/>
  <c r="CZ49" i="5"/>
  <c r="CV51" i="5"/>
  <c r="CZ45" i="5"/>
  <c r="DB49" i="5"/>
  <c r="CX51" i="5"/>
  <c r="CY39" i="5"/>
  <c r="CM43" i="5"/>
  <c r="CX44" i="5"/>
  <c r="CL45" i="5"/>
  <c r="CW46" i="5"/>
  <c r="CN51" i="5"/>
  <c r="CM53" i="5"/>
  <c r="CX54" i="5"/>
  <c r="CO53" i="5"/>
  <c r="CU49" i="5"/>
  <c r="CL54" i="5"/>
  <c r="CW52" i="5"/>
  <c r="CQ7" i="5"/>
  <c r="CV5" i="5"/>
  <c r="CT7" i="5"/>
  <c r="CO11" i="5"/>
  <c r="CU6" i="5"/>
  <c r="CL3" i="5"/>
  <c r="CU17" i="5"/>
  <c r="CR10" i="5"/>
  <c r="CZ16" i="5"/>
  <c r="CO4" i="5"/>
  <c r="CM13" i="5"/>
  <c r="CX6" i="5"/>
  <c r="CS16" i="5"/>
  <c r="CT4" i="5"/>
  <c r="CV11" i="5"/>
  <c r="DB7" i="5"/>
  <c r="CM9" i="5"/>
  <c r="CQ5" i="5"/>
  <c r="CL7" i="5"/>
  <c r="CZ12" i="5"/>
  <c r="CT3" i="5"/>
  <c r="CY6" i="5"/>
  <c r="CW9" i="5"/>
  <c r="CM15" i="5"/>
  <c r="CP9" i="5"/>
  <c r="DB10" i="5"/>
  <c r="CL14" i="5"/>
  <c r="CX15" i="5"/>
  <c r="CQ11" i="5"/>
  <c r="DC12" i="5"/>
  <c r="CR4" i="5"/>
  <c r="CV15" i="5"/>
  <c r="CP4" i="5"/>
  <c r="CV18" i="5"/>
  <c r="DD7" i="5"/>
  <c r="CO5" i="5"/>
  <c r="DA24" i="5"/>
  <c r="CS5" i="5"/>
  <c r="CQ16" i="5"/>
  <c r="CV17" i="5"/>
  <c r="CP3" i="5"/>
  <c r="DB4" i="5"/>
  <c r="CR8" i="5"/>
  <c r="CZ14" i="5"/>
  <c r="CZ8" i="5"/>
  <c r="CM3" i="5"/>
  <c r="CN11" i="5"/>
  <c r="CM4" i="5"/>
  <c r="CY5" i="5"/>
  <c r="CW7" i="5"/>
  <c r="DD15" i="5"/>
  <c r="DA20" i="5"/>
  <c r="CP51" i="5"/>
  <c r="CR5" i="5"/>
  <c r="CM7" i="5"/>
  <c r="DA12" i="5"/>
  <c r="CL8" i="5"/>
  <c r="CX9" i="5"/>
  <c r="CT14" i="5"/>
  <c r="CM29" i="5"/>
  <c r="CM10" i="5"/>
  <c r="CY11" i="5"/>
  <c r="CU16" i="5"/>
  <c r="CM19" i="5"/>
  <c r="CT5" i="5"/>
  <c r="CN3" i="5"/>
  <c r="CZ4" i="5"/>
  <c r="CR12" i="5"/>
  <c r="CL37" i="5"/>
  <c r="DA10" i="5"/>
  <c r="CL5" i="5"/>
  <c r="DA22" i="5"/>
  <c r="CW5" i="5"/>
  <c r="CU7" i="5"/>
  <c r="CU11" i="5"/>
  <c r="CY14" i="5"/>
  <c r="DA26" i="5"/>
  <c r="CO17" i="5"/>
  <c r="CX3" i="5"/>
  <c r="CQ6" i="5"/>
  <c r="DD17" i="5"/>
  <c r="DC9" i="5"/>
  <c r="CU4" i="5"/>
  <c r="CY10" i="5"/>
  <c r="CX4" i="5"/>
  <c r="CN4" i="5"/>
  <c r="DB5" i="5"/>
  <c r="CY7" i="5"/>
  <c r="CT8" i="5"/>
  <c r="CP13" i="5"/>
  <c r="DB14" i="5"/>
  <c r="CM18" i="5"/>
  <c r="DD11" i="5"/>
  <c r="CL29" i="5"/>
  <c r="CV3" i="5"/>
  <c r="CM6" i="5"/>
  <c r="DC19" i="5"/>
  <c r="CQ46" i="5"/>
  <c r="CO7" i="5"/>
  <c r="CR14" i="5"/>
  <c r="CS4" i="5"/>
  <c r="DC17" i="5"/>
  <c r="DA28" i="5"/>
  <c r="DC6" i="5"/>
  <c r="CU9" i="5"/>
  <c r="CY12" i="5"/>
  <c r="CU15" i="5"/>
  <c r="CQ3" i="5"/>
  <c r="DC4" i="5"/>
  <c r="DC13" i="5"/>
  <c r="DA3" i="5"/>
  <c r="CV4" i="5"/>
  <c r="CZ10" i="5"/>
  <c r="CP7" i="5"/>
  <c r="DB8" i="5"/>
  <c r="CL12" i="5"/>
  <c r="CX13" i="5"/>
  <c r="CX18" i="5"/>
  <c r="CL27" i="5"/>
  <c r="CZ37" i="5"/>
  <c r="CU12" i="5"/>
  <c r="CQ17" i="5"/>
  <c r="CN8" i="5"/>
  <c r="CZ9" i="5"/>
  <c r="CV14" i="5"/>
  <c r="CZ31" i="5"/>
  <c r="CW8" i="5"/>
  <c r="CS13" i="5"/>
  <c r="CQ18" i="5"/>
  <c r="CL22" i="5"/>
  <c r="CP8" i="5"/>
  <c r="DB9" i="5"/>
  <c r="CL13" i="5"/>
  <c r="CX14" i="5"/>
  <c r="CP21" i="5"/>
  <c r="CS20" i="5"/>
  <c r="CT18" i="5"/>
  <c r="CW21" i="5"/>
  <c r="DC33" i="5"/>
  <c r="DD47" i="5"/>
  <c r="CU29" i="5"/>
  <c r="CT25" i="5"/>
  <c r="CX28" i="5"/>
  <c r="DD32" i="5"/>
  <c r="CW18" i="5"/>
  <c r="CM21" i="5"/>
  <c r="CS24" i="5"/>
  <c r="DC38" i="5"/>
  <c r="CV25" i="5"/>
  <c r="DC35" i="5"/>
  <c r="CP25" i="5"/>
  <c r="DB26" i="5"/>
  <c r="CQ25" i="5"/>
  <c r="DC26" i="5"/>
  <c r="DD20" i="5"/>
  <c r="CN24" i="5"/>
  <c r="CZ25" i="5"/>
  <c r="CR33" i="5"/>
  <c r="CT37" i="5"/>
  <c r="CR41" i="5"/>
  <c r="DA53" i="5"/>
  <c r="CS25" i="5"/>
  <c r="DD30" i="5"/>
  <c r="DC32" i="5"/>
  <c r="CW38" i="5"/>
  <c r="CP43" i="5"/>
  <c r="CP32" i="5"/>
  <c r="DB33" i="5"/>
  <c r="CV38" i="5"/>
  <c r="CV31" i="5"/>
  <c r="CR36" i="5"/>
  <c r="DC37" i="5"/>
  <c r="CS34" i="5"/>
  <c r="CL39" i="5"/>
  <c r="CX46" i="5"/>
  <c r="CV49" i="5"/>
  <c r="CL32" i="5"/>
  <c r="CX33" i="5"/>
  <c r="CZ38" i="5"/>
  <c r="DA47" i="5"/>
  <c r="DC51" i="5"/>
  <c r="CQ33" i="5"/>
  <c r="DC34" i="5"/>
  <c r="CW39" i="5"/>
  <c r="DB41" i="5"/>
  <c r="CS41" i="5"/>
  <c r="DD42" i="5"/>
  <c r="CR46" i="5"/>
  <c r="DC47" i="5"/>
  <c r="CN44" i="5"/>
  <c r="CY45" i="5"/>
  <c r="CO44" i="5"/>
  <c r="CU43" i="5"/>
  <c r="CL48" i="5"/>
  <c r="CT45" i="5"/>
  <c r="CR49" i="5"/>
  <c r="DB51" i="5"/>
  <c r="CU53" i="5"/>
  <c r="CL52" i="5"/>
  <c r="CW53" i="5"/>
  <c r="CS54" i="5"/>
  <c r="DC49" i="5"/>
  <c r="CT54" i="5"/>
  <c r="CM16" i="5"/>
  <c r="CY17" i="5"/>
  <c r="CW25" i="5"/>
  <c r="CV8" i="5"/>
  <c r="CR13" i="5"/>
  <c r="DD14" i="5"/>
  <c r="CP18" i="5"/>
  <c r="CS7" i="5"/>
  <c r="CO12" i="5"/>
  <c r="DA13" i="5"/>
  <c r="DA18" i="5"/>
  <c r="CX8" i="5"/>
  <c r="CT13" i="5"/>
  <c r="CR18" i="5"/>
  <c r="CO19" i="5"/>
  <c r="DB20" i="5"/>
  <c r="DB37" i="5"/>
  <c r="DB18" i="5"/>
  <c r="CM25" i="5"/>
  <c r="CT29" i="5"/>
  <c r="CT22" i="5"/>
  <c r="CQ26" i="5"/>
  <c r="CN36" i="5"/>
  <c r="DC21" i="5"/>
  <c r="CW27" i="5"/>
  <c r="CM31" i="5"/>
  <c r="CR24" i="5"/>
  <c r="DD25" i="5"/>
  <c r="CN29" i="5"/>
  <c r="CL24" i="5"/>
  <c r="CX25" i="5"/>
  <c r="CQ37" i="5"/>
  <c r="DC42" i="5"/>
  <c r="DC20" i="5"/>
  <c r="CM24" i="5"/>
  <c r="CY25" i="5"/>
  <c r="CM33" i="5"/>
  <c r="CR37" i="5"/>
  <c r="CV24" i="5"/>
  <c r="CR29" i="5"/>
  <c r="CO24" i="5"/>
  <c r="DA25" i="5"/>
  <c r="CL31" i="5"/>
  <c r="CX32" i="5"/>
  <c r="CS37" i="5"/>
  <c r="DD38" i="5"/>
  <c r="CM42" i="5"/>
  <c r="CP46" i="5"/>
  <c r="CR30" i="5"/>
  <c r="DD31" i="5"/>
  <c r="CN35" i="5"/>
  <c r="CZ36" i="5"/>
  <c r="CS40" i="5"/>
  <c r="CR43" i="5"/>
  <c r="CR51" i="5"/>
  <c r="CO33" i="5"/>
  <c r="DA34" i="5"/>
  <c r="CU39" i="5"/>
  <c r="CL41" i="5"/>
  <c r="CT32" i="5"/>
  <c r="CO37" i="5"/>
  <c r="CW42" i="5"/>
  <c r="DA52" i="5"/>
  <c r="CY33" i="5"/>
  <c r="CS38" i="5"/>
  <c r="DA44" i="5"/>
  <c r="DD51" i="5"/>
  <c r="DA41" i="5"/>
  <c r="CZ46" i="5"/>
  <c r="CV44" i="5"/>
  <c r="CP52" i="5"/>
  <c r="CL43" i="5"/>
  <c r="CW44" i="5"/>
  <c r="CQ52" i="5"/>
  <c r="DC43" i="5"/>
  <c r="CT48" i="5"/>
  <c r="CS52" i="5"/>
  <c r="CQ44" i="5"/>
  <c r="DB45" i="5"/>
  <c r="CW54" i="5"/>
  <c r="CR52" i="5"/>
  <c r="CT52" i="5"/>
  <c r="CP53" i="5"/>
  <c r="DA54" i="5"/>
  <c r="CQ53" i="5"/>
  <c r="DB54" i="5"/>
  <c r="CR7" i="5"/>
  <c r="DD8" i="5"/>
  <c r="CN12" i="5"/>
  <c r="CZ13" i="5"/>
  <c r="CZ18" i="5"/>
  <c r="CW23" i="5"/>
  <c r="CO6" i="5"/>
  <c r="DA7" i="5"/>
  <c r="CW12" i="5"/>
  <c r="CS17" i="5"/>
  <c r="DB23" i="5"/>
  <c r="CP12" i="5"/>
  <c r="DB13" i="5"/>
  <c r="CL17" i="5"/>
  <c r="DC18" i="5"/>
  <c r="CP22" i="5"/>
  <c r="CW19" i="5"/>
  <c r="DC23" i="5"/>
  <c r="CM27" i="5"/>
  <c r="DC31" i="5"/>
  <c r="CM20" i="5"/>
  <c r="CU30" i="5"/>
  <c r="CN20" i="5"/>
  <c r="CX22" i="5"/>
  <c r="CS26" i="5"/>
  <c r="CW34" i="5"/>
  <c r="CO42" i="5"/>
  <c r="CN23" i="5"/>
  <c r="CZ24" i="5"/>
  <c r="CV29" i="5"/>
  <c r="CO31" i="5"/>
  <c r="DA33" i="5"/>
  <c r="CQ40" i="5"/>
  <c r="CN48" i="5"/>
  <c r="CT24" i="5"/>
  <c r="CP29" i="5"/>
  <c r="CU24" i="5"/>
  <c r="CQ29" i="5"/>
  <c r="CR23" i="5"/>
  <c r="DD24" i="5"/>
  <c r="CN28" i="5"/>
  <c r="CZ29" i="5"/>
  <c r="CU31" i="5"/>
  <c r="CQ34" i="5"/>
  <c r="CW24" i="5"/>
  <c r="CS29" i="5"/>
  <c r="CS33" i="5"/>
  <c r="CW36" i="5"/>
  <c r="CP45" i="5"/>
  <c r="CT31" i="5"/>
  <c r="CP36" i="5"/>
  <c r="DA37" i="5"/>
  <c r="CO40" i="5"/>
  <c r="CZ30" i="5"/>
  <c r="CV35" i="5"/>
  <c r="CT47" i="5"/>
  <c r="CW33" i="5"/>
  <c r="CQ38" i="5"/>
  <c r="DD39" i="5"/>
  <c r="CY41" i="5"/>
  <c r="CU44" i="5"/>
  <c r="CP31" i="5"/>
  <c r="DB32" i="5"/>
  <c r="CW37" i="5"/>
  <c r="CV40" i="5"/>
  <c r="CX45" i="5"/>
  <c r="CP37" i="5"/>
  <c r="DA38" i="5"/>
  <c r="DB47" i="5"/>
  <c r="CX40" i="5"/>
  <c r="CO45" i="5"/>
  <c r="CW49" i="5"/>
  <c r="CT51" i="5"/>
  <c r="DD44" i="5"/>
  <c r="CR48" i="5"/>
  <c r="CT43" i="5"/>
  <c r="CS48" i="5"/>
  <c r="CZ42" i="5"/>
  <c r="CQ47" i="5"/>
  <c r="DB48" i="5"/>
  <c r="CU50" i="5"/>
  <c r="CN43" i="5"/>
  <c r="CY44" i="5"/>
  <c r="CM48" i="5"/>
  <c r="CZ52" i="5"/>
  <c r="CQ51" i="5"/>
  <c r="CM52" i="5"/>
  <c r="CX53" i="5"/>
  <c r="CN52" i="5"/>
  <c r="CY53" i="5"/>
  <c r="CM54" i="5"/>
  <c r="CU10" i="5"/>
  <c r="CQ15" i="5"/>
  <c r="DC16" i="5"/>
  <c r="DB27" i="5"/>
  <c r="DB39" i="5"/>
  <c r="CN6" i="5"/>
  <c r="CZ7" i="5"/>
  <c r="CV12" i="5"/>
  <c r="CR17" i="5"/>
  <c r="CM40" i="5"/>
  <c r="CW6" i="5"/>
  <c r="CS11" i="5"/>
  <c r="CO16" i="5"/>
  <c r="DA17" i="5"/>
  <c r="CN40" i="5"/>
  <c r="CL11" i="5"/>
  <c r="CX12" i="5"/>
  <c r="CT17" i="5"/>
  <c r="CY40" i="5"/>
  <c r="DD45" i="5"/>
  <c r="CS22" i="5"/>
  <c r="CP26" i="5"/>
  <c r="CS30" i="5"/>
  <c r="CU20" i="5"/>
  <c r="CM23" i="5"/>
  <c r="CT27" i="5"/>
  <c r="CM38" i="5"/>
  <c r="CW20" i="5"/>
  <c r="CW29" i="5"/>
  <c r="CU25" i="5"/>
  <c r="CV23" i="5"/>
  <c r="CR28" i="5"/>
  <c r="DD29" i="5"/>
  <c r="DA31" i="5"/>
  <c r="CP23" i="5"/>
  <c r="DB24" i="5"/>
  <c r="CL28" i="5"/>
  <c r="CX29" i="5"/>
  <c r="CR31" i="5"/>
  <c r="CN34" i="5"/>
  <c r="CO38" i="5"/>
  <c r="DC44" i="5"/>
  <c r="CQ23" i="5"/>
  <c r="DC24" i="5"/>
  <c r="CM28" i="5"/>
  <c r="CY29" i="5"/>
  <c r="CS31" i="5"/>
  <c r="CO34" i="5"/>
  <c r="CT38" i="5"/>
  <c r="CN22" i="5"/>
  <c r="CZ23" i="5"/>
  <c r="CV28" i="5"/>
  <c r="CU38" i="5"/>
  <c r="CS23" i="5"/>
  <c r="CO28" i="5"/>
  <c r="DA29" i="5"/>
  <c r="CZ39" i="5"/>
  <c r="CP30" i="5"/>
  <c r="DB31" i="5"/>
  <c r="CL35" i="5"/>
  <c r="CX36" i="5"/>
  <c r="DC40" i="5"/>
  <c r="CO43" i="5"/>
  <c r="CN47" i="5"/>
  <c r="DB53" i="5"/>
  <c r="CR34" i="5"/>
  <c r="DD35" i="5"/>
  <c r="CS44" i="5"/>
  <c r="CN37" i="5"/>
  <c r="CY38" i="5"/>
  <c r="CV47" i="5"/>
  <c r="CU51" i="5"/>
  <c r="CL30" i="5"/>
  <c r="CX31" i="5"/>
  <c r="CT36" i="5"/>
  <c r="CY48" i="5"/>
  <c r="CM36" i="5"/>
  <c r="CX37" i="5"/>
  <c r="DB42" i="5"/>
  <c r="CL44" i="5"/>
  <c r="CW45" i="5"/>
  <c r="CP42" i="5"/>
  <c r="DA43" i="5"/>
  <c r="CZ48" i="5"/>
  <c r="CR50" i="5"/>
  <c r="CN53" i="5"/>
  <c r="CQ42" i="5"/>
  <c r="DB43" i="5"/>
  <c r="CP47" i="5"/>
  <c r="DA48" i="5"/>
  <c r="CS50" i="5"/>
  <c r="CS53" i="5"/>
  <c r="CO41" i="5"/>
  <c r="CN46" i="5"/>
  <c r="CY47" i="5"/>
  <c r="CV43" i="5"/>
  <c r="CU48" i="5"/>
  <c r="CX52" i="5"/>
  <c r="CO51" i="5"/>
  <c r="CN50" i="5"/>
  <c r="CY51" i="5"/>
  <c r="CU52" i="5"/>
  <c r="CV52" i="5"/>
  <c r="CU54" i="5"/>
  <c r="CQ31" i="5"/>
  <c r="CQ9" i="5"/>
  <c r="DC10" i="5"/>
  <c r="CM14" i="5"/>
  <c r="CY15" i="5"/>
  <c r="CP20" i="5"/>
  <c r="CV6" i="5"/>
  <c r="CR11" i="5"/>
  <c r="DD12" i="5"/>
  <c r="CN16" i="5"/>
  <c r="CZ17" i="5"/>
  <c r="DB25" i="5"/>
  <c r="CQ48" i="5"/>
  <c r="CO10" i="5"/>
  <c r="DA11" i="5"/>
  <c r="CW16" i="5"/>
  <c r="CT19" i="5"/>
  <c r="CT11" i="5"/>
  <c r="CP16" i="5"/>
  <c r="DB17" i="5"/>
  <c r="CU21" i="5"/>
  <c r="CP28" i="5"/>
  <c r="CQ32" i="5"/>
  <c r="CL20" i="5"/>
  <c r="CQ19" i="5"/>
  <c r="CR19" i="5"/>
  <c r="CO23" i="5"/>
  <c r="CY36" i="5"/>
  <c r="CO20" i="5"/>
  <c r="CY22" i="5"/>
  <c r="CY28" i="5"/>
  <c r="CY34" i="5"/>
  <c r="CR44" i="5"/>
  <c r="CR22" i="5"/>
  <c r="DD23" i="5"/>
  <c r="CN27" i="5"/>
  <c r="CZ28" i="5"/>
  <c r="CL42" i="5"/>
  <c r="CX23" i="5"/>
  <c r="CT28" i="5"/>
  <c r="CM22" i="5"/>
  <c r="CY23" i="5"/>
  <c r="CU28" i="5"/>
  <c r="CV22" i="5"/>
  <c r="CR27" i="5"/>
  <c r="DD28" i="5"/>
  <c r="CS35" i="5"/>
  <c r="CM45" i="5"/>
  <c r="CO22" i="5"/>
  <c r="DA23" i="5"/>
  <c r="CW28" i="5"/>
  <c r="CW31" i="5"/>
  <c r="CV34" i="5"/>
  <c r="CS47" i="5"/>
  <c r="CX30" i="5"/>
  <c r="CT35" i="5"/>
  <c r="CN33" i="5"/>
  <c r="CZ34" i="5"/>
  <c r="CT39" i="5"/>
  <c r="CV48" i="5"/>
  <c r="CN54" i="5"/>
  <c r="CV37" i="5"/>
  <c r="CY52" i="5"/>
  <c r="CT30" i="5"/>
  <c r="CP35" i="5"/>
  <c r="DB36" i="5"/>
  <c r="CX43" i="5"/>
  <c r="CU36" i="5"/>
  <c r="CW40" i="5"/>
  <c r="DC45" i="5"/>
  <c r="CM41" i="5"/>
  <c r="CX42" i="5"/>
  <c r="CO47" i="5"/>
  <c r="CY42" i="5"/>
  <c r="CM46" i="5"/>
  <c r="CX47" i="5"/>
  <c r="CL40" i="5"/>
  <c r="CW41" i="5"/>
  <c r="CT53" i="5"/>
  <c r="CS42" i="5"/>
  <c r="DD43" i="5"/>
  <c r="CR47" i="5"/>
  <c r="DC48" i="5"/>
  <c r="CW50" i="5"/>
  <c r="CL50" i="5"/>
  <c r="CW51" i="5"/>
  <c r="CV50" i="5"/>
  <c r="DC52" i="5"/>
  <c r="CS51" i="5"/>
  <c r="DD52" i="5"/>
  <c r="CR53" i="5"/>
  <c r="DC54" i="5"/>
  <c r="BE5" i="5"/>
  <c r="BS7" i="5"/>
  <c r="CE17" i="5"/>
  <c r="BU22" i="5"/>
  <c r="BK16" i="5"/>
  <c r="BF5" i="5"/>
  <c r="BR3" i="5"/>
  <c r="CD4" i="5"/>
  <c r="BG11" i="5"/>
  <c r="CI37" i="5"/>
  <c r="BY9" i="5"/>
  <c r="CG29" i="5"/>
  <c r="BN8" i="5"/>
  <c r="BZ9" i="5"/>
  <c r="CH15" i="5"/>
  <c r="BF18" i="5"/>
  <c r="BL17" i="5"/>
  <c r="BX18" i="5"/>
  <c r="CH28" i="5"/>
  <c r="BI27" i="5"/>
  <c r="BE33" i="5"/>
  <c r="BV42" i="5"/>
  <c r="BW25" i="5"/>
  <c r="BR39" i="5"/>
  <c r="BL28" i="5"/>
  <c r="BO9" i="5"/>
  <c r="BL4" i="5"/>
  <c r="BX5" i="5"/>
  <c r="BT10" i="5"/>
  <c r="BG13" i="5"/>
  <c r="BJ3" i="5"/>
  <c r="BV4" i="5"/>
  <c r="CH5" i="5"/>
  <c r="CE13" i="5"/>
  <c r="BZ6" i="5"/>
  <c r="BG4" i="5"/>
  <c r="BS5" i="5"/>
  <c r="BO27" i="5"/>
  <c r="BM5" i="5"/>
  <c r="CJ6" i="5"/>
  <c r="CE3" i="5"/>
  <c r="BL5" i="5"/>
  <c r="CH6" i="5"/>
  <c r="CF11" i="5"/>
  <c r="BF8" i="5"/>
  <c r="BR9" i="5"/>
  <c r="CD10" i="5"/>
  <c r="BN14" i="5"/>
  <c r="BG10" i="5"/>
  <c r="BS11" i="5"/>
  <c r="CE12" i="5"/>
  <c r="BO16" i="5"/>
  <c r="CA17" i="5"/>
  <c r="BL7" i="5"/>
  <c r="BX8" i="5"/>
  <c r="BH12" i="5"/>
  <c r="CF14" i="5"/>
  <c r="BP18" i="5"/>
  <c r="BT20" i="5"/>
  <c r="BI6" i="5"/>
  <c r="BU7" i="5"/>
  <c r="CG8" i="5"/>
  <c r="BE11" i="5"/>
  <c r="BQ12" i="5"/>
  <c r="CC13" i="5"/>
  <c r="BM17" i="5"/>
  <c r="BZ8" i="5"/>
  <c r="BJ12" i="5"/>
  <c r="BV13" i="5"/>
  <c r="CA20" i="5"/>
  <c r="CI26" i="5"/>
  <c r="CA22" i="5"/>
  <c r="CA34" i="5"/>
  <c r="BR52" i="5"/>
  <c r="BQ21" i="5"/>
  <c r="BR24" i="5"/>
  <c r="BU28" i="5"/>
  <c r="BJ39" i="5"/>
  <c r="BG20" i="5"/>
  <c r="BF29" i="5"/>
  <c r="BE28" i="5"/>
  <c r="CK31" i="5"/>
  <c r="BK54" i="5"/>
  <c r="BG21" i="5"/>
  <c r="BH23" i="5"/>
  <c r="BT24" i="5"/>
  <c r="CF25" i="5"/>
  <c r="BP29" i="5"/>
  <c r="CG32" i="5"/>
  <c r="BM35" i="5"/>
  <c r="CK44" i="5"/>
  <c r="CG54" i="5"/>
  <c r="BN24" i="5"/>
  <c r="BZ25" i="5"/>
  <c r="BJ29" i="5"/>
  <c r="BS36" i="5"/>
  <c r="BQ40" i="5"/>
  <c r="BO24" i="5"/>
  <c r="BE32" i="5"/>
  <c r="BJ26" i="5"/>
  <c r="CB4" i="5"/>
  <c r="BG15" i="5"/>
  <c r="BU16" i="5"/>
  <c r="BX3" i="5"/>
  <c r="BH7" i="5"/>
  <c r="CC16" i="5"/>
  <c r="CK3" i="5"/>
  <c r="BX15" i="5"/>
  <c r="BK29" i="5"/>
  <c r="BY40" i="5"/>
  <c r="BL23" i="5"/>
  <c r="BX24" i="5"/>
  <c r="CJ25" i="5"/>
  <c r="BH28" i="5"/>
  <c r="BT29" i="5"/>
  <c r="CA40" i="5"/>
  <c r="BE23" i="5"/>
  <c r="BQ24" i="5"/>
  <c r="CC25" i="5"/>
  <c r="CE30" i="5"/>
  <c r="BN31" i="5"/>
  <c r="BZ32" i="5"/>
  <c r="BJ36" i="5"/>
  <c r="BU37" i="5"/>
  <c r="CF38" i="5"/>
  <c r="CH41" i="5"/>
  <c r="BR45" i="5"/>
  <c r="CH49" i="5"/>
  <c r="CF31" i="5"/>
  <c r="BP35" i="5"/>
  <c r="CB36" i="5"/>
  <c r="BG40" i="5"/>
  <c r="BW42" i="5"/>
  <c r="BQ33" i="5"/>
  <c r="CC34" i="5"/>
  <c r="BK38" i="5"/>
  <c r="BE46" i="5"/>
  <c r="BJ31" i="5"/>
  <c r="CH33" i="5"/>
  <c r="BF36" i="5"/>
  <c r="BQ37" i="5"/>
  <c r="CJ38" i="5"/>
  <c r="CC44" i="5"/>
  <c r="BH47" i="5"/>
  <c r="CK50" i="5"/>
  <c r="CA33" i="5"/>
  <c r="BJ37" i="5"/>
  <c r="BU38" i="5"/>
  <c r="BV49" i="5"/>
  <c r="BR40" i="5"/>
  <c r="CB46" i="5"/>
  <c r="BM43" i="5"/>
  <c r="BX44" i="5"/>
  <c r="CI45" i="5"/>
  <c r="BL48" i="5"/>
  <c r="BY44" i="5"/>
  <c r="BM48" i="5"/>
  <c r="BT42" i="5"/>
  <c r="CE43" i="5"/>
  <c r="BV48" i="5"/>
  <c r="CD45" i="5"/>
  <c r="BG48" i="5"/>
  <c r="BT52" i="5"/>
  <c r="CE53" i="5"/>
  <c r="BK51" i="5"/>
  <c r="BV52" i="5"/>
  <c r="BR53" i="5"/>
  <c r="CC54" i="5"/>
  <c r="BH52" i="5"/>
  <c r="CD54" i="5"/>
  <c r="BG54" i="5"/>
  <c r="BZ3" i="5"/>
  <c r="BJ6" i="5"/>
  <c r="BM8" i="5"/>
  <c r="BX7" i="5"/>
  <c r="CC12" i="5"/>
  <c r="CK18" i="5"/>
  <c r="BW5" i="5"/>
  <c r="BT41" i="5"/>
  <c r="CJ32" i="5"/>
  <c r="BK53" i="5"/>
  <c r="CG25" i="5"/>
  <c r="BT13" i="5"/>
  <c r="BQ19" i="5"/>
  <c r="BH20" i="5"/>
  <c r="BX36" i="5"/>
  <c r="BM29" i="5"/>
  <c r="BZ43" i="5"/>
  <c r="CB41" i="5"/>
  <c r="CC41" i="5"/>
  <c r="BH43" i="5"/>
  <c r="BR49" i="5"/>
  <c r="CF19" i="5"/>
  <c r="BQ13" i="5"/>
  <c r="CB20" i="5"/>
  <c r="BT4" i="5"/>
  <c r="CF5" i="5"/>
  <c r="BW15" i="5"/>
  <c r="BP45" i="5"/>
  <c r="BE4" i="5"/>
  <c r="BQ5" i="5"/>
  <c r="BY13" i="5"/>
  <c r="BO19" i="5"/>
  <c r="BM3" i="5"/>
  <c r="CI10" i="5"/>
  <c r="CI7" i="5"/>
  <c r="CI16" i="5"/>
  <c r="CC5" i="5"/>
  <c r="BK20" i="5"/>
  <c r="BP11" i="5"/>
  <c r="BF7" i="5"/>
  <c r="BO4" i="5"/>
  <c r="CA5" i="5"/>
  <c r="BK7" i="5"/>
  <c r="BK12" i="5"/>
  <c r="BS18" i="5"/>
  <c r="BM31" i="5"/>
  <c r="CK5" i="5"/>
  <c r="CA4" i="5"/>
  <c r="BH4" i="5"/>
  <c r="BT5" i="5"/>
  <c r="BH9" i="5"/>
  <c r="CJ14" i="5"/>
  <c r="BJ13" i="5"/>
  <c r="BV14" i="5"/>
  <c r="BK26" i="5"/>
  <c r="BI36" i="5"/>
  <c r="BO10" i="5"/>
  <c r="CA11" i="5"/>
  <c r="BK15" i="5"/>
  <c r="BW16" i="5"/>
  <c r="CI17" i="5"/>
  <c r="BT7" i="5"/>
  <c r="CF8" i="5"/>
  <c r="BP12" i="5"/>
  <c r="CB13" i="5"/>
  <c r="BQ6" i="5"/>
  <c r="CC7" i="5"/>
  <c r="BY12" i="5"/>
  <c r="CK13" i="5"/>
  <c r="BI16" i="5"/>
  <c r="BU17" i="5"/>
  <c r="CG18" i="5"/>
  <c r="CH8" i="5"/>
  <c r="BF11" i="5"/>
  <c r="BR12" i="5"/>
  <c r="CD13" i="5"/>
  <c r="BN17" i="5"/>
  <c r="BZ18" i="5"/>
  <c r="BN27" i="5"/>
  <c r="BY19" i="5"/>
  <c r="CK20" i="5"/>
  <c r="BR26" i="5"/>
  <c r="BG30" i="5"/>
  <c r="CG21" i="5"/>
  <c r="CK24" i="5"/>
  <c r="BO20" i="5"/>
  <c r="BN22" i="5"/>
  <c r="BY29" i="5"/>
  <c r="CI34" i="5"/>
  <c r="BL50" i="5"/>
  <c r="BP20" i="5"/>
  <c r="CA28" i="5"/>
  <c r="BS32" i="5"/>
  <c r="BG27" i="5"/>
  <c r="CD37" i="5"/>
  <c r="BP23" i="5"/>
  <c r="CB24" i="5"/>
  <c r="BX29" i="5"/>
  <c r="CJ35" i="5"/>
  <c r="BQ39" i="5"/>
  <c r="BO45" i="5"/>
  <c r="BJ23" i="5"/>
  <c r="BV24" i="5"/>
  <c r="CH25" i="5"/>
  <c r="BF28" i="5"/>
  <c r="BR29" i="5"/>
  <c r="BK23" i="5"/>
  <c r="BW24" i="5"/>
  <c r="CI25" i="5"/>
  <c r="BG28" i="5"/>
  <c r="BS29" i="5"/>
  <c r="BH22" i="5"/>
  <c r="BT23" i="5"/>
  <c r="CF24" i="5"/>
  <c r="BP28" i="5"/>
  <c r="CB29" i="5"/>
  <c r="BI31" i="5"/>
  <c r="BU33" i="5"/>
  <c r="CA37" i="5"/>
  <c r="BJ41" i="5"/>
  <c r="BP48" i="5"/>
  <c r="BM23" i="5"/>
  <c r="BY24" i="5"/>
  <c r="CK25" i="5"/>
  <c r="BI28" i="5"/>
  <c r="BU29" i="5"/>
  <c r="CD38" i="5"/>
  <c r="BO42" i="5"/>
  <c r="BJ30" i="5"/>
  <c r="BV31" i="5"/>
  <c r="BF35" i="5"/>
  <c r="BR36" i="5"/>
  <c r="CC37" i="5"/>
  <c r="BQ50" i="5"/>
  <c r="CB30" i="5"/>
  <c r="BL34" i="5"/>
  <c r="BX35" i="5"/>
  <c r="CJ36" i="5"/>
  <c r="BE39" i="5"/>
  <c r="BS40" i="5"/>
  <c r="CA50" i="5"/>
  <c r="BY33" i="5"/>
  <c r="CK34" i="5"/>
  <c r="BH37" i="5"/>
  <c r="BS38" i="5"/>
  <c r="CD39" i="5"/>
  <c r="BL41" i="5"/>
  <c r="CA46" i="5"/>
  <c r="BL49" i="5"/>
  <c r="BF30" i="5"/>
  <c r="BR31" i="5"/>
  <c r="CD32" i="5"/>
  <c r="BN36" i="5"/>
  <c r="BY37" i="5"/>
  <c r="BI40" i="5"/>
  <c r="BG42" i="5"/>
  <c r="CD47" i="5"/>
  <c r="BR51" i="5"/>
  <c r="BG36" i="5"/>
  <c r="BR37" i="5"/>
  <c r="CC38" i="5"/>
  <c r="BL44" i="5"/>
  <c r="BZ40" i="5"/>
  <c r="CK41" i="5"/>
  <c r="BF44" i="5"/>
  <c r="BQ45" i="5"/>
  <c r="CJ46" i="5"/>
  <c r="BJ49" i="5"/>
  <c r="BG51" i="5"/>
  <c r="BJ42" i="5"/>
  <c r="BU43" i="5"/>
  <c r="CF44" i="5"/>
  <c r="BT48" i="5"/>
  <c r="BK42" i="5"/>
  <c r="BV43" i="5"/>
  <c r="CG44" i="5"/>
  <c r="BJ47" i="5"/>
  <c r="BU48" i="5"/>
  <c r="BI41" i="5"/>
  <c r="CB42" i="5"/>
  <c r="BH46" i="5"/>
  <c r="BS47" i="5"/>
  <c r="CD48" i="5"/>
  <c r="BI50" i="5"/>
  <c r="BE52" i="5"/>
  <c r="BE42" i="5"/>
  <c r="BP43" i="5"/>
  <c r="CA44" i="5"/>
  <c r="BO48" i="5"/>
  <c r="CF49" i="5"/>
  <c r="BH54" i="5"/>
  <c r="BI51" i="5"/>
  <c r="CB52" i="5"/>
  <c r="BH50" i="5"/>
  <c r="BS51" i="5"/>
  <c r="CD52" i="5"/>
  <c r="BO52" i="5"/>
  <c r="BZ53" i="5"/>
  <c r="CK54" i="5"/>
  <c r="BE51" i="5"/>
  <c r="BP52" i="5"/>
  <c r="CA53" i="5"/>
  <c r="BO54" i="5"/>
  <c r="BS25" i="5"/>
  <c r="BM38" i="5"/>
  <c r="CH14" i="5"/>
  <c r="BV25" i="5"/>
  <c r="BK52" i="5"/>
  <c r="BI45" i="5"/>
  <c r="CJ51" i="5"/>
  <c r="BK47" i="5"/>
  <c r="BS53" i="5"/>
  <c r="BY5" i="5"/>
  <c r="BV5" i="5"/>
  <c r="BK14" i="5"/>
  <c r="CG27" i="5"/>
  <c r="BS12" i="5"/>
  <c r="BW4" i="5"/>
  <c r="CI6" i="5"/>
  <c r="BV3" i="5"/>
  <c r="BX17" i="5"/>
  <c r="CF32" i="5"/>
  <c r="CJ4" i="5"/>
  <c r="BY15" i="5"/>
  <c r="BK18" i="5"/>
  <c r="BK28" i="5"/>
  <c r="BL6" i="5"/>
  <c r="BI3" i="5"/>
  <c r="BU4" i="5"/>
  <c r="CG5" i="5"/>
  <c r="BV7" i="5"/>
  <c r="BE14" i="5"/>
  <c r="BI23" i="5"/>
  <c r="BW3" i="5"/>
  <c r="CH3" i="5"/>
  <c r="BR6" i="5"/>
  <c r="BU8" i="5"/>
  <c r="CC14" i="5"/>
  <c r="BO17" i="5"/>
  <c r="BN25" i="5"/>
  <c r="CD3" i="5"/>
  <c r="BE24" i="5"/>
  <c r="BS3" i="5"/>
  <c r="CE4" i="5"/>
  <c r="BE10" i="5"/>
  <c r="CG15" i="5"/>
  <c r="CD19" i="5"/>
  <c r="CH39" i="5"/>
  <c r="CC8" i="5"/>
  <c r="CG9" i="5"/>
  <c r="BL3" i="5"/>
  <c r="BX4" i="5"/>
  <c r="CJ5" i="5"/>
  <c r="BY7" i="5"/>
  <c r="CI12" i="5"/>
  <c r="BJ20" i="5"/>
  <c r="BF6" i="5"/>
  <c r="BR7" i="5"/>
  <c r="CD8" i="5"/>
  <c r="CH20" i="5"/>
  <c r="BE18" i="5"/>
  <c r="BH13" i="5"/>
  <c r="BI11" i="5"/>
  <c r="BI12" i="5"/>
  <c r="BP24" i="5"/>
  <c r="BN39" i="5"/>
  <c r="BK46" i="5"/>
  <c r="BK4" i="5"/>
  <c r="BQ11" i="5"/>
  <c r="BP19" i="5"/>
  <c r="BY18" i="5"/>
  <c r="BF17" i="5"/>
  <c r="CC20" i="5"/>
  <c r="BG33" i="5"/>
  <c r="CK32" i="5"/>
  <c r="CC32" i="5"/>
  <c r="BT30" i="5"/>
  <c r="BV32" i="5"/>
  <c r="CK53" i="5"/>
  <c r="BN43" i="5"/>
  <c r="BW11" i="5"/>
  <c r="BM12" i="5"/>
  <c r="BK3" i="5"/>
  <c r="CI5" i="5"/>
  <c r="BO15" i="5"/>
  <c r="CF9" i="5"/>
  <c r="BZ4" i="5"/>
  <c r="CA18" i="5"/>
  <c r="CJ8" i="5"/>
  <c r="CF3" i="5"/>
  <c r="BM6" i="5"/>
  <c r="BS8" i="5"/>
  <c r="BU12" i="5"/>
  <c r="CC18" i="5"/>
  <c r="CJ33" i="5"/>
  <c r="CA7" i="5"/>
  <c r="BQ3" i="5"/>
  <c r="CC4" i="5"/>
  <c r="CG7" i="5"/>
  <c r="BX11" i="5"/>
  <c r="CB14" i="5"/>
  <c r="BI17" i="5"/>
  <c r="CD7" i="5"/>
  <c r="BS4" i="5"/>
  <c r="CC6" i="5"/>
  <c r="BE12" i="5"/>
  <c r="CG17" i="5"/>
  <c r="BL31" i="5"/>
  <c r="CH4" i="5"/>
  <c r="CA3" i="5"/>
  <c r="CB10" i="5"/>
  <c r="BI13" i="5"/>
  <c r="CG11" i="5"/>
  <c r="BJ4" i="5"/>
  <c r="CK12" i="5"/>
  <c r="CE7" i="5"/>
  <c r="BT3" i="5"/>
  <c r="CF4" i="5"/>
  <c r="BK10" i="5"/>
  <c r="BS16" i="5"/>
  <c r="BJ22" i="5"/>
  <c r="BN6" i="5"/>
  <c r="BZ7" i="5"/>
  <c r="BJ11" i="5"/>
  <c r="BV12" i="5"/>
  <c r="CH13" i="5"/>
  <c r="BF16" i="5"/>
  <c r="BR17" i="5"/>
  <c r="CD18" i="5"/>
  <c r="BY21" i="5"/>
  <c r="BO8" i="5"/>
  <c r="CA9" i="5"/>
  <c r="BK13" i="5"/>
  <c r="BW14" i="5"/>
  <c r="CI15" i="5"/>
  <c r="BT6" i="5"/>
  <c r="CG14" i="5"/>
  <c r="BX25" i="5"/>
  <c r="CA30" i="5"/>
  <c r="BX38" i="5"/>
  <c r="BE43" i="5"/>
  <c r="BQ4" i="5"/>
  <c r="BQ31" i="5"/>
  <c r="CH26" i="5"/>
  <c r="CI30" i="5"/>
  <c r="CB35" i="5"/>
  <c r="CF39" i="5"/>
  <c r="BS44" i="5"/>
  <c r="CB51" i="5"/>
  <c r="CG53" i="5"/>
  <c r="BO5" i="5"/>
  <c r="CF7" i="5"/>
  <c r="BU5" i="5"/>
  <c r="BU10" i="5"/>
  <c r="BY11" i="5"/>
  <c r="BF3" i="5"/>
  <c r="BJ21" i="5"/>
  <c r="BS10" i="5"/>
  <c r="CA6" i="5"/>
  <c r="CK8" i="5"/>
  <c r="BE16" i="5"/>
  <c r="BN19" i="5"/>
  <c r="BW13" i="5"/>
  <c r="BY3" i="5"/>
  <c r="CK4" i="5"/>
  <c r="CF17" i="5"/>
  <c r="BU6" i="5"/>
  <c r="CI8" i="5"/>
  <c r="CE5" i="5"/>
  <c r="CB18" i="5"/>
  <c r="BJ5" i="5"/>
  <c r="BX9" i="5"/>
  <c r="CB12" i="5"/>
  <c r="BI15" i="5"/>
  <c r="BH34" i="5"/>
  <c r="CD5" i="5"/>
  <c r="CI4" i="5"/>
  <c r="BU14" i="5"/>
  <c r="CI3" i="5"/>
  <c r="BE6" i="5"/>
  <c r="BE8" i="5"/>
  <c r="CF13" i="5"/>
  <c r="BM16" i="5"/>
  <c r="BF22" i="5"/>
  <c r="CK14" i="5"/>
  <c r="BT14" i="5"/>
  <c r="BP9" i="5"/>
  <c r="CB3" i="5"/>
  <c r="CC10" i="5"/>
  <c r="CK16" i="5"/>
  <c r="CE25" i="5"/>
  <c r="BV6" i="5"/>
  <c r="CH7" i="5"/>
  <c r="BF10" i="5"/>
  <c r="BP8" i="5"/>
  <c r="BU24" i="5"/>
  <c r="BW30" i="5"/>
  <c r="BM46" i="5"/>
  <c r="CA16" i="5"/>
  <c r="BI4" i="5"/>
  <c r="BI5" i="5"/>
  <c r="BG9" i="5"/>
  <c r="CJ9" i="5"/>
  <c r="BR18" i="5"/>
  <c r="BG38" i="5"/>
  <c r="BZ46" i="5"/>
  <c r="BV39" i="5"/>
  <c r="CH46" i="5"/>
  <c r="BM4" i="5"/>
  <c r="CI20" i="5"/>
  <c r="CE35" i="5"/>
  <c r="BW6" i="5"/>
  <c r="BT12" i="5"/>
  <c r="BH5" i="5"/>
  <c r="BQ9" i="5"/>
  <c r="BX13" i="5"/>
  <c r="CB16" i="5"/>
  <c r="CJ12" i="5"/>
  <c r="BG3" i="5"/>
  <c r="CG3" i="5"/>
  <c r="BO6" i="5"/>
  <c r="BT8" i="5"/>
  <c r="CA12" i="5"/>
  <c r="BH15" i="5"/>
  <c r="BO7" i="5"/>
  <c r="BN3" i="5"/>
  <c r="BM10" i="5"/>
  <c r="CK6" i="5"/>
  <c r="BN21" i="5"/>
  <c r="BR5" i="5"/>
  <c r="CF15" i="5"/>
  <c r="BM18" i="5"/>
  <c r="CD51" i="5"/>
  <c r="BO11" i="5"/>
  <c r="BK6" i="5"/>
  <c r="BS6" i="5"/>
  <c r="CA8" i="5"/>
  <c r="BH11" i="5"/>
  <c r="CJ16" i="5"/>
  <c r="CD23" i="5"/>
  <c r="BT16" i="5"/>
  <c r="BN5" i="5"/>
  <c r="BL20" i="5"/>
  <c r="CK10" i="5"/>
  <c r="CJ3" i="5"/>
  <c r="BG6" i="5"/>
  <c r="BG8" i="5"/>
  <c r="CG13" i="5"/>
  <c r="BQ17" i="5"/>
  <c r="CE27" i="5"/>
  <c r="CD6" i="5"/>
  <c r="BN10" i="5"/>
  <c r="BZ11" i="5"/>
  <c r="BJ15" i="5"/>
  <c r="BH3" i="5"/>
  <c r="BP4" i="5"/>
  <c r="CB5" i="5"/>
  <c r="BN7" i="5"/>
  <c r="CE9" i="5"/>
  <c r="BL12" i="5"/>
  <c r="BP15" i="5"/>
  <c r="CE19" i="5"/>
  <c r="CF41" i="5"/>
  <c r="BJ7" i="5"/>
  <c r="BV8" i="5"/>
  <c r="CH9" i="5"/>
  <c r="BF12" i="5"/>
  <c r="BR13" i="5"/>
  <c r="CD14" i="5"/>
  <c r="BN18" i="5"/>
  <c r="BR20" i="5"/>
  <c r="BW10" i="5"/>
  <c r="CI11" i="5"/>
  <c r="BG14" i="5"/>
  <c r="BS15" i="5"/>
  <c r="CE16" i="5"/>
  <c r="BF19" i="5"/>
  <c r="BK24" i="5"/>
  <c r="BP34" i="5"/>
  <c r="BP6" i="5"/>
  <c r="CB7" i="5"/>
  <c r="BL11" i="5"/>
  <c r="BX12" i="5"/>
  <c r="CJ13" i="5"/>
  <c r="BH16" i="5"/>
  <c r="BT17" i="5"/>
  <c r="CF18" i="5"/>
  <c r="CD21" i="5"/>
  <c r="BY6" i="5"/>
  <c r="CK7" i="5"/>
  <c r="BI10" i="5"/>
  <c r="BU11" i="5"/>
  <c r="CG12" i="5"/>
  <c r="BE15" i="5"/>
  <c r="BQ16" i="5"/>
  <c r="CC17" i="5"/>
  <c r="CI28" i="5"/>
  <c r="BN11" i="5"/>
  <c r="BZ12" i="5"/>
  <c r="BJ16" i="5"/>
  <c r="BV17" i="5"/>
  <c r="CH18" i="5"/>
  <c r="CK28" i="5"/>
  <c r="CG19" i="5"/>
  <c r="BN23" i="5"/>
  <c r="CK26" i="5"/>
  <c r="CK30" i="5"/>
  <c r="CF36" i="5"/>
  <c r="BF20" i="5"/>
  <c r="BQ25" i="5"/>
  <c r="BW29" i="5"/>
  <c r="BW20" i="5"/>
  <c r="CD22" i="5"/>
  <c r="BU26" i="5"/>
  <c r="BL35" i="5"/>
  <c r="BL19" i="5"/>
  <c r="BX20" i="5"/>
  <c r="BR22" i="5"/>
  <c r="BE40" i="5"/>
  <c r="BI20" i="5"/>
  <c r="CD27" i="5"/>
  <c r="BU30" i="5"/>
  <c r="BQ54" i="5"/>
  <c r="BL22" i="5"/>
  <c r="BX23" i="5"/>
  <c r="CJ24" i="5"/>
  <c r="BH27" i="5"/>
  <c r="BT28" i="5"/>
  <c r="CF29" i="5"/>
  <c r="BO31" i="5"/>
  <c r="BL33" i="5"/>
  <c r="CJ39" i="5"/>
  <c r="CK46" i="5"/>
  <c r="BR23" i="5"/>
  <c r="CD24" i="5"/>
  <c r="BN28" i="5"/>
  <c r="BZ29" i="5"/>
  <c r="BE31" i="5"/>
  <c r="BO33" i="5"/>
  <c r="BT37" i="5"/>
  <c r="CI41" i="5"/>
  <c r="BH53" i="5"/>
  <c r="BG22" i="5"/>
  <c r="BS23" i="5"/>
  <c r="CE24" i="5"/>
  <c r="BO28" i="5"/>
  <c r="CA29" i="5"/>
  <c r="BG31" i="5"/>
  <c r="BT33" i="5"/>
  <c r="BV37" i="5"/>
  <c r="BF41" i="5"/>
  <c r="BP22" i="5"/>
  <c r="CB23" i="5"/>
  <c r="BL27" i="5"/>
  <c r="BX28" i="5"/>
  <c r="CJ29" i="5"/>
  <c r="BU31" i="5"/>
  <c r="BI22" i="5"/>
  <c r="BU23" i="5"/>
  <c r="CG24" i="5"/>
  <c r="BE27" i="5"/>
  <c r="BQ28" i="5"/>
  <c r="CC29" i="5"/>
  <c r="BH36" i="5"/>
  <c r="BR30" i="5"/>
  <c r="CD31" i="5"/>
  <c r="BN35" i="5"/>
  <c r="BZ36" i="5"/>
  <c r="CK37" i="5"/>
  <c r="BP40" i="5"/>
  <c r="BQ42" i="5"/>
  <c r="BS46" i="5"/>
  <c r="CJ30" i="5"/>
  <c r="BH33" i="5"/>
  <c r="BT34" i="5"/>
  <c r="CF35" i="5"/>
  <c r="BM39" i="5"/>
  <c r="CF40" i="5"/>
  <c r="BY43" i="5"/>
  <c r="BE47" i="5"/>
  <c r="BH51" i="5"/>
  <c r="CG33" i="5"/>
  <c r="BE36" i="5"/>
  <c r="BP37" i="5"/>
  <c r="CA38" i="5"/>
  <c r="BZ41" i="5"/>
  <c r="BE44" i="5"/>
  <c r="BN30" i="5"/>
  <c r="BZ31" i="5"/>
  <c r="BJ35" i="5"/>
  <c r="BV36" i="5"/>
  <c r="CG37" i="5"/>
  <c r="BW40" i="5"/>
  <c r="CD42" i="5"/>
  <c r="BH45" i="5"/>
  <c r="BO36" i="5"/>
  <c r="BZ37" i="5"/>
  <c r="CK38" i="5"/>
  <c r="CE44" i="5"/>
  <c r="BM47" i="5"/>
  <c r="BV51" i="5"/>
  <c r="CH40" i="5"/>
  <c r="BN44" i="5"/>
  <c r="BY45" i="5"/>
  <c r="BX49" i="5"/>
  <c r="BT51" i="5"/>
  <c r="BP54" i="5"/>
  <c r="BG41" i="5"/>
  <c r="BR42" i="5"/>
  <c r="CC43" i="5"/>
  <c r="BI47" i="5"/>
  <c r="CB48" i="5"/>
  <c r="BE50" i="5"/>
  <c r="BS52" i="5"/>
  <c r="BS42" i="5"/>
  <c r="CD43" i="5"/>
  <c r="BG46" i="5"/>
  <c r="BR47" i="5"/>
  <c r="CC48" i="5"/>
  <c r="BG50" i="5"/>
  <c r="BU52" i="5"/>
  <c r="BF40" i="5"/>
  <c r="BQ41" i="5"/>
  <c r="CJ42" i="5"/>
  <c r="BE45" i="5"/>
  <c r="BP46" i="5"/>
  <c r="CA47" i="5"/>
  <c r="BU50" i="5"/>
  <c r="BZ52" i="5"/>
  <c r="BM42" i="5"/>
  <c r="BX43" i="5"/>
  <c r="CI44" i="5"/>
  <c r="BL47" i="5"/>
  <c r="BW48" i="5"/>
  <c r="CA54" i="5"/>
  <c r="BF50" i="5"/>
  <c r="BQ51" i="5"/>
  <c r="CJ52" i="5"/>
  <c r="BE49" i="5"/>
  <c r="BP50" i="5"/>
  <c r="CA51" i="5"/>
  <c r="BW52" i="5"/>
  <c r="CH53" i="5"/>
  <c r="BM51" i="5"/>
  <c r="BX52" i="5"/>
  <c r="CI53" i="5"/>
  <c r="BL53" i="5"/>
  <c r="BW54" i="5"/>
  <c r="BZ13" i="5"/>
  <c r="BJ17" i="5"/>
  <c r="BV18" i="5"/>
  <c r="CJ20" i="5"/>
  <c r="BM28" i="5"/>
  <c r="BS9" i="5"/>
  <c r="CE10" i="5"/>
  <c r="BO14" i="5"/>
  <c r="CA15" i="5"/>
  <c r="BV19" i="5"/>
  <c r="BK36" i="5"/>
  <c r="BX6" i="5"/>
  <c r="CJ7" i="5"/>
  <c r="BH10" i="5"/>
  <c r="BT11" i="5"/>
  <c r="CF12" i="5"/>
  <c r="BP16" i="5"/>
  <c r="CB17" i="5"/>
  <c r="CK22" i="5"/>
  <c r="BQ36" i="5"/>
  <c r="CG6" i="5"/>
  <c r="BE9" i="5"/>
  <c r="BQ10" i="5"/>
  <c r="CC11" i="5"/>
  <c r="BM15" i="5"/>
  <c r="BY16" i="5"/>
  <c r="CK17" i="5"/>
  <c r="BF23" i="5"/>
  <c r="BN29" i="5"/>
  <c r="BJ10" i="5"/>
  <c r="BV11" i="5"/>
  <c r="CH12" i="5"/>
  <c r="BF15" i="5"/>
  <c r="CD17" i="5"/>
  <c r="BE22" i="5"/>
  <c r="BO29" i="5"/>
  <c r="CG23" i="5"/>
  <c r="BQ27" i="5"/>
  <c r="BY31" i="5"/>
  <c r="BN20" i="5"/>
  <c r="BM22" i="5"/>
  <c r="CF34" i="5"/>
  <c r="CG49" i="5"/>
  <c r="CE20" i="5"/>
  <c r="BK30" i="5"/>
  <c r="BT19" i="5"/>
  <c r="CF20" i="5"/>
  <c r="CH22" i="5"/>
  <c r="BZ26" i="5"/>
  <c r="BG29" i="5"/>
  <c r="BM33" i="5"/>
  <c r="BS41" i="5"/>
  <c r="BE19" i="5"/>
  <c r="BQ20" i="5"/>
  <c r="BF25" i="5"/>
  <c r="CG39" i="5"/>
  <c r="BH21" i="5"/>
  <c r="BT22" i="5"/>
  <c r="CF23" i="5"/>
  <c r="BP27" i="5"/>
  <c r="CB28" i="5"/>
  <c r="CB31" i="5"/>
  <c r="CE33" i="5"/>
  <c r="BP36" i="5"/>
  <c r="BM40" i="5"/>
  <c r="BN47" i="5"/>
  <c r="BZ23" i="5"/>
  <c r="BJ27" i="5"/>
  <c r="BV28" i="5"/>
  <c r="CH29" i="5"/>
  <c r="BS31" i="5"/>
  <c r="CK33" i="5"/>
  <c r="BO22" i="5"/>
  <c r="CA23" i="5"/>
  <c r="BK27" i="5"/>
  <c r="BW28" i="5"/>
  <c r="CI29" i="5"/>
  <c r="BT31" i="5"/>
  <c r="BL21" i="5"/>
  <c r="CJ23" i="5"/>
  <c r="BH26" i="5"/>
  <c r="BT27" i="5"/>
  <c r="CF28" i="5"/>
  <c r="CI31" i="5"/>
  <c r="BX34" i="5"/>
  <c r="BF38" i="5"/>
  <c r="BN42" i="5"/>
  <c r="BE21" i="5"/>
  <c r="BQ22" i="5"/>
  <c r="CC23" i="5"/>
  <c r="BM27" i="5"/>
  <c r="BY28" i="5"/>
  <c r="CK29" i="5"/>
  <c r="BK31" i="5"/>
  <c r="BW33" i="5"/>
  <c r="CA36" i="5"/>
  <c r="BI39" i="5"/>
  <c r="BO44" i="5"/>
  <c r="BZ30" i="5"/>
  <c r="BJ34" i="5"/>
  <c r="BV35" i="5"/>
  <c r="CH36" i="5"/>
  <c r="CC40" i="5"/>
  <c r="CH51" i="5"/>
  <c r="BP33" i="5"/>
  <c r="CB34" i="5"/>
  <c r="BJ38" i="5"/>
  <c r="BU39" i="5"/>
  <c r="BX47" i="5"/>
  <c r="BM36" i="5"/>
  <c r="BX37" i="5"/>
  <c r="CI38" i="5"/>
  <c r="CB44" i="5"/>
  <c r="BF47" i="5"/>
  <c r="CC50" i="5"/>
  <c r="BV30" i="5"/>
  <c r="CH31" i="5"/>
  <c r="BF34" i="5"/>
  <c r="BR35" i="5"/>
  <c r="CD36" i="5"/>
  <c r="BG39" i="5"/>
  <c r="CI40" i="5"/>
  <c r="CE45" i="5"/>
  <c r="BI48" i="5"/>
  <c r="BK35" i="5"/>
  <c r="BW36" i="5"/>
  <c r="CH37" i="5"/>
  <c r="BK40" i="5"/>
  <c r="BI42" i="5"/>
  <c r="CF47" i="5"/>
  <c r="BK43" i="5"/>
  <c r="BV44" i="5"/>
  <c r="CG45" i="5"/>
  <c r="BJ48" i="5"/>
  <c r="CJ49" i="5"/>
  <c r="CF51" i="5"/>
  <c r="CI54" i="5"/>
  <c r="BO41" i="5"/>
  <c r="BZ42" i="5"/>
  <c r="CK43" i="5"/>
  <c r="BF46" i="5"/>
  <c r="BQ47" i="5"/>
  <c r="CJ48" i="5"/>
  <c r="BS50" i="5"/>
  <c r="CA42" i="5"/>
  <c r="BO46" i="5"/>
  <c r="BZ47" i="5"/>
  <c r="CK48" i="5"/>
  <c r="BT50" i="5"/>
  <c r="BN40" i="5"/>
  <c r="BY41" i="5"/>
  <c r="BM45" i="5"/>
  <c r="BX46" i="5"/>
  <c r="CI47" i="5"/>
  <c r="CI50" i="5"/>
  <c r="BU42" i="5"/>
  <c r="CF43" i="5"/>
  <c r="BT47" i="5"/>
  <c r="CE48" i="5"/>
  <c r="BK50" i="5"/>
  <c r="BG52" i="5"/>
  <c r="BN50" i="5"/>
  <c r="BY51" i="5"/>
  <c r="BM49" i="5"/>
  <c r="BX50" i="5"/>
  <c r="CI51" i="5"/>
  <c r="BL54" i="5"/>
  <c r="CE52" i="5"/>
  <c r="BJ50" i="5"/>
  <c r="BU51" i="5"/>
  <c r="CF52" i="5"/>
  <c r="BT53" i="5"/>
  <c r="CE54" i="5"/>
  <c r="BG18" i="5"/>
  <c r="BM26" i="5"/>
  <c r="BI38" i="5"/>
  <c r="CF6" i="5"/>
  <c r="BP10" i="5"/>
  <c r="CB11" i="5"/>
  <c r="BL15" i="5"/>
  <c r="BX16" i="5"/>
  <c r="CJ17" i="5"/>
  <c r="BN38" i="5"/>
  <c r="BM9" i="5"/>
  <c r="BY10" i="5"/>
  <c r="CK11" i="5"/>
  <c r="BI14" i="5"/>
  <c r="BU15" i="5"/>
  <c r="CG16" i="5"/>
  <c r="BH19" i="5"/>
  <c r="BQ38" i="5"/>
  <c r="BF9" i="5"/>
  <c r="BR10" i="5"/>
  <c r="CD11" i="5"/>
  <c r="BN15" i="5"/>
  <c r="BZ16" i="5"/>
  <c r="CC33" i="5"/>
  <c r="BO21" i="5"/>
  <c r="CE38" i="5"/>
  <c r="BJ19" i="5"/>
  <c r="CC22" i="5"/>
  <c r="BS26" i="5"/>
  <c r="BH30" i="5"/>
  <c r="BG35" i="5"/>
  <c r="CH52" i="5"/>
  <c r="BQ23" i="5"/>
  <c r="BW27" i="5"/>
  <c r="BL37" i="5"/>
  <c r="CB19" i="5"/>
  <c r="CD29" i="5"/>
  <c r="BM19" i="5"/>
  <c r="BY20" i="5"/>
  <c r="BS22" i="5"/>
  <c r="BY25" i="5"/>
  <c r="BJ28" i="5"/>
  <c r="BW32" i="5"/>
  <c r="BO40" i="5"/>
  <c r="BP21" i="5"/>
  <c r="CB22" i="5"/>
  <c r="BL26" i="5"/>
  <c r="BX27" i="5"/>
  <c r="CJ28" i="5"/>
  <c r="CI36" i="5"/>
  <c r="CH23" i="5"/>
  <c r="BF26" i="5"/>
  <c r="BR27" i="5"/>
  <c r="CE31" i="5"/>
  <c r="BQ34" i="5"/>
  <c r="BV38" i="5"/>
  <c r="BT43" i="5"/>
  <c r="BK21" i="5"/>
  <c r="BW22" i="5"/>
  <c r="CI23" i="5"/>
  <c r="BG26" i="5"/>
  <c r="BS27" i="5"/>
  <c r="CE28" i="5"/>
  <c r="BS34" i="5"/>
  <c r="BW38" i="5"/>
  <c r="CH43" i="5"/>
  <c r="BT21" i="5"/>
  <c r="CF22" i="5"/>
  <c r="BP26" i="5"/>
  <c r="CB27" i="5"/>
  <c r="BY38" i="5"/>
  <c r="CJ43" i="5"/>
  <c r="BM21" i="5"/>
  <c r="BY22" i="5"/>
  <c r="CK23" i="5"/>
  <c r="BI26" i="5"/>
  <c r="BU27" i="5"/>
  <c r="CG28" i="5"/>
  <c r="BW31" i="5"/>
  <c r="CB39" i="5"/>
  <c r="CH30" i="5"/>
  <c r="BF33" i="5"/>
  <c r="BR34" i="5"/>
  <c r="CD35" i="5"/>
  <c r="BK39" i="5"/>
  <c r="BR43" i="5"/>
  <c r="BU47" i="5"/>
  <c r="CC52" i="5"/>
  <c r="BL32" i="5"/>
  <c r="BX33" i="5"/>
  <c r="BG37" i="5"/>
  <c r="BR38" i="5"/>
  <c r="CC39" i="5"/>
  <c r="BK41" i="5"/>
  <c r="BW44" i="5"/>
  <c r="CK52" i="5"/>
  <c r="BI35" i="5"/>
  <c r="BU36" i="5"/>
  <c r="CF37" i="5"/>
  <c r="CC47" i="5"/>
  <c r="BP51" i="5"/>
  <c r="CD30" i="5"/>
  <c r="BN34" i="5"/>
  <c r="BZ35" i="5"/>
  <c r="BO39" i="5"/>
  <c r="BI43" i="5"/>
  <c r="CF48" i="5"/>
  <c r="CD53" i="5"/>
  <c r="BG34" i="5"/>
  <c r="BS35" i="5"/>
  <c r="CE36" i="5"/>
  <c r="BX40" i="5"/>
  <c r="CE42" i="5"/>
  <c r="BJ45" i="5"/>
  <c r="BJ52" i="5"/>
  <c r="BH42" i="5"/>
  <c r="BS43" i="5"/>
  <c r="CD44" i="5"/>
  <c r="BG47" i="5"/>
  <c r="BR48" i="5"/>
  <c r="BL40" i="5"/>
  <c r="BW41" i="5"/>
  <c r="CH42" i="5"/>
  <c r="BN46" i="5"/>
  <c r="BY47" i="5"/>
  <c r="CE50" i="5"/>
  <c r="BU53" i="5"/>
  <c r="CI42" i="5"/>
  <c r="BL45" i="5"/>
  <c r="BW46" i="5"/>
  <c r="CH47" i="5"/>
  <c r="CG50" i="5"/>
  <c r="BV53" i="5"/>
  <c r="BV40" i="5"/>
  <c r="CG41" i="5"/>
  <c r="BJ44" i="5"/>
  <c r="BU45" i="5"/>
  <c r="CF46" i="5"/>
  <c r="BE53" i="5"/>
  <c r="CC42" i="5"/>
  <c r="BI46" i="5"/>
  <c r="CB47" i="5"/>
  <c r="BW50" i="5"/>
  <c r="CA52" i="5"/>
  <c r="BK49" i="5"/>
  <c r="BV50" i="5"/>
  <c r="CG51" i="5"/>
  <c r="BJ54" i="5"/>
  <c r="BU49" i="5"/>
  <c r="CF50" i="5"/>
  <c r="BT54" i="5"/>
  <c r="BG49" i="5"/>
  <c r="BR50" i="5"/>
  <c r="CC51" i="5"/>
  <c r="BI52" i="5"/>
  <c r="CB53" i="5"/>
  <c r="BR11" i="5"/>
  <c r="CD12" i="5"/>
  <c r="BN16" i="5"/>
  <c r="BZ17" i="5"/>
  <c r="BV22" i="5"/>
  <c r="BW8" i="5"/>
  <c r="CI9" i="5"/>
  <c r="BG12" i="5"/>
  <c r="BS13" i="5"/>
  <c r="CE14" i="5"/>
  <c r="BO18" i="5"/>
  <c r="BS20" i="5"/>
  <c r="BL9" i="5"/>
  <c r="BX10" i="5"/>
  <c r="CJ11" i="5"/>
  <c r="BH14" i="5"/>
  <c r="BT15" i="5"/>
  <c r="CF16" i="5"/>
  <c r="BG19" i="5"/>
  <c r="CA24" i="5"/>
  <c r="BI8" i="5"/>
  <c r="BU9" i="5"/>
  <c r="CG10" i="5"/>
  <c r="BE13" i="5"/>
  <c r="BQ14" i="5"/>
  <c r="CC15" i="5"/>
  <c r="BX19" i="5"/>
  <c r="CC24" i="5"/>
  <c r="BN9" i="5"/>
  <c r="BZ10" i="5"/>
  <c r="BJ14" i="5"/>
  <c r="BV15" i="5"/>
  <c r="CH16" i="5"/>
  <c r="BK19" i="5"/>
  <c r="BG23" i="5"/>
  <c r="BE20" i="5"/>
  <c r="CE21" i="5"/>
  <c r="BM24" i="5"/>
  <c r="BS28" i="5"/>
  <c r="BG32" i="5"/>
  <c r="BR19" i="5"/>
  <c r="CD20" i="5"/>
  <c r="CG36" i="5"/>
  <c r="CI19" i="5"/>
  <c r="CC31" i="5"/>
  <c r="CJ19" i="5"/>
  <c r="BV23" i="5"/>
  <c r="BF27" i="5"/>
  <c r="BO35" i="5"/>
  <c r="CJ44" i="5"/>
  <c r="CG20" i="5"/>
  <c r="CI22" i="5"/>
  <c r="CC28" i="5"/>
  <c r="CB33" i="5"/>
  <c r="BV41" i="5"/>
  <c r="BX21" i="5"/>
  <c r="CJ22" i="5"/>
  <c r="BH25" i="5"/>
  <c r="BT26" i="5"/>
  <c r="CF27" i="5"/>
  <c r="BK34" i="5"/>
  <c r="BN37" i="5"/>
  <c r="CD41" i="5"/>
  <c r="BY49" i="5"/>
  <c r="BN26" i="5"/>
  <c r="BZ27" i="5"/>
  <c r="BS21" i="5"/>
  <c r="CE22" i="5"/>
  <c r="BO26" i="5"/>
  <c r="CA27" i="5"/>
  <c r="CH45" i="5"/>
  <c r="CB21" i="5"/>
  <c r="BL25" i="5"/>
  <c r="BX26" i="5"/>
  <c r="CJ27" i="5"/>
  <c r="BP30" i="5"/>
  <c r="BO32" i="5"/>
  <c r="BW35" i="5"/>
  <c r="BM44" i="5"/>
  <c r="BU21" i="5"/>
  <c r="CG22" i="5"/>
  <c r="BE25" i="5"/>
  <c r="BQ26" i="5"/>
  <c r="CJ31" i="5"/>
  <c r="BY34" i="5"/>
  <c r="BF37" i="5"/>
  <c r="BR46" i="5"/>
  <c r="BN33" i="5"/>
  <c r="BZ34" i="5"/>
  <c r="BH38" i="5"/>
  <c r="BS39" i="5"/>
  <c r="BH31" i="5"/>
  <c r="BT32" i="5"/>
  <c r="CF33" i="5"/>
  <c r="BO37" i="5"/>
  <c r="BZ38" i="5"/>
  <c r="CK39" i="5"/>
  <c r="BX41" i="5"/>
  <c r="BY48" i="5"/>
  <c r="BM53" i="5"/>
  <c r="BE34" i="5"/>
  <c r="BQ35" i="5"/>
  <c r="CC36" i="5"/>
  <c r="BH40" i="5"/>
  <c r="BF42" i="5"/>
  <c r="BG45" i="5"/>
  <c r="BJ33" i="5"/>
  <c r="BV34" i="5"/>
  <c r="CH35" i="5"/>
  <c r="BL38" i="5"/>
  <c r="BW39" i="5"/>
  <c r="BN41" i="5"/>
  <c r="CB43" i="5"/>
  <c r="BJ46" i="5"/>
  <c r="BO34" i="5"/>
  <c r="CA35" i="5"/>
  <c r="BH39" i="5"/>
  <c r="CK40" i="5"/>
  <c r="CF45" i="5"/>
  <c r="BK48" i="5"/>
  <c r="CF53" i="5"/>
  <c r="BE41" i="5"/>
  <c r="BP42" i="5"/>
  <c r="CA43" i="5"/>
  <c r="BO47" i="5"/>
  <c r="BZ48" i="5"/>
  <c r="BO50" i="5"/>
  <c r="BM52" i="5"/>
  <c r="BT40" i="5"/>
  <c r="CE41" i="5"/>
  <c r="BK45" i="5"/>
  <c r="BV46" i="5"/>
  <c r="CG47" i="5"/>
  <c r="BT45" i="5"/>
  <c r="CE46" i="5"/>
  <c r="CD40" i="5"/>
  <c r="BG43" i="5"/>
  <c r="BR44" i="5"/>
  <c r="CC45" i="5"/>
  <c r="BQ49" i="5"/>
  <c r="BN51" i="5"/>
  <c r="BX53" i="5"/>
  <c r="CK42" i="5"/>
  <c r="BF45" i="5"/>
  <c r="BQ46" i="5"/>
  <c r="CJ47" i="5"/>
  <c r="CJ50" i="5"/>
  <c r="BS49" i="5"/>
  <c r="CD50" i="5"/>
  <c r="BG53" i="5"/>
  <c r="BR54" i="5"/>
  <c r="CC49" i="5"/>
  <c r="BI53" i="5"/>
  <c r="CB54" i="5"/>
  <c r="BE54" i="5"/>
  <c r="BO49" i="5"/>
  <c r="BZ50" i="5"/>
  <c r="CK51" i="5"/>
  <c r="BF54" i="5"/>
  <c r="BQ52" i="5"/>
  <c r="CJ53" i="5"/>
  <c r="BV16" i="5"/>
  <c r="CH17" i="5"/>
  <c r="CE23" i="5"/>
  <c r="CE8" i="5"/>
  <c r="BO12" i="5"/>
  <c r="CA13" i="5"/>
  <c r="BK17" i="5"/>
  <c r="BW18" i="5"/>
  <c r="BR28" i="5"/>
  <c r="BQ43" i="5"/>
  <c r="BH8" i="5"/>
  <c r="BT9" i="5"/>
  <c r="CF10" i="5"/>
  <c r="CB15" i="5"/>
  <c r="BW19" i="5"/>
  <c r="BE7" i="5"/>
  <c r="BQ8" i="5"/>
  <c r="CC9" i="5"/>
  <c r="BM13" i="5"/>
  <c r="BY14" i="5"/>
  <c r="CK15" i="5"/>
  <c r="BI18" i="5"/>
  <c r="BG25" i="5"/>
  <c r="BV9" i="5"/>
  <c r="CH10" i="5"/>
  <c r="BF13" i="5"/>
  <c r="BR14" i="5"/>
  <c r="CD15" i="5"/>
  <c r="CA19" i="5"/>
  <c r="CH24" i="5"/>
  <c r="BF51" i="5"/>
  <c r="BM20" i="5"/>
  <c r="CI24" i="5"/>
  <c r="BP47" i="5"/>
  <c r="BZ19" i="5"/>
  <c r="BO23" i="5"/>
  <c r="BV27" i="5"/>
  <c r="CA31" i="5"/>
  <c r="BK37" i="5"/>
  <c r="BR21" i="5"/>
  <c r="BS24" i="5"/>
  <c r="BZ28" i="5"/>
  <c r="BQ32" i="5"/>
  <c r="BL39" i="5"/>
  <c r="BF21" i="5"/>
  <c r="BY27" i="5"/>
  <c r="BS30" i="5"/>
  <c r="BU46" i="5"/>
  <c r="CC19" i="5"/>
  <c r="BE26" i="5"/>
  <c r="CF21" i="5"/>
  <c r="BP25" i="5"/>
  <c r="BI30" i="5"/>
  <c r="BH32" i="5"/>
  <c r="CG34" i="5"/>
  <c r="CJ37" i="5"/>
  <c r="BY50" i="5"/>
  <c r="BJ25" i="5"/>
  <c r="BV26" i="5"/>
  <c r="CH27" i="5"/>
  <c r="BM30" i="5"/>
  <c r="BK32" i="5"/>
  <c r="BT35" i="5"/>
  <c r="BT39" i="5"/>
  <c r="BW45" i="5"/>
  <c r="CA21" i="5"/>
  <c r="BK25" i="5"/>
  <c r="BW26" i="5"/>
  <c r="CI27" i="5"/>
  <c r="BO30" i="5"/>
  <c r="BM32" i="5"/>
  <c r="BU35" i="5"/>
  <c r="BY39" i="5"/>
  <c r="CK47" i="5"/>
  <c r="CJ21" i="5"/>
  <c r="BH24" i="5"/>
  <c r="BT25" i="5"/>
  <c r="CF26" i="5"/>
  <c r="CC30" i="5"/>
  <c r="CA32" i="5"/>
  <c r="BZ39" i="5"/>
  <c r="CC21" i="5"/>
  <c r="BM25" i="5"/>
  <c r="BY26" i="5"/>
  <c r="CK27" i="5"/>
  <c r="BE30" i="5"/>
  <c r="CB37" i="5"/>
  <c r="CE40" i="5"/>
  <c r="BJ32" i="5"/>
  <c r="BV33" i="5"/>
  <c r="CH34" i="5"/>
  <c r="BE37" i="5"/>
  <c r="BP38" i="5"/>
  <c r="CA39" i="5"/>
  <c r="BH41" i="5"/>
  <c r="BT44" i="5"/>
  <c r="BS48" i="5"/>
  <c r="CF54" i="5"/>
  <c r="BP31" i="5"/>
  <c r="CB32" i="5"/>
  <c r="BL36" i="5"/>
  <c r="BW37" i="5"/>
  <c r="CH38" i="5"/>
  <c r="CJ41" i="5"/>
  <c r="BX45" i="5"/>
  <c r="BM34" i="5"/>
  <c r="BY35" i="5"/>
  <c r="CK36" i="5"/>
  <c r="BF39" i="5"/>
  <c r="BU40" i="5"/>
  <c r="BY42" i="5"/>
  <c r="BZ45" i="5"/>
  <c r="BH48" i="5"/>
  <c r="BF32" i="5"/>
  <c r="BR33" i="5"/>
  <c r="CD34" i="5"/>
  <c r="BT38" i="5"/>
  <c r="CE39" i="5"/>
  <c r="CA41" i="5"/>
  <c r="CC46" i="5"/>
  <c r="BT49" i="5"/>
  <c r="BK33" i="5"/>
  <c r="BW34" i="5"/>
  <c r="CI35" i="5"/>
  <c r="BE38" i="5"/>
  <c r="BP39" i="5"/>
  <c r="BJ43" i="5"/>
  <c r="CG48" i="5"/>
  <c r="BI54" i="5"/>
  <c r="BM41" i="5"/>
  <c r="BX42" i="5"/>
  <c r="CI43" i="5"/>
  <c r="BL46" i="5"/>
  <c r="BW47" i="5"/>
  <c r="CH48" i="5"/>
  <c r="CB50" i="5"/>
  <c r="CI52" i="5"/>
  <c r="CB40" i="5"/>
  <c r="BH44" i="5"/>
  <c r="BS45" i="5"/>
  <c r="CD46" i="5"/>
  <c r="BN49" i="5"/>
  <c r="BJ51" i="5"/>
  <c r="BS54" i="5"/>
  <c r="BI44" i="5"/>
  <c r="CB45" i="5"/>
  <c r="BP49" i="5"/>
  <c r="BL51" i="5"/>
  <c r="BX54" i="5"/>
  <c r="BO43" i="5"/>
  <c r="BZ44" i="5"/>
  <c r="CK45" i="5"/>
  <c r="BF48" i="5"/>
  <c r="CD49" i="5"/>
  <c r="BZ51" i="5"/>
  <c r="BN45" i="5"/>
  <c r="BY46" i="5"/>
  <c r="BF53" i="5"/>
  <c r="CA49" i="5"/>
  <c r="BO53" i="5"/>
  <c r="BZ54" i="5"/>
  <c r="CK49" i="5"/>
  <c r="BF52" i="5"/>
  <c r="BQ53" i="5"/>
  <c r="CJ54" i="5"/>
  <c r="BM54" i="5"/>
  <c r="BW49" i="5"/>
  <c r="CH50" i="5"/>
  <c r="BN54" i="5"/>
  <c r="BY52" i="5"/>
  <c r="BE57" i="5" l="1"/>
  <c r="M8" i="1" s="1"/>
  <c r="BE56" i="5"/>
  <c r="M7" i="1" s="1"/>
  <c r="X59" i="6" l="1"/>
  <c r="W16" i="6"/>
  <c r="W24" i="6"/>
  <c r="W32" i="6"/>
  <c r="S31" i="6"/>
  <c r="S39" i="6"/>
  <c r="S47" i="6"/>
  <c r="S55" i="6"/>
  <c r="O54" i="6"/>
  <c r="N11" i="6"/>
  <c r="N19" i="6"/>
  <c r="N27" i="6"/>
  <c r="J26" i="6"/>
  <c r="J34" i="6"/>
  <c r="J42" i="6"/>
  <c r="J50" i="6"/>
  <c r="H50" i="6"/>
  <c r="H58" i="6"/>
  <c r="E12" i="6"/>
  <c r="E20" i="6"/>
  <c r="X36" i="6"/>
  <c r="X44" i="6"/>
  <c r="X52" i="6"/>
  <c r="X60" i="6"/>
  <c r="T59" i="6"/>
  <c r="S16" i="6"/>
  <c r="S24" i="6"/>
  <c r="S32" i="6"/>
  <c r="O31" i="6"/>
  <c r="O39" i="6"/>
  <c r="O47" i="6"/>
  <c r="O55" i="6"/>
  <c r="M57" i="6"/>
  <c r="J11" i="6"/>
  <c r="J19" i="6"/>
  <c r="J27" i="6"/>
  <c r="H27" i="6"/>
  <c r="H35" i="6"/>
  <c r="H43" i="6"/>
  <c r="H51" i="6"/>
  <c r="X30" i="6"/>
  <c r="X40" i="6"/>
  <c r="X50" i="6"/>
  <c r="W11" i="6"/>
  <c r="Y28" i="6"/>
  <c r="Y40" i="6"/>
  <c r="Y50" i="6"/>
  <c r="Y60" i="6"/>
  <c r="T44" i="6"/>
  <c r="T54" i="6"/>
  <c r="S13" i="6"/>
  <c r="S25" i="6"/>
  <c r="O58" i="6"/>
  <c r="N17" i="6"/>
  <c r="N29" i="6"/>
  <c r="N39" i="6"/>
  <c r="I20" i="6"/>
  <c r="I32" i="6"/>
  <c r="I42" i="6"/>
  <c r="I52" i="6"/>
  <c r="D25" i="6"/>
  <c r="D33" i="6"/>
  <c r="D41" i="6"/>
  <c r="D49" i="6"/>
  <c r="C30" i="6"/>
  <c r="C38" i="6"/>
  <c r="Y19" i="6"/>
  <c r="Y29" i="6"/>
  <c r="T13" i="6"/>
  <c r="T23" i="6"/>
  <c r="T33" i="6"/>
  <c r="T45" i="6"/>
  <c r="O27" i="6"/>
  <c r="O37" i="6"/>
  <c r="O49" i="6"/>
  <c r="O59" i="6"/>
  <c r="J41" i="6"/>
  <c r="J53" i="6"/>
  <c r="I11" i="6"/>
  <c r="I21" i="6"/>
  <c r="E61" i="6"/>
  <c r="D18" i="6"/>
  <c r="D26" i="6"/>
  <c r="D42" i="6"/>
  <c r="W14" i="6"/>
  <c r="W26" i="6"/>
  <c r="W36" i="6"/>
  <c r="W46" i="6"/>
  <c r="R30" i="6"/>
  <c r="R40" i="6"/>
  <c r="R50" i="6"/>
  <c r="T10" i="6"/>
  <c r="M44" i="6"/>
  <c r="M54" i="6"/>
  <c r="J12" i="6"/>
  <c r="J22" i="6"/>
  <c r="H56" i="6"/>
  <c r="E14" i="6"/>
  <c r="E24" i="6"/>
  <c r="E34" i="6"/>
  <c r="C39" i="6"/>
  <c r="C47" i="6"/>
  <c r="C55" i="6"/>
  <c r="Y13" i="6"/>
  <c r="R23" i="6"/>
  <c r="R41" i="6"/>
  <c r="R56" i="6"/>
  <c r="O20" i="6"/>
  <c r="I35" i="6"/>
  <c r="I50" i="6"/>
  <c r="H16" i="6"/>
  <c r="H31" i="6"/>
  <c r="C58" i="6"/>
  <c r="Y45" i="6"/>
  <c r="M13" i="6"/>
  <c r="I26" i="6"/>
  <c r="C17" i="6"/>
  <c r="X24" i="6"/>
  <c r="W37" i="6"/>
  <c r="T47" i="6"/>
  <c r="Y16" i="6"/>
  <c r="Y36" i="6"/>
  <c r="Y58" i="6"/>
  <c r="X29" i="6"/>
  <c r="O21" i="6"/>
  <c r="O41" i="6"/>
  <c r="O56" i="6"/>
  <c r="N23" i="6"/>
  <c r="H37" i="6"/>
  <c r="H52" i="6"/>
  <c r="E16" i="6"/>
  <c r="E31" i="6"/>
  <c r="S50" i="6"/>
  <c r="R32" i="6"/>
  <c r="O29" i="6"/>
  <c r="N13" i="6"/>
  <c r="T20" i="6"/>
  <c r="S11" i="6"/>
  <c r="S51" i="6"/>
  <c r="R33" i="6"/>
  <c r="Y11" i="6"/>
  <c r="X46" i="6"/>
  <c r="W15" i="6"/>
  <c r="T25" i="6"/>
  <c r="W38" i="6"/>
  <c r="T48" i="6"/>
  <c r="R22" i="6"/>
  <c r="O34" i="6"/>
  <c r="S61" i="6"/>
  <c r="R25" i="6"/>
  <c r="R43" i="6"/>
  <c r="S10" i="6"/>
  <c r="J56" i="6"/>
  <c r="I19" i="6"/>
  <c r="I37" i="6"/>
  <c r="I57" i="6"/>
  <c r="D24" i="6"/>
  <c r="D38" i="6"/>
  <c r="C36" i="6"/>
  <c r="C50" i="6"/>
  <c r="H40" i="6"/>
  <c r="E55" i="6"/>
  <c r="C27" i="6"/>
  <c r="W30" i="6"/>
  <c r="J28" i="6"/>
  <c r="I27" i="6"/>
  <c r="H61" i="6"/>
  <c r="D55" i="6"/>
  <c r="M50" i="6"/>
  <c r="H10" i="6"/>
  <c r="C43" i="6"/>
  <c r="Y56" i="6"/>
  <c r="X57" i="6"/>
  <c r="W28" i="6"/>
  <c r="W50" i="6"/>
  <c r="T16" i="6"/>
  <c r="R31" i="6"/>
  <c r="R46" i="6"/>
  <c r="R10" i="6"/>
  <c r="O25" i="6"/>
  <c r="M27" i="6"/>
  <c r="M45" i="6"/>
  <c r="M60" i="6"/>
  <c r="J24" i="6"/>
  <c r="I58" i="6"/>
  <c r="H21" i="6"/>
  <c r="H39" i="6"/>
  <c r="H57" i="6"/>
  <c r="D28" i="6"/>
  <c r="D39" i="6"/>
  <c r="D53" i="6"/>
  <c r="C12" i="6"/>
  <c r="X16" i="6"/>
  <c r="X38" i="6"/>
  <c r="X58" i="6"/>
  <c r="W29" i="6"/>
  <c r="O11" i="6"/>
  <c r="O44" i="6"/>
  <c r="N46" i="6"/>
  <c r="M46" i="6"/>
  <c r="D54" i="6"/>
  <c r="C41" i="6"/>
  <c r="I60" i="6"/>
  <c r="Y33" i="6"/>
  <c r="N48" i="6"/>
  <c r="J14" i="6"/>
  <c r="I13" i="6"/>
  <c r="H29" i="6"/>
  <c r="Y12" i="6"/>
  <c r="W60" i="6"/>
  <c r="S38" i="6"/>
  <c r="R35" i="6"/>
  <c r="I29" i="6"/>
  <c r="M18" i="6"/>
  <c r="M36" i="6"/>
  <c r="J15" i="6"/>
  <c r="O52" i="6"/>
  <c r="J33" i="6"/>
  <c r="C19" i="6"/>
  <c r="I16" i="6"/>
  <c r="J48" i="6"/>
  <c r="E27" i="6"/>
  <c r="C33" i="6"/>
  <c r="N34" i="6"/>
  <c r="M26" i="1"/>
  <c r="X11" i="6" s="1"/>
  <c r="N54" i="6" l="1"/>
  <c r="C56" i="6"/>
  <c r="R14" i="6"/>
  <c r="D14" i="6"/>
  <c r="I40" i="6"/>
  <c r="N58" i="6"/>
  <c r="R11" i="6"/>
  <c r="X15" i="6"/>
  <c r="N33" i="6"/>
  <c r="M29" i="6"/>
  <c r="M61" i="6"/>
  <c r="D13" i="6"/>
  <c r="M39" i="6"/>
  <c r="T15" i="6"/>
  <c r="E57" i="6"/>
  <c r="E25" i="6"/>
  <c r="Y48" i="6"/>
  <c r="C35" i="6"/>
  <c r="J55" i="6"/>
  <c r="S42" i="6"/>
  <c r="Y34" i="6"/>
  <c r="J13" i="6"/>
  <c r="D47" i="6"/>
  <c r="M55" i="6"/>
  <c r="T29" i="6"/>
  <c r="D51" i="6"/>
  <c r="I56" i="6"/>
  <c r="N41" i="6"/>
  <c r="S27" i="6"/>
  <c r="X13" i="6"/>
  <c r="E11" i="6"/>
  <c r="M43" i="6"/>
  <c r="R27" i="6"/>
  <c r="W13" i="6"/>
  <c r="C61" i="6"/>
  <c r="E32" i="6"/>
  <c r="J20" i="6"/>
  <c r="R58" i="6"/>
  <c r="W44" i="6"/>
  <c r="T41" i="6"/>
  <c r="Y27" i="6"/>
  <c r="I39" i="6"/>
  <c r="M17" i="6"/>
  <c r="R45" i="6"/>
  <c r="T19" i="6"/>
  <c r="Y47" i="6"/>
  <c r="I10" i="6"/>
  <c r="M40" i="6"/>
  <c r="O14" i="6"/>
  <c r="T42" i="6"/>
  <c r="X19" i="6"/>
  <c r="N16" i="6"/>
  <c r="O51" i="6"/>
  <c r="D32" i="6"/>
  <c r="C44" i="6"/>
  <c r="C18" i="6"/>
  <c r="E19" i="6"/>
  <c r="S30" i="6"/>
  <c r="C51" i="6"/>
  <c r="E51" i="6"/>
  <c r="I25" i="6"/>
  <c r="N45" i="6"/>
  <c r="S44" i="6"/>
  <c r="Y24" i="6"/>
  <c r="O13" i="6"/>
  <c r="N32" i="6"/>
  <c r="R47" i="6"/>
  <c r="E50" i="6"/>
  <c r="M26" i="6"/>
  <c r="W47" i="6"/>
  <c r="H47" i="6"/>
  <c r="H41" i="6"/>
  <c r="C16" i="6"/>
  <c r="C24" i="6"/>
  <c r="J37" i="6"/>
  <c r="S21" i="6"/>
  <c r="D56" i="6"/>
  <c r="N47" i="6"/>
  <c r="D36" i="6"/>
  <c r="M37" i="6"/>
  <c r="W61" i="6"/>
  <c r="D43" i="6"/>
  <c r="I44" i="6"/>
  <c r="N31" i="6"/>
  <c r="S17" i="6"/>
  <c r="Y52" i="6"/>
  <c r="H55" i="6"/>
  <c r="M31" i="6"/>
  <c r="R17" i="6"/>
  <c r="X54" i="6"/>
  <c r="C53" i="6"/>
  <c r="E22" i="6"/>
  <c r="O10" i="6"/>
  <c r="R48" i="6"/>
  <c r="W34" i="6"/>
  <c r="T31" i="6"/>
  <c r="Y17" i="6"/>
  <c r="I31" i="6"/>
  <c r="N60" i="6"/>
  <c r="R37" i="6"/>
  <c r="T11" i="6"/>
  <c r="Y39" i="6"/>
  <c r="I54" i="6"/>
  <c r="M32" i="6"/>
  <c r="R60" i="6"/>
  <c r="T34" i="6"/>
  <c r="Y14" i="6"/>
  <c r="X27" i="6"/>
  <c r="W40" i="6"/>
  <c r="T50" i="6"/>
  <c r="R12" i="6"/>
  <c r="O22" i="6"/>
  <c r="N35" i="6"/>
  <c r="M48" i="6"/>
  <c r="J58" i="6"/>
  <c r="H18" i="6"/>
  <c r="E28" i="6"/>
  <c r="Y55" i="6"/>
  <c r="W17" i="6"/>
  <c r="T27" i="6"/>
  <c r="S40" i="6"/>
  <c r="R53" i="6"/>
  <c r="N12" i="6"/>
  <c r="M25" i="6"/>
  <c r="J35" i="6"/>
  <c r="I47" i="6"/>
  <c r="H59" i="6"/>
  <c r="Y37" i="6"/>
  <c r="W21" i="6"/>
  <c r="T53" i="6"/>
  <c r="X21" i="6"/>
  <c r="W54" i="6"/>
  <c r="S35" i="6"/>
  <c r="O16" i="6"/>
  <c r="N49" i="6"/>
  <c r="J30" i="6"/>
  <c r="H12" i="6"/>
  <c r="I64" i="6" s="1"/>
  <c r="E42" i="6"/>
  <c r="D57" i="6"/>
  <c r="H45" i="6"/>
  <c r="Y41" i="6"/>
  <c r="W23" i="6"/>
  <c r="T55" i="6"/>
  <c r="R39" i="6"/>
  <c r="N18" i="6"/>
  <c r="M53" i="6"/>
  <c r="I33" i="6"/>
  <c r="E23" i="6"/>
  <c r="D58" i="6"/>
  <c r="X23" i="6"/>
  <c r="W58" i="6"/>
  <c r="S37" i="6"/>
  <c r="O18" i="6"/>
  <c r="N53" i="6"/>
  <c r="J32" i="6"/>
  <c r="H14" i="6"/>
  <c r="E46" i="6"/>
  <c r="D59" i="6"/>
  <c r="Y35" i="6"/>
  <c r="T49" i="6"/>
  <c r="O35" i="6"/>
  <c r="J16" i="6"/>
  <c r="J62" i="6" s="1"/>
  <c r="H49" i="6"/>
  <c r="D61" i="6"/>
  <c r="H60" i="6"/>
  <c r="J61" i="6"/>
  <c r="R19" i="6"/>
  <c r="W18" i="6"/>
  <c r="X49" i="6"/>
  <c r="S60" i="6"/>
  <c r="N38" i="6"/>
  <c r="I18" i="6"/>
  <c r="E49" i="6"/>
  <c r="C49" i="6"/>
  <c r="M28" i="6"/>
  <c r="X17" i="6"/>
  <c r="O12" i="6"/>
  <c r="E56" i="6"/>
  <c r="S52" i="6"/>
  <c r="D45" i="6"/>
  <c r="Y21" i="6"/>
  <c r="T37" i="6"/>
  <c r="O24" i="6"/>
  <c r="M59" i="6"/>
  <c r="H38" i="6"/>
  <c r="D52" i="6"/>
  <c r="N26" i="6"/>
  <c r="S33" i="6"/>
  <c r="D16" i="6"/>
  <c r="I28" i="6"/>
  <c r="Y44" i="6"/>
  <c r="T60" i="6"/>
  <c r="O43" i="6"/>
  <c r="Y22" i="6"/>
  <c r="X35" i="6"/>
  <c r="W48" i="6"/>
  <c r="T58" i="6"/>
  <c r="R20" i="6"/>
  <c r="O30" i="6"/>
  <c r="N43" i="6"/>
  <c r="M56" i="6"/>
  <c r="I14" i="6"/>
  <c r="H26" i="6"/>
  <c r="E36" i="6"/>
  <c r="X12" i="6"/>
  <c r="W25" i="6"/>
  <c r="T35" i="6"/>
  <c r="S48" i="6"/>
  <c r="R61" i="6"/>
  <c r="N20" i="6"/>
  <c r="M33" i="6"/>
  <c r="J43" i="6"/>
  <c r="I55" i="6"/>
  <c r="E13" i="6"/>
  <c r="Y49" i="6"/>
  <c r="W31" i="6"/>
  <c r="S12" i="6"/>
  <c r="X31" i="6"/>
  <c r="T12" i="6"/>
  <c r="S45" i="6"/>
  <c r="O26" i="6"/>
  <c r="N61" i="6"/>
  <c r="J40" i="6"/>
  <c r="H22" i="6"/>
  <c r="E52" i="6"/>
  <c r="C13" i="6"/>
  <c r="D34" i="6"/>
  <c r="Y51" i="6"/>
  <c r="W35" i="6"/>
  <c r="S14" i="6"/>
  <c r="R49" i="6"/>
  <c r="N30" i="6"/>
  <c r="N10" i="6"/>
  <c r="I43" i="6"/>
  <c r="E33" i="6"/>
  <c r="C22" i="6"/>
  <c r="X33" i="6"/>
  <c r="T14" i="6"/>
  <c r="S49" i="6"/>
  <c r="O28" i="6"/>
  <c r="M12" i="6"/>
  <c r="J44" i="6"/>
  <c r="H24" i="6"/>
  <c r="E54" i="6"/>
  <c r="C15" i="6"/>
  <c r="Y57" i="6"/>
  <c r="S20" i="6"/>
  <c r="O53" i="6"/>
  <c r="J36" i="6"/>
  <c r="E15" i="6"/>
  <c r="C20" i="6"/>
  <c r="D40" i="6"/>
  <c r="H28" i="6"/>
  <c r="O33" i="6"/>
  <c r="T28" i="6"/>
  <c r="W20" i="6"/>
  <c r="R24" i="6"/>
  <c r="N56" i="6"/>
  <c r="I36" i="6"/>
  <c r="D12" i="6"/>
  <c r="C59" i="6"/>
  <c r="J25" i="6"/>
  <c r="X39" i="6"/>
  <c r="N14" i="6"/>
  <c r="D44" i="6"/>
  <c r="R54" i="6"/>
  <c r="C32" i="6"/>
  <c r="Y43" i="6"/>
  <c r="T57" i="6"/>
  <c r="O42" i="6"/>
  <c r="J23" i="6"/>
  <c r="H53" i="6"/>
  <c r="C11" i="6"/>
  <c r="Y30" i="6"/>
  <c r="X43" i="6"/>
  <c r="W56" i="6"/>
  <c r="S15" i="6"/>
  <c r="R28" i="6"/>
  <c r="O38" i="6"/>
  <c r="N51" i="6"/>
  <c r="M10" i="6"/>
  <c r="I22" i="6"/>
  <c r="H34" i="6"/>
  <c r="E44" i="6"/>
  <c r="X20" i="6"/>
  <c r="W33" i="6"/>
  <c r="T43" i="6"/>
  <c r="S56" i="6"/>
  <c r="O15" i="6"/>
  <c r="N28" i="6"/>
  <c r="M41" i="6"/>
  <c r="J51" i="6"/>
  <c r="H11" i="6"/>
  <c r="E21" i="6"/>
  <c r="Y59" i="6"/>
  <c r="W43" i="6"/>
  <c r="S22" i="6"/>
  <c r="X41" i="6"/>
  <c r="T22" i="6"/>
  <c r="S57" i="6"/>
  <c r="O36" i="6"/>
  <c r="M20" i="6"/>
  <c r="J52" i="6"/>
  <c r="H32" i="6"/>
  <c r="E60" i="6"/>
  <c r="C21" i="6"/>
  <c r="D50" i="6"/>
  <c r="Y61" i="6"/>
  <c r="W45" i="6"/>
  <c r="S26" i="6"/>
  <c r="R59" i="6"/>
  <c r="N40" i="6"/>
  <c r="J21" i="6"/>
  <c r="I53" i="6"/>
  <c r="E43" i="6"/>
  <c r="C46" i="6"/>
  <c r="X45" i="6"/>
  <c r="T24" i="6"/>
  <c r="S59" i="6"/>
  <c r="O40" i="6"/>
  <c r="M22" i="6"/>
  <c r="J54" i="6"/>
  <c r="H36" i="6"/>
  <c r="D11" i="6"/>
  <c r="C23" i="6"/>
  <c r="X26" i="6"/>
  <c r="S41" i="6"/>
  <c r="N22" i="6"/>
  <c r="J49" i="6"/>
  <c r="E30" i="6"/>
  <c r="C34" i="6"/>
  <c r="C52" i="6"/>
  <c r="E40" i="6"/>
  <c r="M15" i="6"/>
  <c r="S53" i="6"/>
  <c r="W42" i="6"/>
  <c r="R42" i="6"/>
  <c r="M23" i="6"/>
  <c r="I51" i="6"/>
  <c r="D23" i="6"/>
  <c r="W51" i="6"/>
  <c r="I41" i="6"/>
  <c r="X61" i="6"/>
  <c r="M14" i="6"/>
  <c r="C28" i="6"/>
  <c r="N15" i="6"/>
  <c r="X25" i="6"/>
  <c r="X14" i="6"/>
  <c r="S28" i="6"/>
  <c r="O57" i="6"/>
  <c r="J38" i="6"/>
  <c r="E17" i="6"/>
  <c r="C25" i="6"/>
  <c r="J60" i="6"/>
  <c r="O32" i="6"/>
  <c r="C42" i="6"/>
  <c r="D31" i="6"/>
  <c r="X37" i="6"/>
  <c r="Y38" i="6"/>
  <c r="X51" i="6"/>
  <c r="W10" i="6"/>
  <c r="S23" i="6"/>
  <c r="R36" i="6"/>
  <c r="O46" i="6"/>
  <c r="N59" i="6"/>
  <c r="J18" i="6"/>
  <c r="I30" i="6"/>
  <c r="H42" i="6"/>
  <c r="Y15" i="6"/>
  <c r="X28" i="6"/>
  <c r="W41" i="6"/>
  <c r="T51" i="6"/>
  <c r="R13" i="6"/>
  <c r="O23" i="6"/>
  <c r="N36" i="6"/>
  <c r="M49" i="6"/>
  <c r="J59" i="6"/>
  <c r="H19" i="6"/>
  <c r="E29" i="6"/>
  <c r="X18" i="6"/>
  <c r="W53" i="6"/>
  <c r="Y18" i="6"/>
  <c r="X53" i="6"/>
  <c r="T32" i="6"/>
  <c r="R16" i="6"/>
  <c r="O48" i="6"/>
  <c r="M30" i="6"/>
  <c r="J10" i="6"/>
  <c r="H44" i="6"/>
  <c r="D17" i="6"/>
  <c r="C29" i="6"/>
  <c r="C14" i="6"/>
  <c r="X22" i="6"/>
  <c r="W55" i="6"/>
  <c r="S36" i="6"/>
  <c r="O17" i="6"/>
  <c r="N50" i="6"/>
  <c r="J31" i="6"/>
  <c r="H13" i="6"/>
  <c r="E53" i="6"/>
  <c r="Y20" i="6"/>
  <c r="X55" i="6"/>
  <c r="T36" i="6"/>
  <c r="R18" i="6"/>
  <c r="O50" i="6"/>
  <c r="M34" i="6"/>
  <c r="I12" i="6"/>
  <c r="H46" i="6"/>
  <c r="D19" i="6"/>
  <c r="C31" i="6"/>
  <c r="X48" i="6"/>
  <c r="S54" i="6"/>
  <c r="N37" i="6"/>
  <c r="I17" i="6"/>
  <c r="E48" i="6"/>
  <c r="C48" i="6"/>
  <c r="Y26" i="6"/>
  <c r="D30" i="6"/>
  <c r="J47" i="6"/>
  <c r="R55" i="6"/>
  <c r="Y10" i="6"/>
  <c r="Y62" i="6" s="1"/>
  <c r="R57" i="6"/>
  <c r="M38" i="6"/>
  <c r="H17" i="6"/>
  <c r="D37" i="6"/>
  <c r="T61" i="6"/>
  <c r="H25" i="6"/>
  <c r="W52" i="6"/>
  <c r="M47" i="6"/>
  <c r="C54" i="6"/>
  <c r="M35" i="6"/>
  <c r="X47" i="6"/>
  <c r="X34" i="6"/>
  <c r="S43" i="6"/>
  <c r="N24" i="6"/>
  <c r="E47" i="6"/>
  <c r="D15" i="6"/>
  <c r="H15" i="6"/>
  <c r="D46" i="6"/>
  <c r="R34" i="6"/>
  <c r="I49" i="6"/>
  <c r="D21" i="6"/>
  <c r="D60" i="6"/>
  <c r="H30" i="6"/>
  <c r="D20" i="6"/>
  <c r="S34" i="6"/>
  <c r="I59" i="6"/>
  <c r="T39" i="6"/>
  <c r="C40" i="6"/>
  <c r="E38" i="6"/>
  <c r="J57" i="6"/>
  <c r="N25" i="6"/>
  <c r="S29" i="6"/>
  <c r="O19" i="6"/>
  <c r="S18" i="6"/>
  <c r="R51" i="6"/>
  <c r="Y25" i="6"/>
  <c r="E35" i="6"/>
  <c r="N57" i="6"/>
  <c r="W27" i="6"/>
  <c r="I48" i="6"/>
  <c r="I45" i="6"/>
  <c r="D29" i="6"/>
  <c r="D10" i="6"/>
  <c r="J17" i="6"/>
  <c r="T52" i="6"/>
  <c r="E41" i="6"/>
  <c r="O45" i="6"/>
  <c r="D22" i="6"/>
  <c r="M19" i="6"/>
  <c r="W39" i="6"/>
  <c r="D35" i="6"/>
  <c r="I34" i="6"/>
  <c r="N21" i="6"/>
  <c r="T56" i="6"/>
  <c r="Y42" i="6"/>
  <c r="H33" i="6"/>
  <c r="M21" i="6"/>
  <c r="S58" i="6"/>
  <c r="X42" i="6"/>
  <c r="C45" i="6"/>
  <c r="E10" i="6"/>
  <c r="E62" i="6" s="1"/>
  <c r="M52" i="6"/>
  <c r="R38" i="6"/>
  <c r="W22" i="6"/>
  <c r="T21" i="6"/>
  <c r="E45" i="6"/>
  <c r="I23" i="6"/>
  <c r="N52" i="6"/>
  <c r="R29" i="6"/>
  <c r="W57" i="6"/>
  <c r="Y31" i="6"/>
  <c r="I46" i="6"/>
  <c r="M24" i="6"/>
  <c r="R52" i="6"/>
  <c r="T26" i="6"/>
  <c r="Y54" i="6"/>
  <c r="N65" i="6"/>
  <c r="E58" i="6"/>
  <c r="C57" i="6"/>
  <c r="H48" i="6"/>
  <c r="M51" i="6"/>
  <c r="E26" i="6"/>
  <c r="W59" i="6"/>
  <c r="J45" i="6"/>
  <c r="T17" i="6"/>
  <c r="C26" i="6"/>
  <c r="E18" i="6"/>
  <c r="J39" i="6"/>
  <c r="O61" i="6"/>
  <c r="T38" i="6"/>
  <c r="S19" i="6"/>
  <c r="Y53" i="6"/>
  <c r="T40" i="6"/>
  <c r="C60" i="6"/>
  <c r="H20" i="6"/>
  <c r="N42" i="6"/>
  <c r="X56" i="6"/>
  <c r="J29" i="6"/>
  <c r="J46" i="6"/>
  <c r="E39" i="6"/>
  <c r="D48" i="6"/>
  <c r="M58" i="6"/>
  <c r="T30" i="6"/>
  <c r="I61" i="6"/>
  <c r="R15" i="6"/>
  <c r="E59" i="6"/>
  <c r="N55" i="6"/>
  <c r="W19" i="6"/>
  <c r="D27" i="6"/>
  <c r="I24" i="6"/>
  <c r="O60" i="6"/>
  <c r="T46" i="6"/>
  <c r="Y32" i="6"/>
  <c r="H23" i="6"/>
  <c r="M11" i="6"/>
  <c r="S46" i="6"/>
  <c r="X32" i="6"/>
  <c r="C37" i="6"/>
  <c r="H54" i="6"/>
  <c r="M42" i="6"/>
  <c r="R26" i="6"/>
  <c r="W12" i="6"/>
  <c r="X10" i="6"/>
  <c r="E37" i="6"/>
  <c r="I15" i="6"/>
  <c r="N44" i="6"/>
  <c r="R21" i="6"/>
  <c r="W49" i="6"/>
  <c r="Y23" i="6"/>
  <c r="I38" i="6"/>
  <c r="M16" i="6"/>
  <c r="R44" i="6"/>
  <c r="T18" i="6"/>
  <c r="Y46" i="6"/>
  <c r="S64" i="6" l="1"/>
  <c r="N62" i="6"/>
  <c r="R62" i="6"/>
  <c r="S62" i="6"/>
  <c r="D64" i="6"/>
  <c r="M62" i="6"/>
  <c r="H62" i="6"/>
  <c r="T62" i="6"/>
  <c r="O62" i="6"/>
  <c r="I62" i="6"/>
  <c r="X62" i="6"/>
  <c r="W62" i="6"/>
  <c r="N64" i="6"/>
  <c r="D62" i="6"/>
  <c r="S65" i="6"/>
  <c r="R71" i="6" l="1"/>
  <c r="S66" i="6"/>
  <c r="T71" i="6" s="1"/>
  <c r="I66" i="6"/>
  <c r="H71" i="6" s="1"/>
  <c r="N66" i="6"/>
  <c r="O71" i="6" s="1"/>
  <c r="M71" i="6"/>
  <c r="N71" i="6" s="1"/>
  <c r="X66" i="6"/>
  <c r="Y71" i="6" s="1"/>
  <c r="D66" i="6"/>
  <c r="E71" i="6" s="1"/>
  <c r="C71" i="6" l="1"/>
  <c r="D71" i="6" s="1"/>
  <c r="S71" i="6"/>
  <c r="W71" i="6"/>
  <c r="X71" i="6" s="1"/>
  <c r="J71" i="6"/>
  <c r="I71" i="6" s="1"/>
</calcChain>
</file>

<file path=xl/sharedStrings.xml><?xml version="1.0" encoding="utf-8"?>
<sst xmlns="http://schemas.openxmlformats.org/spreadsheetml/2006/main" count="249" uniqueCount="101">
  <si>
    <t>Возраст</t>
  </si>
  <si>
    <t>Заработная плата</t>
  </si>
  <si>
    <t>свойство 1</t>
  </si>
  <si>
    <t>свойство 2</t>
  </si>
  <si>
    <t>Образец 1</t>
  </si>
  <si>
    <t>Образец 2</t>
  </si>
  <si>
    <t>A</t>
  </si>
  <si>
    <t>B</t>
  </si>
  <si>
    <t>C</t>
  </si>
  <si>
    <t>D</t>
  </si>
  <si>
    <t>E</t>
  </si>
  <si>
    <t>Образец</t>
  </si>
  <si>
    <t>min</t>
  </si>
  <si>
    <t>max</t>
  </si>
  <si>
    <t>Ek</t>
  </si>
  <si>
    <t>Мер. Сход 1</t>
  </si>
  <si>
    <t>Мер. Сход 2</t>
  </si>
  <si>
    <t>µ</t>
  </si>
  <si>
    <t>µ*</t>
  </si>
  <si>
    <t>µ**</t>
  </si>
  <si>
    <t>h</t>
  </si>
  <si>
    <t>l</t>
  </si>
  <si>
    <t>Материал обучения</t>
  </si>
  <si>
    <t>Материал экзамена</t>
  </si>
  <si>
    <t>N</t>
  </si>
  <si>
    <t>Образ</t>
  </si>
  <si>
    <t>68.8</t>
  </si>
  <si>
    <t>87.2</t>
  </si>
  <si>
    <t>58.5</t>
  </si>
  <si>
    <t>51.2</t>
  </si>
  <si>
    <t>69.3</t>
  </si>
  <si>
    <t>64.3</t>
  </si>
  <si>
    <t>0.74</t>
  </si>
  <si>
    <t>0.53</t>
  </si>
  <si>
    <t>0.37</t>
  </si>
  <si>
    <t>0.54</t>
  </si>
  <si>
    <t>0.79</t>
  </si>
  <si>
    <t>0.62</t>
  </si>
  <si>
    <t>0.6</t>
  </si>
  <si>
    <t>0.46</t>
  </si>
  <si>
    <t>0.52</t>
  </si>
  <si>
    <t>0.78</t>
  </si>
  <si>
    <t>0.39</t>
  </si>
  <si>
    <t>0.56</t>
  </si>
  <si>
    <t>0.95</t>
  </si>
  <si>
    <t>0.64</t>
  </si>
  <si>
    <t>0.63</t>
  </si>
  <si>
    <t>0.58</t>
  </si>
  <si>
    <t>0.77</t>
  </si>
  <si>
    <t>0.44</t>
  </si>
  <si>
    <t>0.61</t>
  </si>
  <si>
    <t>0.73</t>
  </si>
  <si>
    <t>0.48</t>
  </si>
  <si>
    <t>0.68</t>
  </si>
  <si>
    <t>0.84</t>
  </si>
  <si>
    <t>0.83</t>
  </si>
  <si>
    <t>0.42</t>
  </si>
  <si>
    <t>0.76</t>
  </si>
  <si>
    <t>0.8</t>
  </si>
  <si>
    <t>0.28</t>
  </si>
  <si>
    <t>0.59</t>
  </si>
  <si>
    <t>0.50</t>
  </si>
  <si>
    <t>0.92</t>
  </si>
  <si>
    <t>0.91</t>
  </si>
  <si>
    <t>0.45</t>
  </si>
  <si>
    <t>0.67</t>
  </si>
  <si>
    <t>0.55</t>
  </si>
  <si>
    <t>0.41</t>
  </si>
  <si>
    <t>0.47</t>
  </si>
  <si>
    <t>0.86</t>
  </si>
  <si>
    <t>0.80</t>
  </si>
  <si>
    <t>I</t>
  </si>
  <si>
    <t>i1</t>
  </si>
  <si>
    <t>i2</t>
  </si>
  <si>
    <t>i3</t>
  </si>
  <si>
    <t>Энтропия</t>
  </si>
  <si>
    <t>МО</t>
  </si>
  <si>
    <t>МЭ</t>
  </si>
  <si>
    <t>_</t>
  </si>
  <si>
    <t>МерСходМЭ</t>
  </si>
  <si>
    <t>МЭ_1</t>
  </si>
  <si>
    <t>I1</t>
  </si>
  <si>
    <t>I2</t>
  </si>
  <si>
    <t>I3</t>
  </si>
  <si>
    <t>Hr</t>
  </si>
  <si>
    <t>МЭ_2</t>
  </si>
  <si>
    <t>МЭ_3</t>
  </si>
  <si>
    <t>МЭ_4</t>
  </si>
  <si>
    <t>МЭ_5</t>
  </si>
  <si>
    <t>1обр в сф</t>
  </si>
  <si>
    <t>2обр в сф</t>
  </si>
  <si>
    <t>всг об сф</t>
  </si>
  <si>
    <t>всг 1 об</t>
  </si>
  <si>
    <t>всг 2 об</t>
  </si>
  <si>
    <t>Nr1</t>
  </si>
  <si>
    <t>Nr2</t>
  </si>
  <si>
    <t>Nr</t>
  </si>
  <si>
    <t>N1</t>
  </si>
  <si>
    <t>N2</t>
  </si>
  <si>
    <t>2 обр</t>
  </si>
  <si>
    <t>1 обр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</si>
</sst>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р.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FF"/>
        <bgColor indexed="64"/>
      </patternFill>
    </fill>
  </fills>
  <borders count="29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 style="thick">
        <color rgb="FFFF0000"/>
      </right>
      <top style="thin">
        <color theme="6"/>
      </top>
      <bottom style="thin">
        <color theme="6"/>
      </bottom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n">
        <color theme="6"/>
      </top>
      <bottom style="thin">
        <color theme="6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/>
    <xf numFmtId="1" fontId="0" fillId="0" borderId="3" xfId="0" applyNumberFormat="1" applyFont="1" applyBorder="1" applyAlignment="1">
      <alignment horizontal="center"/>
    </xf>
    <xf numFmtId="164" fontId="0" fillId="0" borderId="4" xfId="0" applyNumberFormat="1" applyFont="1" applyBorder="1"/>
    <xf numFmtId="0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0" fontId="5" fillId="0" borderId="10" xfId="0" applyFont="1" applyBorder="1" applyAlignment="1">
      <alignment horizontal="justify" vertical="center" wrapText="1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0" fontId="5" fillId="3" borderId="18" xfId="0" applyFont="1" applyFill="1" applyBorder="1" applyAlignment="1">
      <alignment horizontal="justify" vertical="center" wrapText="1"/>
    </xf>
    <xf numFmtId="0" fontId="5" fillId="3" borderId="19" xfId="0" applyFont="1" applyFill="1" applyBorder="1" applyAlignment="1">
      <alignment horizontal="justify" vertical="center" wrapText="1"/>
    </xf>
    <xf numFmtId="0" fontId="5" fillId="3" borderId="20" xfId="0" applyFont="1" applyFill="1" applyBorder="1" applyAlignment="1">
      <alignment horizontal="justify" vertical="center" wrapText="1"/>
    </xf>
    <xf numFmtId="0" fontId="6" fillId="3" borderId="21" xfId="0" applyFont="1" applyFill="1" applyBorder="1" applyAlignment="1">
      <alignment horizontal="justify" vertical="center"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22" xfId="0" applyBorder="1"/>
    <xf numFmtId="2" fontId="0" fillId="0" borderId="22" xfId="0" applyNumberFormat="1" applyBorder="1" applyAlignment="1">
      <alignment horizontal="center"/>
    </xf>
    <xf numFmtId="1" fontId="0" fillId="0" borderId="0" xfId="0" applyNumberFormat="1"/>
    <xf numFmtId="164" fontId="3" fillId="0" borderId="0" xfId="0" applyNumberFormat="1" applyFont="1"/>
    <xf numFmtId="0" fontId="3" fillId="0" borderId="0" xfId="0" applyFont="1"/>
    <xf numFmtId="2" fontId="0" fillId="0" borderId="0" xfId="0" applyNumberForma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23" xfId="0" applyNumberFormat="1" applyFont="1" applyBorder="1" applyAlignment="1">
      <alignment horizontal="center"/>
    </xf>
    <xf numFmtId="0" fontId="0" fillId="0" borderId="24" xfId="0" applyBorder="1"/>
    <xf numFmtId="164" fontId="0" fillId="0" borderId="25" xfId="0" applyNumberFormat="1" applyFont="1" applyBorder="1"/>
    <xf numFmtId="2" fontId="0" fillId="0" borderId="24" xfId="0" applyNumberFormat="1" applyBorder="1"/>
    <xf numFmtId="2" fontId="0" fillId="0" borderId="24" xfId="0" applyNumberFormat="1" applyFill="1" applyBorder="1"/>
    <xf numFmtId="2" fontId="0" fillId="2" borderId="24" xfId="0" applyNumberFormat="1" applyFill="1" applyBorder="1"/>
    <xf numFmtId="2" fontId="0" fillId="0" borderId="26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2" fontId="0" fillId="0" borderId="28" xfId="0" applyNumberFormat="1" applyFill="1" applyBorder="1" applyAlignment="1">
      <alignment horizontal="center"/>
    </xf>
    <xf numFmtId="0" fontId="0" fillId="0" borderId="28" xfId="0" applyBorder="1"/>
    <xf numFmtId="0" fontId="0" fillId="0" borderId="26" xfId="0" applyNumberFormat="1" applyFill="1" applyBorder="1" applyAlignment="1">
      <alignment horizontal="righ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15" xfId="0" applyFont="1" applyBorder="1" applyAlignment="1">
      <alignment horizontal="justify" vertical="center" wrapText="1"/>
    </xf>
    <xf numFmtId="0" fontId="6" fillId="0" borderId="16" xfId="0" applyFont="1" applyBorder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0" fontId="6" fillId="0" borderId="17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</cellXfs>
  <cellStyles count="1">
    <cellStyle name="Обычный" xfId="0" builtinId="0"/>
  </cellStyles>
  <dxfs count="2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</dxf>
    <dxf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  <dxf>
      <numFmt numFmtId="164" formatCode="#,##0.00\ &quot;р.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#,##0.00\ &quot;р.&quot;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#,##0.00\ &quot;р.&quot;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1_образ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999FF"/>
              </a:solidFill>
              <a:ln w="38100">
                <a:noFill/>
              </a:ln>
              <a:effectLst/>
              <a:scene3d>
                <a:camera prst="orthographicFront"/>
                <a:lightRig rig="threePt" dir="t"/>
              </a:scene3d>
            </c:spPr>
          </c:marker>
          <c:xVal>
            <c:numRef>
              <c:f>Ь!$A$5:$A$30</c:f>
              <c:numCache>
                <c:formatCode>0</c:formatCode>
                <c:ptCount val="26"/>
                <c:pt idx="0">
                  <c:v>22.244571583578363</c:v>
                </c:pt>
                <c:pt idx="1">
                  <c:v>50.666235539247282</c:v>
                </c:pt>
                <c:pt idx="2">
                  <c:v>49.036875781021081</c:v>
                </c:pt>
                <c:pt idx="3">
                  <c:v>47.966195880726445</c:v>
                </c:pt>
                <c:pt idx="4">
                  <c:v>40.564477886655368</c:v>
                </c:pt>
                <c:pt idx="5">
                  <c:v>34.405936831753934</c:v>
                </c:pt>
                <c:pt idx="6">
                  <c:v>50.287476470693946</c:v>
                </c:pt>
                <c:pt idx="7">
                  <c:v>47.880339580879081</c:v>
                </c:pt>
                <c:pt idx="8">
                  <c:v>24.671330821583979</c:v>
                </c:pt>
                <c:pt idx="9">
                  <c:v>43.84039822165505</c:v>
                </c:pt>
                <c:pt idx="10">
                  <c:v>25.723252393654548</c:v>
                </c:pt>
                <c:pt idx="11">
                  <c:v>36.942415236844681</c:v>
                </c:pt>
                <c:pt idx="12">
                  <c:v>47.466496754204854</c:v>
                </c:pt>
                <c:pt idx="13">
                  <c:v>19.560197971295565</c:v>
                </c:pt>
                <c:pt idx="14">
                  <c:v>40.120485310617369</c:v>
                </c:pt>
                <c:pt idx="15">
                  <c:v>36.13488625982427</c:v>
                </c:pt>
                <c:pt idx="16">
                  <c:v>39.259966898534913</c:v>
                </c:pt>
                <c:pt idx="17">
                  <c:v>67.694477466866374</c:v>
                </c:pt>
                <c:pt idx="18">
                  <c:v>44.782600626640487</c:v>
                </c:pt>
                <c:pt idx="19">
                  <c:v>40.475620254292153</c:v>
                </c:pt>
                <c:pt idx="20">
                  <c:v>46.564232535311021</c:v>
                </c:pt>
                <c:pt idx="21">
                  <c:v>28.697481967392378</c:v>
                </c:pt>
                <c:pt idx="22">
                  <c:v>40.793738763604779</c:v>
                </c:pt>
                <c:pt idx="23">
                  <c:v>54.983697838033549</c:v>
                </c:pt>
                <c:pt idx="24">
                  <c:v>41.53095243149437</c:v>
                </c:pt>
                <c:pt idx="25">
                  <c:v>45.491483534569852</c:v>
                </c:pt>
              </c:numCache>
            </c:numRef>
          </c:xVal>
          <c:yVal>
            <c:numRef>
              <c:f>Ь!$B$5:$B$30</c:f>
              <c:numCache>
                <c:formatCode>#\ ##0.00\ "р."</c:formatCode>
                <c:ptCount val="26"/>
                <c:pt idx="0">
                  <c:v>125727.35411376925</c:v>
                </c:pt>
                <c:pt idx="1">
                  <c:v>96301.505689189071</c:v>
                </c:pt>
                <c:pt idx="2">
                  <c:v>59355.955070350319</c:v>
                </c:pt>
                <c:pt idx="3">
                  <c:v>108824.66792972991</c:v>
                </c:pt>
                <c:pt idx="4">
                  <c:v>116989.24734228058</c:v>
                </c:pt>
                <c:pt idx="5">
                  <c:v>134967.57017273922</c:v>
                </c:pt>
                <c:pt idx="6">
                  <c:v>165408.31236634403</c:v>
                </c:pt>
                <c:pt idx="7">
                  <c:v>95042.207956430502</c:v>
                </c:pt>
                <c:pt idx="8">
                  <c:v>105839.46757615195</c:v>
                </c:pt>
                <c:pt idx="9">
                  <c:v>122426.77510366775</c:v>
                </c:pt>
                <c:pt idx="10">
                  <c:v>102632.23682850366</c:v>
                </c:pt>
                <c:pt idx="11">
                  <c:v>47829.746815841645</c:v>
                </c:pt>
                <c:pt idx="12">
                  <c:v>65565.575621440075</c:v>
                </c:pt>
                <c:pt idx="13">
                  <c:v>109018.97010407993</c:v>
                </c:pt>
                <c:pt idx="14">
                  <c:v>119239.49639603961</c:v>
                </c:pt>
                <c:pt idx="15">
                  <c:v>105027.57302456303</c:v>
                </c:pt>
                <c:pt idx="16">
                  <c:v>50454.821373568848</c:v>
                </c:pt>
                <c:pt idx="17">
                  <c:v>107419.97610020917</c:v>
                </c:pt>
                <c:pt idx="18">
                  <c:v>124412.70225972403</c:v>
                </c:pt>
                <c:pt idx="19">
                  <c:v>115893.14706507139</c:v>
                </c:pt>
                <c:pt idx="20">
                  <c:v>152474.75201031193</c:v>
                </c:pt>
                <c:pt idx="21">
                  <c:v>86396.596796112135</c:v>
                </c:pt>
                <c:pt idx="22">
                  <c:v>27975.113678257912</c:v>
                </c:pt>
                <c:pt idx="23">
                  <c:v>102411.16140387021</c:v>
                </c:pt>
                <c:pt idx="24">
                  <c:v>32712.85347873345</c:v>
                </c:pt>
                <c:pt idx="25">
                  <c:v>107784.91084929556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5-4B06-B8EB-C6EB2B79C0E8}"/>
            </c:ext>
          </c:extLst>
        </c:ser>
        <c:ser>
          <c:idx val="1"/>
          <c:order val="1"/>
          <c:tx>
            <c:v>2_образ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38100">
                <a:noFill/>
              </a:ln>
              <a:effectLst/>
              <a:scene3d>
                <a:camera prst="orthographicFront"/>
                <a:lightRig rig="threePt" dir="t"/>
              </a:scene3d>
            </c:spPr>
          </c:marker>
          <c:xVal>
            <c:numRef>
              <c:f>Ь!$D$5:$D$30</c:f>
              <c:numCache>
                <c:formatCode>0</c:formatCode>
                <c:ptCount val="26"/>
                <c:pt idx="0">
                  <c:v>18.126288624480367</c:v>
                </c:pt>
                <c:pt idx="1">
                  <c:v>55.664854799979366</c:v>
                </c:pt>
                <c:pt idx="2">
                  <c:v>32.967215121097979</c:v>
                </c:pt>
                <c:pt idx="3">
                  <c:v>54.264533092500642</c:v>
                </c:pt>
                <c:pt idx="4">
                  <c:v>30.993488836465986</c:v>
                </c:pt>
                <c:pt idx="5">
                  <c:v>40.422112407250097</c:v>
                </c:pt>
                <c:pt idx="6">
                  <c:v>46.291718364082044</c:v>
                </c:pt>
                <c:pt idx="7">
                  <c:v>52.134537428210024</c:v>
                </c:pt>
                <c:pt idx="8">
                  <c:v>32.954822118917946</c:v>
                </c:pt>
                <c:pt idx="9">
                  <c:v>47.616806669830112</c:v>
                </c:pt>
                <c:pt idx="10">
                  <c:v>25.81120053131599</c:v>
                </c:pt>
                <c:pt idx="11">
                  <c:v>39.034846496215323</c:v>
                </c:pt>
                <c:pt idx="12">
                  <c:v>21.976698109065183</c:v>
                </c:pt>
                <c:pt idx="13">
                  <c:v>27.438873176870402</c:v>
                </c:pt>
                <c:pt idx="14">
                  <c:v>32.056835935727577</c:v>
                </c:pt>
                <c:pt idx="15">
                  <c:v>53.716664852836402</c:v>
                </c:pt>
                <c:pt idx="16">
                  <c:v>39.596420821035281</c:v>
                </c:pt>
                <c:pt idx="17">
                  <c:v>58.179721337219235</c:v>
                </c:pt>
                <c:pt idx="18">
                  <c:v>40.152730308400351</c:v>
                </c:pt>
                <c:pt idx="19">
                  <c:v>39.288033905031625</c:v>
                </c:pt>
                <c:pt idx="20">
                  <c:v>46.151506113383221</c:v>
                </c:pt>
                <c:pt idx="21">
                  <c:v>57.080083125620149</c:v>
                </c:pt>
                <c:pt idx="22">
                  <c:v>49.878685887088068</c:v>
                </c:pt>
                <c:pt idx="23">
                  <c:v>52.120631254219916</c:v>
                </c:pt>
                <c:pt idx="24">
                  <c:v>27.535290983942105</c:v>
                </c:pt>
                <c:pt idx="25">
                  <c:v>33.551049328743829</c:v>
                </c:pt>
              </c:numCache>
            </c:numRef>
          </c:xVal>
          <c:yVal>
            <c:numRef>
              <c:f>Ь!$E$5:$E$30</c:f>
              <c:numCache>
                <c:formatCode>#\ ##0.00\ "р."</c:formatCode>
                <c:ptCount val="26"/>
                <c:pt idx="0">
                  <c:v>143625.35375752486</c:v>
                </c:pt>
                <c:pt idx="1">
                  <c:v>68810.694756248267</c:v>
                </c:pt>
                <c:pt idx="2">
                  <c:v>101338.55676016537</c:v>
                </c:pt>
                <c:pt idx="3">
                  <c:v>162441.25299621373</c:v>
                </c:pt>
                <c:pt idx="4">
                  <c:v>131238.03591937758</c:v>
                </c:pt>
                <c:pt idx="5">
                  <c:v>115138.88830435462</c:v>
                </c:pt>
                <c:pt idx="6">
                  <c:v>52799.711283878423</c:v>
                </c:pt>
                <c:pt idx="7">
                  <c:v>39344.328342704102</c:v>
                </c:pt>
                <c:pt idx="8">
                  <c:v>131126.16807105951</c:v>
                </c:pt>
                <c:pt idx="9">
                  <c:v>134677.97225515824</c:v>
                </c:pt>
                <c:pt idx="10">
                  <c:v>88655.880517617334</c:v>
                </c:pt>
                <c:pt idx="11">
                  <c:v>52319.770929752849</c:v>
                </c:pt>
                <c:pt idx="12">
                  <c:v>104352.91778761894</c:v>
                </c:pt>
                <c:pt idx="13">
                  <c:v>74716.259859851561</c:v>
                </c:pt>
                <c:pt idx="14">
                  <c:v>111899.15448980173</c:v>
                </c:pt>
                <c:pt idx="15">
                  <c:v>104934.630598873</c:v>
                </c:pt>
                <c:pt idx="16">
                  <c:v>99625.887287256774</c:v>
                </c:pt>
                <c:pt idx="17">
                  <c:v>74404.496444767574</c:v>
                </c:pt>
                <c:pt idx="18">
                  <c:v>92964.156919915695</c:v>
                </c:pt>
                <c:pt idx="19">
                  <c:v>82832.954376353882</c:v>
                </c:pt>
                <c:pt idx="20">
                  <c:v>85831.62662020186</c:v>
                </c:pt>
                <c:pt idx="21">
                  <c:v>113603.43387408648</c:v>
                </c:pt>
                <c:pt idx="22">
                  <c:v>113438.01952520153</c:v>
                </c:pt>
                <c:pt idx="23">
                  <c:v>46146.780277776998</c:v>
                </c:pt>
                <c:pt idx="24">
                  <c:v>120433.17065021256</c:v>
                </c:pt>
                <c:pt idx="25">
                  <c:v>99440.043413633248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5-4B06-B8EB-C6EB2B79C0E8}"/>
            </c:ext>
          </c:extLst>
        </c:ser>
        <c:ser>
          <c:idx val="2"/>
          <c:order val="2"/>
          <c:tx>
            <c:v>МЭ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Ь!$H$26:$H$30</c:f>
              <c:numCache>
                <c:formatCode>General</c:formatCode>
                <c:ptCount val="5"/>
                <c:pt idx="0">
                  <c:v>25</c:v>
                </c:pt>
                <c:pt idx="1">
                  <c:v>80</c:v>
                </c:pt>
                <c:pt idx="2">
                  <c:v>18</c:v>
                </c:pt>
                <c:pt idx="3">
                  <c:v>50</c:v>
                </c:pt>
                <c:pt idx="4">
                  <c:v>36</c:v>
                </c:pt>
              </c:numCache>
            </c:numRef>
          </c:xVal>
          <c:yVal>
            <c:numRef>
              <c:f>Ь!$I$26:$I$30</c:f>
              <c:numCache>
                <c:formatCode>#\ ##0.00\ "р."</c:formatCode>
                <c:ptCount val="5"/>
                <c:pt idx="0">
                  <c:v>60000</c:v>
                </c:pt>
                <c:pt idx="1">
                  <c:v>82000</c:v>
                </c:pt>
                <c:pt idx="2">
                  <c:v>35000</c:v>
                </c:pt>
                <c:pt idx="3">
                  <c:v>90000</c:v>
                </c:pt>
                <c:pt idx="4">
                  <c:v>120000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D-47E6-B83F-2CC6FE9FE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77264"/>
        <c:axId val="1685577680"/>
      </c:scatterChart>
      <c:valAx>
        <c:axId val="16855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5577680"/>
        <c:crosses val="autoZero"/>
        <c:crossBetween val="midCat"/>
      </c:valAx>
      <c:valAx>
        <c:axId val="16855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Заработная плата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.00\ &quot;р.&quot;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557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wmf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9</xdr:row>
      <xdr:rowOff>15875</xdr:rowOff>
    </xdr:from>
    <xdr:to>
      <xdr:col>14</xdr:col>
      <xdr:colOff>31750</xdr:colOff>
      <xdr:row>22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482957</xdr:colOff>
      <xdr:row>72</xdr:row>
      <xdr:rowOff>35775</xdr:rowOff>
    </xdr:from>
    <xdr:to>
      <xdr:col>5</xdr:col>
      <xdr:colOff>99958</xdr:colOff>
      <xdr:row>76</xdr:row>
      <xdr:rowOff>122825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57" y="13567536"/>
          <a:ext cx="2657846" cy="8383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2</xdr:col>
          <xdr:colOff>184150</xdr:colOff>
          <xdr:row>16</xdr:row>
          <xdr:rowOff>31750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0</xdr:colOff>
      <xdr:row>15</xdr:row>
      <xdr:rowOff>0</xdr:rowOff>
    </xdr:from>
    <xdr:to>
      <xdr:col>3</xdr:col>
      <xdr:colOff>196850</xdr:colOff>
      <xdr:row>16</xdr:row>
      <xdr:rowOff>31750</xdr:rowOff>
    </xdr:to>
    <xdr:pic>
      <xdr:nvPicPr>
        <xdr:cNvPr id="3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3800" y="2774950"/>
          <a:ext cx="1968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15</xdr:row>
          <xdr:rowOff>0</xdr:rowOff>
        </xdr:from>
        <xdr:to>
          <xdr:col>9</xdr:col>
          <xdr:colOff>184150</xdr:colOff>
          <xdr:row>16</xdr:row>
          <xdr:rowOff>31750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15</xdr:row>
      <xdr:rowOff>0</xdr:rowOff>
    </xdr:from>
    <xdr:to>
      <xdr:col>10</xdr:col>
      <xdr:colOff>196850</xdr:colOff>
      <xdr:row>16</xdr:row>
      <xdr:rowOff>31750</xdr:rowOff>
    </xdr:to>
    <xdr:pic>
      <xdr:nvPicPr>
        <xdr:cNvPr id="5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774950"/>
          <a:ext cx="1968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19</xdr:row>
      <xdr:rowOff>177801</xdr:rowOff>
    </xdr:from>
    <xdr:to>
      <xdr:col>11</xdr:col>
      <xdr:colOff>478988</xdr:colOff>
      <xdr:row>27</xdr:row>
      <xdr:rowOff>88901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2650" y="3714751"/>
          <a:ext cx="3438088" cy="142875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444500</xdr:colOff>
      <xdr:row>27</xdr:row>
      <xdr:rowOff>26978</xdr:rowOff>
    </xdr:from>
    <xdr:to>
      <xdr:col>5</xdr:col>
      <xdr:colOff>83417</xdr:colOff>
      <xdr:row>36</xdr:row>
      <xdr:rowOff>152865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4500" y="5081578"/>
          <a:ext cx="3321917" cy="178323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11</xdr:col>
      <xdr:colOff>70158</xdr:colOff>
      <xdr:row>13</xdr:row>
      <xdr:rowOff>66761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1800" y="1841500"/>
          <a:ext cx="2210108" cy="6192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39</xdr:row>
          <xdr:rowOff>0</xdr:rowOff>
        </xdr:from>
        <xdr:to>
          <xdr:col>2</xdr:col>
          <xdr:colOff>184150</xdr:colOff>
          <xdr:row>40</xdr:row>
          <xdr:rowOff>31750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0</xdr:colOff>
      <xdr:row>44</xdr:row>
      <xdr:rowOff>0</xdr:rowOff>
    </xdr:from>
    <xdr:to>
      <xdr:col>2</xdr:col>
      <xdr:colOff>196850</xdr:colOff>
      <xdr:row>45</xdr:row>
      <xdr:rowOff>31750</xdr:rowOff>
    </xdr:to>
    <xdr:pic>
      <xdr:nvPicPr>
        <xdr:cNvPr id="16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774950"/>
          <a:ext cx="1968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9</xdr:col>
      <xdr:colOff>173579</xdr:colOff>
      <xdr:row>63</xdr:row>
      <xdr:rowOff>120649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9893300"/>
          <a:ext cx="5685379" cy="196214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66</xdr:row>
          <xdr:rowOff>0</xdr:rowOff>
        </xdr:from>
        <xdr:to>
          <xdr:col>3</xdr:col>
          <xdr:colOff>184150</xdr:colOff>
          <xdr:row>67</xdr:row>
          <xdr:rowOff>31750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0</xdr:colOff>
      <xdr:row>73</xdr:row>
      <xdr:rowOff>0</xdr:rowOff>
    </xdr:from>
    <xdr:to>
      <xdr:col>3</xdr:col>
      <xdr:colOff>196850</xdr:colOff>
      <xdr:row>74</xdr:row>
      <xdr:rowOff>31750</xdr:rowOff>
    </xdr:to>
    <xdr:pic>
      <xdr:nvPicPr>
        <xdr:cNvPr id="2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774950"/>
          <a:ext cx="1968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323851</xdr:colOff>
      <xdr:row>37</xdr:row>
      <xdr:rowOff>64185</xdr:rowOff>
    </xdr:from>
    <xdr:to>
      <xdr:col>6</xdr:col>
      <xdr:colOff>69851</xdr:colOff>
      <xdr:row>47</xdr:row>
      <xdr:rowOff>38581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1" y="6960285"/>
          <a:ext cx="4038600" cy="1860346"/>
        </a:xfrm>
        <a:prstGeom prst="rect">
          <a:avLst/>
        </a:prstGeom>
      </xdr:spPr>
    </xdr:pic>
    <xdr:clientData/>
  </xdr:twoCellAnchor>
  <xdr:twoCellAnchor editAs="oneCell">
    <xdr:from>
      <xdr:col>13</xdr:col>
      <xdr:colOff>178324</xdr:colOff>
      <xdr:row>23</xdr:row>
      <xdr:rowOff>158749</xdr:rowOff>
    </xdr:from>
    <xdr:to>
      <xdr:col>24</xdr:col>
      <xdr:colOff>535412</xdr:colOff>
      <xdr:row>51</xdr:row>
      <xdr:rowOff>121401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00074" y="4402666"/>
          <a:ext cx="7109255" cy="5116735"/>
        </a:xfrm>
        <a:prstGeom prst="rect">
          <a:avLst/>
        </a:prstGeom>
      </xdr:spPr>
    </xdr:pic>
    <xdr:clientData/>
  </xdr:twoCellAnchor>
  <xdr:twoCellAnchor editAs="oneCell">
    <xdr:from>
      <xdr:col>12</xdr:col>
      <xdr:colOff>317500</xdr:colOff>
      <xdr:row>14</xdr:row>
      <xdr:rowOff>27128</xdr:rowOff>
    </xdr:from>
    <xdr:to>
      <xdr:col>22</xdr:col>
      <xdr:colOff>237294</xdr:colOff>
      <xdr:row>34</xdr:row>
      <xdr:rowOff>149705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51333" y="2602406"/>
          <a:ext cx="5987572" cy="3876132"/>
        </a:xfrm>
        <a:prstGeom prst="rect">
          <a:avLst/>
        </a:prstGeom>
      </xdr:spPr>
    </xdr:pic>
    <xdr:clientData/>
  </xdr:twoCellAnchor>
  <xdr:twoCellAnchor editAs="oneCell">
    <xdr:from>
      <xdr:col>13</xdr:col>
      <xdr:colOff>355293</xdr:colOff>
      <xdr:row>32</xdr:row>
      <xdr:rowOff>49389</xdr:rowOff>
    </xdr:from>
    <xdr:to>
      <xdr:col>23</xdr:col>
      <xdr:colOff>72240</xdr:colOff>
      <xdr:row>50</xdr:row>
      <xdr:rowOff>36049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95904" y="6011333"/>
          <a:ext cx="5784725" cy="33451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4:B30" totalsRowShown="0">
  <autoFilter ref="A4:B30">
    <filterColumn colId="0" hiddenButton="1"/>
    <filterColumn colId="1" hiddenButton="1"/>
  </autoFilter>
  <tableColumns count="2">
    <tableColumn id="1" name="Возраст" dataDxfId="26"/>
    <tableColumn id="2" name="Заработная плата" dataDxfId="2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D4:E30" totalsRowShown="0">
  <autoFilter ref="D4:E30">
    <filterColumn colId="0" hiddenButton="1"/>
    <filterColumn colId="1" hiddenButton="1"/>
  </autoFilter>
  <tableColumns count="2">
    <tableColumn id="1" name="Возраст" dataDxfId="24"/>
    <tableColumn id="2" name="Заработная плата" dataDxfId="23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G25:I30" totalsRowShown="0" headerRowDxfId="22" dataDxfId="21">
  <autoFilter ref="G25:I30">
    <filterColumn colId="0" hiddenButton="1"/>
    <filterColumn colId="1" hiddenButton="1"/>
    <filterColumn colId="2" hiddenButton="1"/>
  </autoFilter>
  <tableColumns count="3">
    <tableColumn id="1" name="Образец" dataDxfId="20"/>
    <tableColumn id="2" name="Возраст" dataDxfId="19"/>
    <tableColumn id="3" name="Заработная плата" dataDxfId="18"/>
  </tableColumns>
  <tableStyleInfo name="TableStyleLight11" showFirstColumn="1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G6:I8" headerRowCount="0" totalsRowShown="0">
  <tableColumns count="3">
    <tableColumn id="1" name="Столбец1" dataDxfId="17"/>
    <tableColumn id="2" name="Столбец2" headerRowDxfId="16" dataDxfId="15">
      <calculatedColumnFormula>MIN(Таблица1[Возраст],Таблица2[Возраст])</calculatedColumnFormula>
    </tableColumn>
    <tableColumn id="3" name="Столбец3" headerRowDxfId="14" dataDxfId="13">
      <calculatedColumnFormula>MAX(Таблица1[Заработная плата],Таблица2[Заработная плата])</calculatedColumnFormula>
    </tableColumn>
  </tableColumns>
  <tableStyleInfo name="TableStyleLight11" showFirstColumn="1" showLastColumn="0" showRowStripes="1" showColumnStripes="0"/>
</table>
</file>

<file path=xl/tables/table5.xml><?xml version="1.0" encoding="utf-8"?>
<table xmlns="http://schemas.openxmlformats.org/spreadsheetml/2006/main" id="6" name="Таблица6" displayName="Таблица6" ref="L6:N8" totalsRowShown="0">
  <autoFilter ref="L6:N8">
    <filterColumn colId="0" hiddenButton="1"/>
    <filterColumn colId="1" hiddenButton="1"/>
    <filterColumn colId="2" hiddenButton="1"/>
  </autoFilter>
  <tableColumns count="3">
    <tableColumn id="1" name="_" dataDxfId="12"/>
    <tableColumn id="2" name="МО" dataDxfId="11">
      <calculatedColumnFormula>МерСходМО!BE56</calculatedColumnFormula>
    </tableColumn>
    <tableColumn id="3" name="МЭ" dataDxfId="10">
      <calculatedColumnFormula>MAX(P6:P10,Q5:BP5)-MIN(P6:P10,Q5:BP5)</calculatedColumnFormula>
    </tableColumn>
  </tableColumns>
  <tableStyleInfo name="TableStyleLight11" showFirstColumn="1" showLastColumn="0" showRowStripes="1" showColumnStripes="0"/>
</table>
</file>

<file path=xl/tables/table6.xml><?xml version="1.0" encoding="utf-8"?>
<table xmlns="http://schemas.openxmlformats.org/spreadsheetml/2006/main" id="7" name="Таблица7" displayName="Таблица7" ref="L26:M27" headerRowCount="0" totalsRowShown="0">
  <tableColumns count="2">
    <tableColumn id="1" name="Столбец1" dataDxfId="9"/>
    <tableColumn id="2" name="Столбец2"/>
  </tableColumns>
  <tableStyleInfo name="TableStyleLight11" showFirstColumn="1" showLastColumn="0" showRowStripes="1" showColumnStripes="0"/>
</table>
</file>

<file path=xl/tables/table7.xml><?xml version="1.0" encoding="utf-8"?>
<table xmlns="http://schemas.openxmlformats.org/spreadsheetml/2006/main" id="8" name="Таблица39" displayName="Таблица39" ref="G33:H38" totalsRowShown="0" headerRowDxfId="8" dataDxfId="7">
  <autoFilter ref="G33:H38">
    <filterColumn colId="0" hiddenButton="1"/>
    <filterColumn colId="1" hiddenButton="1"/>
  </autoFilter>
  <tableColumns count="2">
    <tableColumn id="1" name="Образец" dataDxfId="6"/>
    <tableColumn id="2" name="Возраст" dataDxfId="5"/>
  </tableColumns>
  <tableStyleInfo name="TableStyleLight11" showFirstColumn="1" showLastColumn="0" showRowStripes="1" showColumnStripes="0"/>
</table>
</file>

<file path=xl/tables/table8.xml><?xml version="1.0" encoding="utf-8"?>
<table xmlns="http://schemas.openxmlformats.org/spreadsheetml/2006/main" id="5" name="Таблица5" displayName="Таблица5" ref="B2:D12" totalsRowShown="0" headerRowDxfId="4" dataDxfId="3">
  <autoFilter ref="B2:D12">
    <filterColumn colId="0" hiddenButton="1"/>
    <filterColumn colId="1" hiddenButton="1"/>
    <filterColumn colId="2" hiddenButton="1"/>
  </autoFilter>
  <tableColumns count="3">
    <tableColumn id="1" name="Мер. Сход 1" dataDxfId="2"/>
    <tableColumn id="2" name="Мер. Сход 2" dataDxfId="1"/>
    <tableColumn id="3" name="µ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wmf"/><Relationship Id="rId4" Type="http://schemas.openxmlformats.org/officeDocument/2006/relationships/oleObject" Target="../embeddings/oleObject1.bin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4"/>
  <sheetViews>
    <sheetView topLeftCell="A3" zoomScale="75" workbookViewId="0">
      <selection activeCell="A26" sqref="A26:XFD26"/>
    </sheetView>
  </sheetViews>
  <sheetFormatPr defaultRowHeight="14.5" x14ac:dyDescent="0.35"/>
  <cols>
    <col min="1" max="1" width="11" customWidth="1"/>
    <col min="2" max="2" width="13.26953125" bestFit="1" customWidth="1"/>
    <col min="4" max="4" width="11" customWidth="1"/>
    <col min="5" max="5" width="13.7265625" customWidth="1"/>
    <col min="7" max="8" width="11" customWidth="1"/>
    <col min="9" max="9" width="18.08984375" customWidth="1"/>
    <col min="10" max="10" width="10.26953125" customWidth="1"/>
    <col min="12" max="13" width="10.81640625" customWidth="1"/>
    <col min="16" max="16" width="14.81640625" customWidth="1"/>
    <col min="17" max="68" width="12.6328125" customWidth="1"/>
    <col min="70" max="113" width="8.81640625" bestFit="1" customWidth="1"/>
  </cols>
  <sheetData>
    <row r="1" spans="1:68" x14ac:dyDescent="0.35">
      <c r="A1">
        <v>0</v>
      </c>
    </row>
    <row r="2" spans="1:68" x14ac:dyDescent="0.35">
      <c r="A2" s="59" t="s">
        <v>4</v>
      </c>
      <c r="B2" s="59"/>
      <c r="D2" s="59" t="s">
        <v>5</v>
      </c>
      <c r="E2" s="59"/>
      <c r="J2" s="40">
        <f>MAX(P13:P17,Q12:BP12)-MIN(P13:P17,Q12:BP12)</f>
        <v>137433.19868808612</v>
      </c>
      <c r="K2" s="41">
        <v>137433.19868808612</v>
      </c>
    </row>
    <row r="3" spans="1:68" x14ac:dyDescent="0.35">
      <c r="A3" s="6" t="s">
        <v>2</v>
      </c>
      <c r="B3" s="6" t="s">
        <v>3</v>
      </c>
      <c r="C3" s="5"/>
      <c r="D3" s="6" t="s">
        <v>2</v>
      </c>
      <c r="E3" s="6" t="s">
        <v>3</v>
      </c>
      <c r="P3" s="43" t="s">
        <v>79</v>
      </c>
    </row>
    <row r="4" spans="1:68" ht="29" x14ac:dyDescent="0.35">
      <c r="A4" s="4" t="s">
        <v>0</v>
      </c>
      <c r="B4" s="3" t="s">
        <v>1</v>
      </c>
      <c r="D4" s="4" t="s">
        <v>0</v>
      </c>
      <c r="E4" s="3" t="s">
        <v>1</v>
      </c>
    </row>
    <row r="5" spans="1:68" x14ac:dyDescent="0.35">
      <c r="A5" s="1">
        <v>22.244571583578363</v>
      </c>
      <c r="B5" s="2">
        <v>125727.35411376925</v>
      </c>
      <c r="D5" s="1">
        <v>18.126288624480367</v>
      </c>
      <c r="E5" s="2">
        <v>143625.35375752486</v>
      </c>
      <c r="Q5" s="9">
        <v>22.244571583578363</v>
      </c>
      <c r="R5" s="9">
        <v>50.666235539247282</v>
      </c>
      <c r="S5" s="9">
        <v>49.036875781021081</v>
      </c>
      <c r="T5" s="9">
        <v>47.966195880726445</v>
      </c>
      <c r="U5" s="9">
        <v>40.564477886655368</v>
      </c>
      <c r="V5" s="9">
        <v>34.405936831753934</v>
      </c>
      <c r="W5" s="9">
        <v>50.287476470693946</v>
      </c>
      <c r="X5" s="9">
        <v>47.880339580879081</v>
      </c>
      <c r="Y5" s="9">
        <v>24.671330821583979</v>
      </c>
      <c r="Z5" s="9">
        <v>43.84039822165505</v>
      </c>
      <c r="AA5" s="9">
        <v>25.723252393654548</v>
      </c>
      <c r="AB5" s="9">
        <v>36.942415236844681</v>
      </c>
      <c r="AC5" s="9">
        <v>47.466496754204854</v>
      </c>
      <c r="AD5" s="9">
        <v>19.560197971295565</v>
      </c>
      <c r="AE5" s="9">
        <v>40.120485310617369</v>
      </c>
      <c r="AF5" s="9">
        <v>36.13488625982427</v>
      </c>
      <c r="AG5" s="9">
        <v>39.259966898534913</v>
      </c>
      <c r="AH5" s="9">
        <v>67.694477466866374</v>
      </c>
      <c r="AI5" s="9">
        <v>44.782600626640487</v>
      </c>
      <c r="AJ5" s="9">
        <v>40.475620254292153</v>
      </c>
      <c r="AK5" s="9">
        <v>46.564232535311021</v>
      </c>
      <c r="AL5" s="9">
        <v>28.697481967392378</v>
      </c>
      <c r="AM5" s="9">
        <v>40.793738763604779</v>
      </c>
      <c r="AN5" s="9">
        <v>54.983697838033549</v>
      </c>
      <c r="AO5" s="9">
        <v>41.53095243149437</v>
      </c>
      <c r="AP5" s="46">
        <v>45.491483534569852</v>
      </c>
      <c r="AQ5" s="21">
        <v>18.126288624480367</v>
      </c>
      <c r="AR5" s="9">
        <v>55.664854799979366</v>
      </c>
      <c r="AS5" s="9">
        <v>32.967215121097979</v>
      </c>
      <c r="AT5" s="9">
        <v>54.264533092500642</v>
      </c>
      <c r="AU5" s="9">
        <v>30.993488836465986</v>
      </c>
      <c r="AV5" s="9">
        <v>40.422112407250097</v>
      </c>
      <c r="AW5" s="9">
        <v>46.291718364082044</v>
      </c>
      <c r="AX5" s="9">
        <v>52.134537428210024</v>
      </c>
      <c r="AY5" s="9">
        <v>32.954822118917946</v>
      </c>
      <c r="AZ5" s="9">
        <v>47.616806669830112</v>
      </c>
      <c r="BA5" s="9">
        <v>25.81120053131599</v>
      </c>
      <c r="BB5" s="9">
        <v>39.034846496215323</v>
      </c>
      <c r="BC5" s="9">
        <v>21.976698109065183</v>
      </c>
      <c r="BD5" s="9">
        <v>27.438873176870402</v>
      </c>
      <c r="BE5" s="9">
        <v>32.056835935727577</v>
      </c>
      <c r="BF5" s="9">
        <v>53.716664852836402</v>
      </c>
      <c r="BG5" s="9">
        <v>39.596420821035281</v>
      </c>
      <c r="BH5" s="9">
        <v>58.179721337219235</v>
      </c>
      <c r="BI5" s="9">
        <v>40.152730308400351</v>
      </c>
      <c r="BJ5" s="9">
        <v>39.288033905031625</v>
      </c>
      <c r="BK5" s="9">
        <v>46.151506113383221</v>
      </c>
      <c r="BL5" s="9">
        <v>57.080083125620149</v>
      </c>
      <c r="BM5" s="9">
        <v>49.878685887088068</v>
      </c>
      <c r="BN5" s="9">
        <v>52.120631254219916</v>
      </c>
      <c r="BO5" s="9">
        <v>27.535290983942105</v>
      </c>
      <c r="BP5" s="11">
        <v>33.551049328743829</v>
      </c>
    </row>
    <row r="6" spans="1:68" x14ac:dyDescent="0.35">
      <c r="A6" s="1">
        <v>50.666235539247282</v>
      </c>
      <c r="B6" s="2">
        <v>96301.505689189071</v>
      </c>
      <c r="D6" s="1">
        <v>55.664854799979366</v>
      </c>
      <c r="E6" s="2">
        <v>68810.694756248267</v>
      </c>
      <c r="G6" s="7" t="s">
        <v>12</v>
      </c>
      <c r="H6" s="1">
        <f>MIN(Таблица1[Возраст],Таблица2[Возраст])</f>
        <v>18.126288624480367</v>
      </c>
      <c r="I6" s="1">
        <f>MIN(Таблица1[Заработная плата],Таблица2[Заработная плата])</f>
        <v>27975.113678257912</v>
      </c>
      <c r="J6" s="1"/>
      <c r="L6" s="15" t="s">
        <v>78</v>
      </c>
      <c r="M6" s="5" t="s">
        <v>76</v>
      </c>
      <c r="N6" s="5" t="s">
        <v>77</v>
      </c>
      <c r="P6" s="17">
        <v>25</v>
      </c>
      <c r="Q6">
        <f>1- (ABS(Q$5-$P6)/$N$7)</f>
        <v>0.95555760618674779</v>
      </c>
      <c r="R6">
        <f t="shared" ref="R6:BP10" si="0">1- (ABS(R$5-$P6)/$N$7)</f>
        <v>0.58602845904439871</v>
      </c>
      <c r="S6">
        <f t="shared" si="0"/>
        <v>0.61230845514482124</v>
      </c>
      <c r="T6">
        <f t="shared" si="0"/>
        <v>0.62957748579473471</v>
      </c>
      <c r="U6">
        <f t="shared" si="0"/>
        <v>0.74896003408620371</v>
      </c>
      <c r="V6">
        <f t="shared" si="0"/>
        <v>0.84829134142332363</v>
      </c>
      <c r="W6">
        <f t="shared" si="0"/>
        <v>0.59213747627912983</v>
      </c>
      <c r="X6">
        <f t="shared" si="0"/>
        <v>0.63096226482453099</v>
      </c>
      <c r="Y6">
        <f t="shared" si="0"/>
        <v>0.99469888421909647</v>
      </c>
      <c r="Z6">
        <f t="shared" si="0"/>
        <v>0.69612260932814429</v>
      </c>
      <c r="AA6">
        <f t="shared" si="0"/>
        <v>0.98833463881202344</v>
      </c>
      <c r="AB6">
        <f t="shared" si="0"/>
        <v>0.80738039940573092</v>
      </c>
      <c r="AC6">
        <f t="shared" si="0"/>
        <v>0.63763714912572822</v>
      </c>
      <c r="AD6">
        <f t="shared" si="0"/>
        <v>0.91226125760154142</v>
      </c>
      <c r="AE6">
        <f t="shared" si="0"/>
        <v>0.7561212046674618</v>
      </c>
      <c r="AF6">
        <f t="shared" si="0"/>
        <v>0.82040506032541494</v>
      </c>
      <c r="AG6">
        <f t="shared" si="0"/>
        <v>0.77000053389459822</v>
      </c>
      <c r="AH6">
        <f t="shared" si="0"/>
        <v>0.31137939569570361</v>
      </c>
      <c r="AI6">
        <f t="shared" si="0"/>
        <v>0.68092579634450834</v>
      </c>
      <c r="AJ6">
        <f t="shared" si="0"/>
        <v>0.75039322170496525</v>
      </c>
      <c r="AK6">
        <f t="shared" si="0"/>
        <v>0.65218979781756414</v>
      </c>
      <c r="AL6">
        <f t="shared" si="0"/>
        <v>0.94036319407431646</v>
      </c>
      <c r="AM6">
        <f t="shared" si="0"/>
        <v>0.74526227800637446</v>
      </c>
      <c r="AN6">
        <f t="shared" si="0"/>
        <v>0.51639197035429762</v>
      </c>
      <c r="AO6">
        <f t="shared" si="0"/>
        <v>0.73337173497589725</v>
      </c>
      <c r="AP6" s="47">
        <f t="shared" si="0"/>
        <v>0.66949220105532503</v>
      </c>
      <c r="AQ6">
        <f t="shared" si="0"/>
        <v>0.88913368749161881</v>
      </c>
      <c r="AR6">
        <f t="shared" si="0"/>
        <v>0.5054055677422683</v>
      </c>
      <c r="AS6">
        <f t="shared" si="0"/>
        <v>0.87149653030487129</v>
      </c>
      <c r="AT6">
        <f t="shared" si="0"/>
        <v>0.52799140173386061</v>
      </c>
      <c r="AU6">
        <f t="shared" si="0"/>
        <v>0.90333082521829056</v>
      </c>
      <c r="AV6">
        <f t="shared" si="0"/>
        <v>0.7512562514959662</v>
      </c>
      <c r="AW6">
        <f t="shared" si="0"/>
        <v>0.65658518767609608</v>
      </c>
      <c r="AX6">
        <f t="shared" si="0"/>
        <v>0.56234617051274149</v>
      </c>
      <c r="AY6">
        <f t="shared" si="0"/>
        <v>0.87169641743680737</v>
      </c>
      <c r="AZ6">
        <f t="shared" si="0"/>
        <v>0.63521279564790145</v>
      </c>
      <c r="BA6">
        <f t="shared" si="0"/>
        <v>0.98691612046264532</v>
      </c>
      <c r="BB6">
        <f t="shared" si="0"/>
        <v>0.77363150812555936</v>
      </c>
      <c r="BC6">
        <f t="shared" si="0"/>
        <v>0.95123706627524485</v>
      </c>
      <c r="BD6">
        <f t="shared" si="0"/>
        <v>0.96066333585692898</v>
      </c>
      <c r="BE6">
        <f t="shared" si="0"/>
        <v>0.88618006555278106</v>
      </c>
      <c r="BF6">
        <f t="shared" si="0"/>
        <v>0.53682798624457417</v>
      </c>
      <c r="BG6">
        <f t="shared" si="0"/>
        <v>0.76457385772523745</v>
      </c>
      <c r="BH6">
        <f t="shared" si="0"/>
        <v>0.46484320423839942</v>
      </c>
      <c r="BI6">
        <f t="shared" si="0"/>
        <v>0.7556011240580589</v>
      </c>
      <c r="BJ6">
        <f t="shared" si="0"/>
        <v>0.76954784024142542</v>
      </c>
      <c r="BK6">
        <f t="shared" si="0"/>
        <v>0.65884667559059329</v>
      </c>
      <c r="BL6">
        <f t="shared" si="0"/>
        <v>0.48257930442548147</v>
      </c>
      <c r="BM6">
        <f t="shared" si="0"/>
        <v>0.59873087278890214</v>
      </c>
      <c r="BN6">
        <f t="shared" si="0"/>
        <v>0.56257046364161423</v>
      </c>
      <c r="BO6">
        <f t="shared" si="0"/>
        <v>0.95910820993641765</v>
      </c>
      <c r="BP6">
        <f t="shared" si="0"/>
        <v>0.86207984953638983</v>
      </c>
    </row>
    <row r="7" spans="1:68" x14ac:dyDescent="0.35">
      <c r="A7" s="1">
        <v>49.036875781021081</v>
      </c>
      <c r="B7" s="2">
        <v>59355.955070350319</v>
      </c>
      <c r="D7" s="1">
        <v>32.967215121097979</v>
      </c>
      <c r="E7" s="2">
        <v>101338.55676016537</v>
      </c>
      <c r="G7" s="7" t="s">
        <v>13</v>
      </c>
      <c r="H7" s="1">
        <f>MAX(Таблица1[Возраст],Таблица2[Возраст])</f>
        <v>67.694477466866374</v>
      </c>
      <c r="I7" s="1">
        <f>MAX(Таблица1[Заработная плата],Таблица2[Заработная плата])</f>
        <v>165408.31236634403</v>
      </c>
      <c r="J7" s="1"/>
      <c r="L7" s="16" t="s">
        <v>18</v>
      </c>
      <c r="M7">
        <f>МерСходМО!BE56</f>
        <v>0.27756685189805796</v>
      </c>
      <c r="N7" s="39">
        <f>MAX(P6:P10,Q5:BP5)-MIN(P6:P10,Q5:BP5)</f>
        <v>62</v>
      </c>
      <c r="P7" s="17">
        <v>80</v>
      </c>
      <c r="Q7">
        <f t="shared" ref="Q7:AF10" si="1">1- (ABS(Q$5-$P7)/$N$7)</f>
        <v>6.8460831993199411E-2</v>
      </c>
      <c r="R7">
        <f t="shared" si="1"/>
        <v>0.52687476676205292</v>
      </c>
      <c r="S7">
        <f t="shared" si="1"/>
        <v>0.50059477066163027</v>
      </c>
      <c r="T7">
        <f t="shared" si="1"/>
        <v>0.48332574001171691</v>
      </c>
      <c r="U7">
        <f t="shared" si="1"/>
        <v>0.36394319172024792</v>
      </c>
      <c r="V7">
        <f t="shared" si="1"/>
        <v>0.26461188438312799</v>
      </c>
      <c r="W7">
        <f t="shared" si="1"/>
        <v>0.52076574952732169</v>
      </c>
      <c r="X7">
        <f t="shared" si="1"/>
        <v>0.48194096098192063</v>
      </c>
      <c r="Y7">
        <f t="shared" si="1"/>
        <v>0.10760211002554809</v>
      </c>
      <c r="Z7">
        <f t="shared" si="1"/>
        <v>0.41678061647830722</v>
      </c>
      <c r="AA7">
        <f t="shared" si="1"/>
        <v>0.12456858699442819</v>
      </c>
      <c r="AB7">
        <f t="shared" si="1"/>
        <v>0.3055228264007207</v>
      </c>
      <c r="AC7">
        <f t="shared" si="1"/>
        <v>0.4752660766807234</v>
      </c>
      <c r="AD7">
        <f t="shared" si="1"/>
        <v>2.5164483407993044E-2</v>
      </c>
      <c r="AE7">
        <f t="shared" si="1"/>
        <v>0.35678202113898982</v>
      </c>
      <c r="AF7">
        <f t="shared" si="1"/>
        <v>0.29249816548103658</v>
      </c>
      <c r="AG7">
        <f t="shared" si="0"/>
        <v>0.34290269191185341</v>
      </c>
      <c r="AH7">
        <f t="shared" si="0"/>
        <v>0.8015238301107479</v>
      </c>
      <c r="AI7">
        <f t="shared" si="0"/>
        <v>0.4319774294619434</v>
      </c>
      <c r="AJ7">
        <f t="shared" si="0"/>
        <v>0.36251000410148637</v>
      </c>
      <c r="AK7">
        <f t="shared" si="0"/>
        <v>0.46071342798888748</v>
      </c>
      <c r="AL7">
        <f t="shared" si="0"/>
        <v>0.17254003173213517</v>
      </c>
      <c r="AM7">
        <f t="shared" si="0"/>
        <v>0.36764094780007706</v>
      </c>
      <c r="AN7">
        <f t="shared" si="0"/>
        <v>0.596511255452154</v>
      </c>
      <c r="AO7">
        <f t="shared" si="0"/>
        <v>0.37953149083055437</v>
      </c>
      <c r="AP7" s="47">
        <f t="shared" si="0"/>
        <v>0.44341102475112659</v>
      </c>
      <c r="AQ7">
        <f t="shared" si="0"/>
        <v>2.0369132980704308E-3</v>
      </c>
      <c r="AR7">
        <f t="shared" si="0"/>
        <v>0.60749765806418332</v>
      </c>
      <c r="AS7">
        <f t="shared" si="0"/>
        <v>0.24140669550158034</v>
      </c>
      <c r="AT7">
        <f t="shared" si="0"/>
        <v>0.58491182407259101</v>
      </c>
      <c r="AU7">
        <f t="shared" si="0"/>
        <v>0.20957240058816107</v>
      </c>
      <c r="AV7">
        <f t="shared" si="0"/>
        <v>0.36164697431048543</v>
      </c>
      <c r="AW7">
        <f t="shared" si="0"/>
        <v>0.45631803813035554</v>
      </c>
      <c r="AX7">
        <f t="shared" si="0"/>
        <v>0.55055705529371002</v>
      </c>
      <c r="AY7">
        <f t="shared" si="0"/>
        <v>0.24120680836964425</v>
      </c>
      <c r="AZ7">
        <f t="shared" si="0"/>
        <v>0.47769043015855017</v>
      </c>
      <c r="BA7">
        <f t="shared" si="0"/>
        <v>0.1259871053438063</v>
      </c>
      <c r="BB7">
        <f t="shared" si="0"/>
        <v>0.33927171768089226</v>
      </c>
      <c r="BC7">
        <f t="shared" si="0"/>
        <v>6.4140292081696471E-2</v>
      </c>
      <c r="BD7">
        <f t="shared" si="0"/>
        <v>0.15223988994952264</v>
      </c>
      <c r="BE7">
        <f t="shared" si="0"/>
        <v>0.22672316025367056</v>
      </c>
      <c r="BF7">
        <f t="shared" si="0"/>
        <v>0.57607523956187745</v>
      </c>
      <c r="BG7">
        <f t="shared" si="0"/>
        <v>0.34832936808121417</v>
      </c>
      <c r="BH7">
        <f t="shared" si="0"/>
        <v>0.64806002156805209</v>
      </c>
      <c r="BI7">
        <f t="shared" si="0"/>
        <v>0.35730210174839272</v>
      </c>
      <c r="BJ7">
        <f t="shared" si="0"/>
        <v>0.34335538556502621</v>
      </c>
      <c r="BK7">
        <f t="shared" si="0"/>
        <v>0.45405655021585845</v>
      </c>
      <c r="BL7">
        <f t="shared" si="0"/>
        <v>0.63032392138097015</v>
      </c>
      <c r="BM7">
        <f t="shared" si="0"/>
        <v>0.51417235301754949</v>
      </c>
      <c r="BN7">
        <f t="shared" si="0"/>
        <v>0.55033276216483729</v>
      </c>
      <c r="BO7">
        <f t="shared" si="0"/>
        <v>0.15379501587003397</v>
      </c>
      <c r="BP7">
        <f t="shared" si="0"/>
        <v>0.25082337627006179</v>
      </c>
    </row>
    <row r="8" spans="1:68" x14ac:dyDescent="0.35">
      <c r="A8" s="1">
        <v>47.966195880726445</v>
      </c>
      <c r="B8" s="2">
        <v>108824.66792972991</v>
      </c>
      <c r="D8" s="1">
        <v>54.264533092500642</v>
      </c>
      <c r="E8" s="2">
        <v>162441.25299621373</v>
      </c>
      <c r="G8" s="7" t="s">
        <v>14</v>
      </c>
      <c r="H8" s="1">
        <f>H7-H6</f>
        <v>49.568188842386007</v>
      </c>
      <c r="I8" s="1">
        <f>I7-I6</f>
        <v>137433.19868808612</v>
      </c>
      <c r="J8" s="1"/>
      <c r="L8" s="16" t="s">
        <v>19</v>
      </c>
      <c r="M8" s="13">
        <f>МерСходМО!BE57</f>
        <v>0.99671616793037765</v>
      </c>
      <c r="N8" s="39">
        <f>J2</f>
        <v>137433.19868808612</v>
      </c>
      <c r="P8" s="17">
        <v>18</v>
      </c>
      <c r="Q8">
        <f t="shared" si="1"/>
        <v>0.93153916800680059</v>
      </c>
      <c r="R8">
        <f t="shared" si="0"/>
        <v>0.47312523323794708</v>
      </c>
      <c r="S8">
        <f t="shared" si="0"/>
        <v>0.49940522933836962</v>
      </c>
      <c r="T8">
        <f t="shared" si="0"/>
        <v>0.5166742599882832</v>
      </c>
      <c r="U8">
        <f t="shared" si="0"/>
        <v>0.63605680827975219</v>
      </c>
      <c r="V8">
        <f t="shared" si="0"/>
        <v>0.73538811561687201</v>
      </c>
      <c r="W8">
        <f t="shared" si="0"/>
        <v>0.47923425047267831</v>
      </c>
      <c r="X8">
        <f t="shared" si="0"/>
        <v>0.51805903901807926</v>
      </c>
      <c r="Y8">
        <f t="shared" si="0"/>
        <v>0.89239788997445191</v>
      </c>
      <c r="Z8">
        <f t="shared" si="0"/>
        <v>0.58321938352169278</v>
      </c>
      <c r="AA8">
        <f t="shared" si="0"/>
        <v>0.87543141300557181</v>
      </c>
      <c r="AB8">
        <f t="shared" si="0"/>
        <v>0.69447717359927941</v>
      </c>
      <c r="AC8">
        <f t="shared" si="0"/>
        <v>0.52473392331927649</v>
      </c>
      <c r="AD8">
        <f t="shared" si="0"/>
        <v>0.97483551659200696</v>
      </c>
      <c r="AE8">
        <f t="shared" si="0"/>
        <v>0.64321797886101018</v>
      </c>
      <c r="AF8">
        <f t="shared" si="0"/>
        <v>0.70750183451896342</v>
      </c>
      <c r="AG8">
        <f t="shared" si="0"/>
        <v>0.65709730808814659</v>
      </c>
      <c r="AH8">
        <f t="shared" si="0"/>
        <v>0.19847616988925199</v>
      </c>
      <c r="AI8">
        <f t="shared" si="0"/>
        <v>0.5680225705380566</v>
      </c>
      <c r="AJ8">
        <f t="shared" si="0"/>
        <v>0.63748999589851363</v>
      </c>
      <c r="AK8">
        <f t="shared" si="0"/>
        <v>0.53928657201111263</v>
      </c>
      <c r="AL8">
        <f t="shared" si="0"/>
        <v>0.82745996826786494</v>
      </c>
      <c r="AM8">
        <f t="shared" si="0"/>
        <v>0.63235905219992294</v>
      </c>
      <c r="AN8">
        <f t="shared" si="0"/>
        <v>0.403488744547846</v>
      </c>
      <c r="AO8">
        <f t="shared" si="0"/>
        <v>0.62046850916944563</v>
      </c>
      <c r="AP8" s="47">
        <f t="shared" si="0"/>
        <v>0.5565889752488733</v>
      </c>
      <c r="AQ8">
        <f t="shared" si="0"/>
        <v>0.99796308670192957</v>
      </c>
      <c r="AR8">
        <f t="shared" si="0"/>
        <v>0.39250234193581668</v>
      </c>
      <c r="AS8">
        <f t="shared" si="0"/>
        <v>0.75859330449841966</v>
      </c>
      <c r="AT8">
        <f t="shared" si="0"/>
        <v>0.41508817592740899</v>
      </c>
      <c r="AU8">
        <f t="shared" si="0"/>
        <v>0.79042759941183893</v>
      </c>
      <c r="AV8">
        <f t="shared" si="0"/>
        <v>0.63835302568951457</v>
      </c>
      <c r="AW8">
        <f t="shared" si="0"/>
        <v>0.54368196186964446</v>
      </c>
      <c r="AX8">
        <f t="shared" si="0"/>
        <v>0.44944294470628998</v>
      </c>
      <c r="AY8">
        <f t="shared" si="0"/>
        <v>0.75879319163035575</v>
      </c>
      <c r="AZ8">
        <f t="shared" si="0"/>
        <v>0.52230956984144983</v>
      </c>
      <c r="BA8">
        <f t="shared" si="0"/>
        <v>0.8740128946561937</v>
      </c>
      <c r="BB8">
        <f t="shared" si="0"/>
        <v>0.66072828231910763</v>
      </c>
      <c r="BC8">
        <f t="shared" si="0"/>
        <v>0.93585970791830353</v>
      </c>
      <c r="BD8">
        <f t="shared" si="0"/>
        <v>0.84776011005047736</v>
      </c>
      <c r="BE8">
        <f t="shared" si="0"/>
        <v>0.77327683974632944</v>
      </c>
      <c r="BF8">
        <f t="shared" si="0"/>
        <v>0.42392476043812255</v>
      </c>
      <c r="BG8">
        <f t="shared" si="0"/>
        <v>0.65167063191878571</v>
      </c>
      <c r="BH8">
        <f t="shared" si="0"/>
        <v>0.3519399784319478</v>
      </c>
      <c r="BI8">
        <f t="shared" si="0"/>
        <v>0.64269789825160717</v>
      </c>
      <c r="BJ8">
        <f t="shared" si="0"/>
        <v>0.65664461443497379</v>
      </c>
      <c r="BK8">
        <f t="shared" si="0"/>
        <v>0.54594344978414155</v>
      </c>
      <c r="BL8">
        <f t="shared" si="0"/>
        <v>0.36967607861902985</v>
      </c>
      <c r="BM8">
        <f t="shared" si="0"/>
        <v>0.48582764698245051</v>
      </c>
      <c r="BN8">
        <f t="shared" si="0"/>
        <v>0.4496672378351626</v>
      </c>
      <c r="BO8">
        <f t="shared" si="0"/>
        <v>0.84620498412996603</v>
      </c>
      <c r="BP8">
        <f t="shared" si="0"/>
        <v>0.74917662372993821</v>
      </c>
    </row>
    <row r="9" spans="1:68" x14ac:dyDescent="0.35">
      <c r="A9" s="1">
        <v>40.564477886655368</v>
      </c>
      <c r="B9" s="2">
        <v>116989.24734228058</v>
      </c>
      <c r="D9" s="1">
        <v>30.993488836465986</v>
      </c>
      <c r="E9" s="2">
        <v>131238.03591937758</v>
      </c>
      <c r="P9" s="17">
        <v>50</v>
      </c>
      <c r="Q9">
        <f t="shared" si="1"/>
        <v>0.55233179973513491</v>
      </c>
      <c r="R9">
        <f t="shared" si="0"/>
        <v>0.98925426549601159</v>
      </c>
      <c r="S9">
        <f t="shared" si="0"/>
        <v>0.98446573840356577</v>
      </c>
      <c r="T9">
        <f t="shared" si="0"/>
        <v>0.9671967077536523</v>
      </c>
      <c r="U9">
        <f t="shared" si="0"/>
        <v>0.8478141594621833</v>
      </c>
      <c r="V9">
        <f t="shared" si="0"/>
        <v>0.74848285212506349</v>
      </c>
      <c r="W9">
        <f t="shared" si="0"/>
        <v>0.99536328273074282</v>
      </c>
      <c r="X9">
        <f t="shared" si="0"/>
        <v>0.96581192872385613</v>
      </c>
      <c r="Y9">
        <f t="shared" si="0"/>
        <v>0.59147307776748348</v>
      </c>
      <c r="Z9">
        <f t="shared" si="0"/>
        <v>0.90065158422024272</v>
      </c>
      <c r="AA9">
        <f t="shared" si="0"/>
        <v>0.60843955473636369</v>
      </c>
      <c r="AB9">
        <f t="shared" si="0"/>
        <v>0.78939379414265609</v>
      </c>
      <c r="AC9">
        <f t="shared" si="0"/>
        <v>0.9591370444226589</v>
      </c>
      <c r="AD9">
        <f t="shared" si="0"/>
        <v>0.50903545114992843</v>
      </c>
      <c r="AE9">
        <f t="shared" si="0"/>
        <v>0.84065298888092532</v>
      </c>
      <c r="AF9">
        <f t="shared" si="0"/>
        <v>0.77636913322297207</v>
      </c>
      <c r="AG9">
        <f t="shared" si="0"/>
        <v>0.82677365965378891</v>
      </c>
      <c r="AH9">
        <f t="shared" si="0"/>
        <v>0.7146052021473166</v>
      </c>
      <c r="AI9">
        <f t="shared" si="0"/>
        <v>0.91584839720387878</v>
      </c>
      <c r="AJ9">
        <f t="shared" si="0"/>
        <v>0.84638097184342187</v>
      </c>
      <c r="AK9">
        <f t="shared" si="0"/>
        <v>0.94458439573082287</v>
      </c>
      <c r="AL9">
        <f t="shared" si="0"/>
        <v>0.65641099947407056</v>
      </c>
      <c r="AM9">
        <f t="shared" si="0"/>
        <v>0.85151191554201255</v>
      </c>
      <c r="AN9">
        <f t="shared" si="0"/>
        <v>0.9196177768059105</v>
      </c>
      <c r="AO9">
        <f t="shared" si="0"/>
        <v>0.86340245857248987</v>
      </c>
      <c r="AP9" s="47">
        <f t="shared" si="0"/>
        <v>0.92728199249306209</v>
      </c>
      <c r="AQ9">
        <f t="shared" si="0"/>
        <v>0.48590788104000593</v>
      </c>
      <c r="AR9">
        <f t="shared" si="0"/>
        <v>0.90863137419388118</v>
      </c>
      <c r="AS9">
        <f t="shared" si="0"/>
        <v>0.72527766324351584</v>
      </c>
      <c r="AT9">
        <f t="shared" si="0"/>
        <v>0.93121720818547349</v>
      </c>
      <c r="AU9">
        <f t="shared" si="0"/>
        <v>0.69344336833009657</v>
      </c>
      <c r="AV9">
        <f t="shared" si="0"/>
        <v>0.84551794205242092</v>
      </c>
      <c r="AW9">
        <f t="shared" si="0"/>
        <v>0.94018900587229104</v>
      </c>
      <c r="AX9">
        <f t="shared" si="0"/>
        <v>0.96557197696435448</v>
      </c>
      <c r="AY9">
        <f t="shared" si="0"/>
        <v>0.72507777611157975</v>
      </c>
      <c r="AZ9">
        <f t="shared" si="0"/>
        <v>0.96156139790048567</v>
      </c>
      <c r="BA9">
        <f t="shared" si="0"/>
        <v>0.60985807308574169</v>
      </c>
      <c r="BB9">
        <f t="shared" si="0"/>
        <v>0.82314268542282776</v>
      </c>
      <c r="BC9">
        <f t="shared" si="0"/>
        <v>0.54801125982363197</v>
      </c>
      <c r="BD9">
        <f t="shared" si="0"/>
        <v>0.63611085769145803</v>
      </c>
      <c r="BE9">
        <f t="shared" si="0"/>
        <v>0.71059412799560606</v>
      </c>
      <c r="BF9">
        <f t="shared" si="0"/>
        <v>0.94005379269618705</v>
      </c>
      <c r="BG9">
        <f t="shared" si="0"/>
        <v>0.83220033582314967</v>
      </c>
      <c r="BH9">
        <f t="shared" si="0"/>
        <v>0.86806901069001241</v>
      </c>
      <c r="BI9">
        <f t="shared" si="0"/>
        <v>0.84117306949032822</v>
      </c>
      <c r="BJ9">
        <f t="shared" si="0"/>
        <v>0.8272263533069617</v>
      </c>
      <c r="BK9">
        <f t="shared" si="0"/>
        <v>0.93792751795779383</v>
      </c>
      <c r="BL9">
        <f t="shared" si="0"/>
        <v>0.88580511087709435</v>
      </c>
      <c r="BM9">
        <f t="shared" si="0"/>
        <v>0.99804332075948499</v>
      </c>
      <c r="BN9">
        <f t="shared" si="0"/>
        <v>0.96579627009322722</v>
      </c>
      <c r="BO9">
        <f t="shared" si="0"/>
        <v>0.63766598361196936</v>
      </c>
      <c r="BP9">
        <f t="shared" si="0"/>
        <v>0.73469434401199729</v>
      </c>
    </row>
    <row r="10" spans="1:68" x14ac:dyDescent="0.35">
      <c r="A10" s="1">
        <v>34.405936831753934</v>
      </c>
      <c r="B10" s="2">
        <v>134967.57017273922</v>
      </c>
      <c r="D10" s="1">
        <v>40.422112407250097</v>
      </c>
      <c r="E10" s="2">
        <v>115138.88830435462</v>
      </c>
      <c r="P10" s="19">
        <v>36</v>
      </c>
      <c r="Q10">
        <f t="shared" si="1"/>
        <v>0.77813825134803816</v>
      </c>
      <c r="R10">
        <f t="shared" si="0"/>
        <v>0.76344781388310834</v>
      </c>
      <c r="S10">
        <f t="shared" si="0"/>
        <v>0.78972780998353098</v>
      </c>
      <c r="T10">
        <f t="shared" si="0"/>
        <v>0.80699684063344446</v>
      </c>
      <c r="U10">
        <f t="shared" si="0"/>
        <v>0.92637938892491345</v>
      </c>
      <c r="V10">
        <f t="shared" si="0"/>
        <v>0.97428930373796663</v>
      </c>
      <c r="W10">
        <f t="shared" si="0"/>
        <v>0.76955683111783957</v>
      </c>
      <c r="X10">
        <f t="shared" si="0"/>
        <v>0.80838161966324062</v>
      </c>
      <c r="Y10">
        <f t="shared" si="0"/>
        <v>0.81727952938038673</v>
      </c>
      <c r="Z10">
        <f t="shared" si="0"/>
        <v>0.87354196416685403</v>
      </c>
      <c r="AA10">
        <f t="shared" si="0"/>
        <v>0.83424600634926693</v>
      </c>
      <c r="AB10">
        <f t="shared" si="0"/>
        <v>0.98479975424444066</v>
      </c>
      <c r="AC10">
        <f t="shared" si="0"/>
        <v>0.81505650396443785</v>
      </c>
      <c r="AD10">
        <f t="shared" si="0"/>
        <v>0.73484190276283168</v>
      </c>
      <c r="AE10">
        <f t="shared" si="0"/>
        <v>0.93354055950617143</v>
      </c>
      <c r="AF10">
        <f t="shared" si="0"/>
        <v>0.99782441516412468</v>
      </c>
      <c r="AG10">
        <f t="shared" si="0"/>
        <v>0.94741988873330785</v>
      </c>
      <c r="AH10">
        <f t="shared" si="0"/>
        <v>0.48879875053441335</v>
      </c>
      <c r="AI10">
        <f t="shared" si="0"/>
        <v>0.85834515118321797</v>
      </c>
      <c r="AJ10">
        <f t="shared" si="0"/>
        <v>0.92781257654367499</v>
      </c>
      <c r="AK10">
        <f t="shared" si="0"/>
        <v>0.82960915265627388</v>
      </c>
      <c r="AL10">
        <f t="shared" si="0"/>
        <v>0.8822174510869738</v>
      </c>
      <c r="AM10">
        <f t="shared" si="0"/>
        <v>0.9226816328450842</v>
      </c>
      <c r="AN10">
        <f t="shared" si="0"/>
        <v>0.69381132519300726</v>
      </c>
      <c r="AO10">
        <f t="shared" si="0"/>
        <v>0.91079108981460699</v>
      </c>
      <c r="AP10" s="47">
        <f t="shared" si="0"/>
        <v>0.84691155589403466</v>
      </c>
      <c r="AQ10">
        <f t="shared" si="0"/>
        <v>0.71171433265290918</v>
      </c>
      <c r="AR10">
        <f t="shared" si="0"/>
        <v>0.68282492258097793</v>
      </c>
      <c r="AS10">
        <f t="shared" si="0"/>
        <v>0.95108411485641897</v>
      </c>
      <c r="AT10">
        <f t="shared" si="0"/>
        <v>0.70541075657257024</v>
      </c>
      <c r="AU10">
        <f t="shared" si="0"/>
        <v>0.91924981994299981</v>
      </c>
      <c r="AV10">
        <f t="shared" si="0"/>
        <v>0.92867560633467583</v>
      </c>
      <c r="AW10">
        <f t="shared" si="0"/>
        <v>0.83400454251480571</v>
      </c>
      <c r="AX10">
        <f t="shared" si="0"/>
        <v>0.73976552535145124</v>
      </c>
      <c r="AY10">
        <f t="shared" si="0"/>
        <v>0.950884227724483</v>
      </c>
      <c r="AZ10">
        <f t="shared" si="0"/>
        <v>0.81263215048661108</v>
      </c>
      <c r="BA10">
        <f t="shared" si="0"/>
        <v>0.83566452469864494</v>
      </c>
      <c r="BB10">
        <f t="shared" si="0"/>
        <v>0.95105086296426899</v>
      </c>
      <c r="BC10">
        <f t="shared" si="0"/>
        <v>0.77381771143653522</v>
      </c>
      <c r="BD10">
        <f t="shared" si="0"/>
        <v>0.86191730930436128</v>
      </c>
      <c r="BE10">
        <f t="shared" si="0"/>
        <v>0.93640057960850931</v>
      </c>
      <c r="BF10">
        <f t="shared" si="0"/>
        <v>0.71424734108328392</v>
      </c>
      <c r="BG10">
        <f t="shared" si="0"/>
        <v>0.94199321256394708</v>
      </c>
      <c r="BH10">
        <f t="shared" si="0"/>
        <v>0.64226255907710916</v>
      </c>
      <c r="BI10">
        <f t="shared" si="0"/>
        <v>0.93302047889676853</v>
      </c>
      <c r="BJ10">
        <f t="shared" si="0"/>
        <v>0.94696719508013505</v>
      </c>
      <c r="BK10">
        <f t="shared" si="0"/>
        <v>0.83626603042930292</v>
      </c>
      <c r="BL10">
        <f t="shared" si="0"/>
        <v>0.6599986592641911</v>
      </c>
      <c r="BM10">
        <f t="shared" si="0"/>
        <v>0.77615022762761177</v>
      </c>
      <c r="BN10">
        <f t="shared" si="0"/>
        <v>0.73998981848032397</v>
      </c>
      <c r="BO10">
        <f t="shared" si="0"/>
        <v>0.8634724352248726</v>
      </c>
      <c r="BP10">
        <f t="shared" si="0"/>
        <v>0.96050079562490043</v>
      </c>
    </row>
    <row r="11" spans="1:68" x14ac:dyDescent="0.35">
      <c r="A11" s="1">
        <v>50.287476470693946</v>
      </c>
      <c r="B11" s="2">
        <v>165408.31236634403</v>
      </c>
      <c r="D11" s="1">
        <v>46.291718364082044</v>
      </c>
      <c r="E11" s="2">
        <v>52799.711283878423</v>
      </c>
      <c r="AP11" s="47"/>
    </row>
    <row r="12" spans="1:68" x14ac:dyDescent="0.35">
      <c r="A12" s="1">
        <v>47.880339580879081</v>
      </c>
      <c r="B12" s="2">
        <v>95042.207956430502</v>
      </c>
      <c r="D12" s="1">
        <v>52.134537428210024</v>
      </c>
      <c r="E12" s="2">
        <v>39344.328342704102</v>
      </c>
      <c r="Q12" s="10">
        <v>125727.35411376925</v>
      </c>
      <c r="R12" s="10">
        <v>96301.505689189071</v>
      </c>
      <c r="S12" s="10">
        <v>59355.955070350319</v>
      </c>
      <c r="T12" s="10">
        <v>108824.66792972991</v>
      </c>
      <c r="U12" s="10">
        <v>116989.24734228058</v>
      </c>
      <c r="V12" s="10">
        <v>134967.57017273922</v>
      </c>
      <c r="W12" s="10">
        <v>165408.31236634403</v>
      </c>
      <c r="X12" s="10">
        <v>95042.207956430502</v>
      </c>
      <c r="Y12" s="10">
        <v>105839.46757615195</v>
      </c>
      <c r="Z12" s="10">
        <v>122426.77510366775</v>
      </c>
      <c r="AA12" s="10">
        <v>102632.23682850366</v>
      </c>
      <c r="AB12" s="10">
        <v>47829.746815841645</v>
      </c>
      <c r="AC12" s="10">
        <v>65565.575621440075</v>
      </c>
      <c r="AD12" s="10">
        <v>109018.97010407993</v>
      </c>
      <c r="AE12" s="10">
        <v>119239.49639603961</v>
      </c>
      <c r="AF12" s="10">
        <v>105027.57302456303</v>
      </c>
      <c r="AG12" s="10">
        <v>50454.821373568848</v>
      </c>
      <c r="AH12" s="10">
        <v>107419.97610020917</v>
      </c>
      <c r="AI12" s="10">
        <v>124412.70225972403</v>
      </c>
      <c r="AJ12" s="10">
        <v>115893.14706507139</v>
      </c>
      <c r="AK12" s="10">
        <v>152474.75201031193</v>
      </c>
      <c r="AL12" s="10">
        <v>86396.596796112135</v>
      </c>
      <c r="AM12" s="10">
        <v>27975.113678257912</v>
      </c>
      <c r="AN12" s="10">
        <v>102411.16140387021</v>
      </c>
      <c r="AO12" s="10">
        <v>32712.85347873345</v>
      </c>
      <c r="AP12" s="48">
        <v>107784.91084929556</v>
      </c>
      <c r="AQ12" s="10">
        <v>143625.35375752486</v>
      </c>
      <c r="AR12" s="10">
        <v>68810.694756248267</v>
      </c>
      <c r="AS12" s="10">
        <v>101338.55676016537</v>
      </c>
      <c r="AT12" s="10">
        <v>162441.25299621373</v>
      </c>
      <c r="AU12" s="10">
        <v>131238.03591937758</v>
      </c>
      <c r="AV12" s="10">
        <v>115138.88830435462</v>
      </c>
      <c r="AW12" s="10">
        <v>52799.711283878423</v>
      </c>
      <c r="AX12" s="10">
        <v>39344.328342704102</v>
      </c>
      <c r="AY12" s="10">
        <v>131126.16807105951</v>
      </c>
      <c r="AZ12" s="10">
        <v>134677.97225515824</v>
      </c>
      <c r="BA12" s="10">
        <v>88655.880517617334</v>
      </c>
      <c r="BB12" s="10">
        <v>52319.770929752849</v>
      </c>
      <c r="BC12" s="10">
        <v>104352.91778761894</v>
      </c>
      <c r="BD12" s="10">
        <v>74716.259859851561</v>
      </c>
      <c r="BE12" s="10">
        <v>111899.15448980173</v>
      </c>
      <c r="BF12" s="10">
        <v>104934.630598873</v>
      </c>
      <c r="BG12" s="10">
        <v>99625.887287256774</v>
      </c>
      <c r="BH12" s="10">
        <v>74404.496444767574</v>
      </c>
      <c r="BI12" s="10">
        <v>92964.156919915695</v>
      </c>
      <c r="BJ12" s="10">
        <v>82832.954376353882</v>
      </c>
      <c r="BK12" s="10">
        <v>85831.62662020186</v>
      </c>
      <c r="BL12" s="10">
        <v>113603.43387408648</v>
      </c>
      <c r="BM12" s="10">
        <v>113438.01952520153</v>
      </c>
      <c r="BN12" s="10">
        <v>46146.780277776998</v>
      </c>
      <c r="BO12" s="10">
        <v>120433.17065021256</v>
      </c>
      <c r="BP12" s="12">
        <v>99440.043413633248</v>
      </c>
    </row>
    <row r="13" spans="1:68" x14ac:dyDescent="0.35">
      <c r="A13" s="1">
        <v>24.671330821583979</v>
      </c>
      <c r="B13" s="2">
        <v>105839.46757615195</v>
      </c>
      <c r="D13" s="1">
        <v>32.954822118917946</v>
      </c>
      <c r="E13" s="2">
        <v>131126.16807105951</v>
      </c>
      <c r="P13" s="18">
        <v>60000</v>
      </c>
      <c r="Q13" s="33">
        <f>1- (ABS(Q$12-$P13)/$J$2)</f>
        <v>0.52175053232267476</v>
      </c>
      <c r="R13" s="33">
        <f t="shared" ref="R13:BP17" si="2">1- (ABS(R$12-$P13)/$J$2)</f>
        <v>0.73586072334983799</v>
      </c>
      <c r="S13" s="33">
        <f t="shared" si="2"/>
        <v>0.99531376017004902</v>
      </c>
      <c r="T13" s="33">
        <f t="shared" si="2"/>
        <v>0.64473891027930752</v>
      </c>
      <c r="U13" s="33">
        <f t="shared" si="2"/>
        <v>0.58533128904594944</v>
      </c>
      <c r="V13" s="33">
        <f t="shared" si="2"/>
        <v>0.45451629672912475</v>
      </c>
      <c r="W13" s="33">
        <f t="shared" si="2"/>
        <v>0.23302147244949689</v>
      </c>
      <c r="X13" s="33">
        <f t="shared" si="2"/>
        <v>0.74502370394535355</v>
      </c>
      <c r="Y13" s="33">
        <f t="shared" si="2"/>
        <v>0.66646001101824237</v>
      </c>
      <c r="Z13" s="33">
        <f t="shared" si="2"/>
        <v>0.54576641088482913</v>
      </c>
      <c r="AA13" s="33">
        <f t="shared" si="2"/>
        <v>0.68979666313915611</v>
      </c>
      <c r="AB13" s="33">
        <f t="shared" si="2"/>
        <v>0.91144604578563615</v>
      </c>
      <c r="AC13" s="33">
        <f t="shared" si="2"/>
        <v>0.95950341202440081</v>
      </c>
      <c r="AD13" s="33">
        <f t="shared" si="2"/>
        <v>0.64332511669664494</v>
      </c>
      <c r="AE13" s="33">
        <f t="shared" si="2"/>
        <v>0.56895788672948211</v>
      </c>
      <c r="AF13" s="33">
        <f t="shared" si="2"/>
        <v>0.67236756872146941</v>
      </c>
      <c r="AG13" s="33">
        <f t="shared" si="2"/>
        <v>0.93054677677920761</v>
      </c>
      <c r="AH13" s="33">
        <f t="shared" si="2"/>
        <v>0.65495981645721579</v>
      </c>
      <c r="AI13" s="33">
        <f t="shared" si="2"/>
        <v>0.5313162840230985</v>
      </c>
      <c r="AJ13" s="33">
        <f t="shared" si="2"/>
        <v>0.59330680215102438</v>
      </c>
      <c r="AK13" s="33">
        <f t="shared" si="2"/>
        <v>0.32712944984865266</v>
      </c>
      <c r="AL13" s="33">
        <f t="shared" si="2"/>
        <v>0.80793143834175773</v>
      </c>
      <c r="AM13" s="33">
        <f t="shared" si="2"/>
        <v>0.76697852755050311</v>
      </c>
      <c r="AN13" s="33">
        <f t="shared" si="2"/>
        <v>0.69140526591304052</v>
      </c>
      <c r="AO13" s="33">
        <f t="shared" si="2"/>
        <v>0.80145156496577974</v>
      </c>
      <c r="AP13" s="49">
        <f t="shared" si="2"/>
        <v>0.65230445550680494</v>
      </c>
      <c r="AQ13" s="33">
        <f t="shared" si="2"/>
        <v>0.39151999257968073</v>
      </c>
      <c r="AR13" s="33">
        <f t="shared" si="2"/>
        <v>0.93589107406104455</v>
      </c>
      <c r="AS13" s="33">
        <f t="shared" si="2"/>
        <v>0.69920981862624032</v>
      </c>
      <c r="AT13" s="33">
        <f t="shared" si="2"/>
        <v>0.25461057463480097</v>
      </c>
      <c r="AU13" s="33">
        <f t="shared" si="2"/>
        <v>0.48165336614876375</v>
      </c>
      <c r="AV13" s="33">
        <f t="shared" si="2"/>
        <v>0.59879498672299669</v>
      </c>
      <c r="AW13" s="33">
        <f t="shared" si="2"/>
        <v>0.94760881079059278</v>
      </c>
      <c r="AX13" s="33">
        <f t="shared" si="2"/>
        <v>0.84970391539692436</v>
      </c>
      <c r="AY13" s="33">
        <f t="shared" si="2"/>
        <v>0.48246734595412333</v>
      </c>
      <c r="AZ13" s="33">
        <f t="shared" si="2"/>
        <v>0.45662348713395728</v>
      </c>
      <c r="BA13" s="33">
        <f t="shared" si="2"/>
        <v>0.79149229741313243</v>
      </c>
      <c r="BB13" s="33">
        <f t="shared" si="2"/>
        <v>0.94411663889394037</v>
      </c>
      <c r="BC13" s="33">
        <f t="shared" si="2"/>
        <v>0.67727653717584746</v>
      </c>
      <c r="BD13" s="33">
        <f t="shared" si="2"/>
        <v>0.89292063343987871</v>
      </c>
      <c r="BE13" s="33">
        <f t="shared" si="2"/>
        <v>0.62236813968369931</v>
      </c>
      <c r="BF13" s="33">
        <f t="shared" si="2"/>
        <v>0.67304384218797697</v>
      </c>
      <c r="BG13" s="33">
        <f t="shared" si="2"/>
        <v>0.71167165091463536</v>
      </c>
      <c r="BH13" s="33">
        <f t="shared" si="2"/>
        <v>0.8951891058181688</v>
      </c>
      <c r="BI13" s="33">
        <f t="shared" si="2"/>
        <v>0.76014414832379718</v>
      </c>
      <c r="BJ13" s="33">
        <f t="shared" si="2"/>
        <v>0.83386143526954637</v>
      </c>
      <c r="BK13" s="33">
        <f t="shared" si="2"/>
        <v>0.81204230952356371</v>
      </c>
      <c r="BL13" s="33">
        <f t="shared" si="2"/>
        <v>0.60996735588070627</v>
      </c>
      <c r="BM13" s="33">
        <f t="shared" si="2"/>
        <v>0.6111709540685093</v>
      </c>
      <c r="BN13" s="33">
        <f t="shared" si="2"/>
        <v>0.89920033984173053</v>
      </c>
      <c r="BO13" s="33">
        <f t="shared" si="2"/>
        <v>0.56027239977605636</v>
      </c>
      <c r="BP13" s="33">
        <f t="shared" si="2"/>
        <v>0.71302389968274649</v>
      </c>
    </row>
    <row r="14" spans="1:68" x14ac:dyDescent="0.35">
      <c r="A14" s="1">
        <v>43.84039822165505</v>
      </c>
      <c r="B14" s="2">
        <v>122426.77510366775</v>
      </c>
      <c r="D14" s="1">
        <v>47.616806669830112</v>
      </c>
      <c r="E14" s="2">
        <v>134677.97225515824</v>
      </c>
      <c r="P14" s="18">
        <v>82000</v>
      </c>
      <c r="Q14" s="33">
        <f t="shared" ref="Q14:AF17" si="3">1- (ABS(Q$12-$P14)/$J$2)</f>
        <v>0.68182830254128468</v>
      </c>
      <c r="R14" s="33">
        <f t="shared" si="3"/>
        <v>0.89593849356844779</v>
      </c>
      <c r="S14" s="33">
        <f t="shared" si="3"/>
        <v>0.83523598995143922</v>
      </c>
      <c r="T14" s="33">
        <f t="shared" si="3"/>
        <v>0.80481668049791744</v>
      </c>
      <c r="U14" s="33">
        <f t="shared" si="3"/>
        <v>0.74540905926455925</v>
      </c>
      <c r="V14" s="33">
        <f t="shared" si="3"/>
        <v>0.61459406694773455</v>
      </c>
      <c r="W14" s="33">
        <f t="shared" si="3"/>
        <v>0.3930992426681067</v>
      </c>
      <c r="X14" s="33">
        <f t="shared" si="3"/>
        <v>0.90510147416396336</v>
      </c>
      <c r="Y14" s="33">
        <f t="shared" si="3"/>
        <v>0.82653778123685218</v>
      </c>
      <c r="Z14" s="33">
        <f t="shared" si="3"/>
        <v>0.70584418110343894</v>
      </c>
      <c r="AA14" s="33">
        <f t="shared" si="3"/>
        <v>0.84987443335776591</v>
      </c>
      <c r="AB14" s="33">
        <f t="shared" si="3"/>
        <v>0.75136827556702623</v>
      </c>
      <c r="AC14" s="33">
        <f t="shared" si="3"/>
        <v>0.88041881775698927</v>
      </c>
      <c r="AD14" s="33">
        <f t="shared" si="3"/>
        <v>0.80340288691525474</v>
      </c>
      <c r="AE14" s="33">
        <f t="shared" si="3"/>
        <v>0.72903565694809191</v>
      </c>
      <c r="AF14" s="33">
        <f t="shared" si="3"/>
        <v>0.83244533894007922</v>
      </c>
      <c r="AG14" s="33">
        <f t="shared" si="2"/>
        <v>0.7704690065605978</v>
      </c>
      <c r="AH14" s="33">
        <f t="shared" si="2"/>
        <v>0.8150375866758256</v>
      </c>
      <c r="AI14" s="33">
        <f t="shared" si="2"/>
        <v>0.6913940542417083</v>
      </c>
      <c r="AJ14" s="33">
        <f t="shared" si="2"/>
        <v>0.75338457236963419</v>
      </c>
      <c r="AK14" s="33">
        <f t="shared" si="2"/>
        <v>0.48720722006726258</v>
      </c>
      <c r="AL14" s="33">
        <f t="shared" si="2"/>
        <v>0.96800920856036754</v>
      </c>
      <c r="AM14" s="33">
        <f t="shared" si="2"/>
        <v>0.6069007573318933</v>
      </c>
      <c r="AN14" s="33">
        <f t="shared" si="2"/>
        <v>0.85148303613165033</v>
      </c>
      <c r="AO14" s="33">
        <f t="shared" si="2"/>
        <v>0.64137379474716993</v>
      </c>
      <c r="AP14" s="49">
        <f t="shared" si="2"/>
        <v>0.81238222572541485</v>
      </c>
      <c r="AQ14" s="33">
        <f t="shared" si="2"/>
        <v>0.55159776279829054</v>
      </c>
      <c r="AR14" s="33">
        <f t="shared" si="2"/>
        <v>0.90403115572034565</v>
      </c>
      <c r="AS14" s="33">
        <f t="shared" si="2"/>
        <v>0.85928758884485013</v>
      </c>
      <c r="AT14" s="33">
        <f t="shared" si="2"/>
        <v>0.41468834485341088</v>
      </c>
      <c r="AU14" s="33">
        <f t="shared" si="2"/>
        <v>0.64173113636737356</v>
      </c>
      <c r="AV14" s="33">
        <f t="shared" si="2"/>
        <v>0.7588727569416065</v>
      </c>
      <c r="AW14" s="33">
        <f t="shared" si="2"/>
        <v>0.78753104057198298</v>
      </c>
      <c r="AX14" s="33">
        <f t="shared" si="2"/>
        <v>0.68962614517831455</v>
      </c>
      <c r="AY14" s="33">
        <f t="shared" si="2"/>
        <v>0.64254511617273313</v>
      </c>
      <c r="AZ14" s="33">
        <f t="shared" si="2"/>
        <v>0.61670125735256709</v>
      </c>
      <c r="BA14" s="33">
        <f t="shared" si="2"/>
        <v>0.95157006763174234</v>
      </c>
      <c r="BB14" s="33">
        <f t="shared" si="2"/>
        <v>0.78403886867533057</v>
      </c>
      <c r="BC14" s="33">
        <f t="shared" si="2"/>
        <v>0.83735430739445726</v>
      </c>
      <c r="BD14" s="33">
        <f t="shared" si="2"/>
        <v>0.94700159634151149</v>
      </c>
      <c r="BE14" s="33">
        <f t="shared" si="2"/>
        <v>0.78244590990230922</v>
      </c>
      <c r="BF14" s="33">
        <f t="shared" si="2"/>
        <v>0.83312161240658678</v>
      </c>
      <c r="BG14" s="33">
        <f t="shared" si="2"/>
        <v>0.87174942113324516</v>
      </c>
      <c r="BH14" s="33">
        <f t="shared" si="2"/>
        <v>0.9447331239632214</v>
      </c>
      <c r="BI14" s="33">
        <f t="shared" si="2"/>
        <v>0.92022191854240698</v>
      </c>
      <c r="BJ14" s="33">
        <f t="shared" si="2"/>
        <v>0.99393920548815629</v>
      </c>
      <c r="BK14" s="33">
        <f t="shared" si="2"/>
        <v>0.97212007974217352</v>
      </c>
      <c r="BL14" s="33">
        <f t="shared" si="2"/>
        <v>0.77004512609931619</v>
      </c>
      <c r="BM14" s="33">
        <f t="shared" si="2"/>
        <v>0.7712487242871191</v>
      </c>
      <c r="BN14" s="33">
        <f t="shared" si="2"/>
        <v>0.73912256962312073</v>
      </c>
      <c r="BO14" s="33">
        <f t="shared" si="2"/>
        <v>0.72035016999466617</v>
      </c>
      <c r="BP14" s="33">
        <f t="shared" si="2"/>
        <v>0.87310166990135629</v>
      </c>
    </row>
    <row r="15" spans="1:68" x14ac:dyDescent="0.35">
      <c r="A15" s="1">
        <v>25.723252393654548</v>
      </c>
      <c r="B15" s="2">
        <v>102632.23682850366</v>
      </c>
      <c r="D15" s="1">
        <v>25.81120053131599</v>
      </c>
      <c r="E15" s="2">
        <v>88655.880517617334</v>
      </c>
      <c r="P15" s="18">
        <v>35000</v>
      </c>
      <c r="Q15" s="33">
        <f t="shared" si="3"/>
        <v>0.33984397525607279</v>
      </c>
      <c r="R15" s="33">
        <f t="shared" si="2"/>
        <v>0.5539541662832359</v>
      </c>
      <c r="S15" s="33">
        <f t="shared" si="2"/>
        <v>0.8227796827633489</v>
      </c>
      <c r="T15" s="33">
        <f t="shared" si="2"/>
        <v>0.46283235321270555</v>
      </c>
      <c r="U15" s="33">
        <f t="shared" si="2"/>
        <v>0.40342473197934736</v>
      </c>
      <c r="V15" s="33">
        <f t="shared" si="2"/>
        <v>0.27260973966252267</v>
      </c>
      <c r="W15" s="33">
        <f t="shared" si="2"/>
        <v>5.111491538289481E-2</v>
      </c>
      <c r="X15" s="33">
        <f t="shared" si="2"/>
        <v>0.56311714687875147</v>
      </c>
      <c r="Y15" s="33">
        <f t="shared" si="2"/>
        <v>0.48455345395164029</v>
      </c>
      <c r="Z15" s="33">
        <f t="shared" si="2"/>
        <v>0.36385985381822705</v>
      </c>
      <c r="AA15" s="33">
        <f t="shared" si="2"/>
        <v>0.50789010607255403</v>
      </c>
      <c r="AB15" s="33">
        <f t="shared" si="2"/>
        <v>0.90664739714776177</v>
      </c>
      <c r="AC15" s="33">
        <f t="shared" si="2"/>
        <v>0.77759685495779873</v>
      </c>
      <c r="AD15" s="33">
        <f t="shared" si="2"/>
        <v>0.46141855963004286</v>
      </c>
      <c r="AE15" s="33">
        <f t="shared" si="2"/>
        <v>0.38705132966288003</v>
      </c>
      <c r="AF15" s="33">
        <f t="shared" si="2"/>
        <v>0.49046101165486722</v>
      </c>
      <c r="AG15" s="33">
        <f t="shared" si="2"/>
        <v>0.88754666615419031</v>
      </c>
      <c r="AH15" s="33">
        <f t="shared" si="2"/>
        <v>0.47305325939061371</v>
      </c>
      <c r="AI15" s="33">
        <f t="shared" si="2"/>
        <v>0.34940972695649641</v>
      </c>
      <c r="AJ15" s="33">
        <f t="shared" si="2"/>
        <v>0.4114002450844223</v>
      </c>
      <c r="AK15" s="33">
        <f t="shared" si="2"/>
        <v>0.14522289278205058</v>
      </c>
      <c r="AL15" s="33">
        <f t="shared" si="2"/>
        <v>0.62602488127515565</v>
      </c>
      <c r="AM15" s="33">
        <f t="shared" si="2"/>
        <v>0.94888508461710519</v>
      </c>
      <c r="AN15" s="33">
        <f t="shared" si="2"/>
        <v>0.50949870884643844</v>
      </c>
      <c r="AO15" s="33">
        <f t="shared" si="2"/>
        <v>0.98335812203238182</v>
      </c>
      <c r="AP15" s="49">
        <f t="shared" si="2"/>
        <v>0.47039789844020297</v>
      </c>
      <c r="AQ15" s="33">
        <f t="shared" si="2"/>
        <v>0.20961343551307865</v>
      </c>
      <c r="AR15" s="33">
        <f t="shared" si="2"/>
        <v>0.75398451699444247</v>
      </c>
      <c r="AS15" s="33">
        <f t="shared" si="2"/>
        <v>0.51730326155963824</v>
      </c>
      <c r="AT15" s="33">
        <f t="shared" si="2"/>
        <v>7.2704017568198887E-2</v>
      </c>
      <c r="AU15" s="33">
        <f t="shared" si="2"/>
        <v>0.29974680908216167</v>
      </c>
      <c r="AV15" s="33">
        <f t="shared" si="2"/>
        <v>0.41688842965639461</v>
      </c>
      <c r="AW15" s="33">
        <f t="shared" si="2"/>
        <v>0.87048463214280514</v>
      </c>
      <c r="AX15" s="33">
        <f t="shared" si="2"/>
        <v>0.96838952753647356</v>
      </c>
      <c r="AY15" s="33">
        <f t="shared" si="2"/>
        <v>0.30056078888752125</v>
      </c>
      <c r="AZ15" s="33">
        <f t="shared" si="2"/>
        <v>0.2747169300673552</v>
      </c>
      <c r="BA15" s="33">
        <f t="shared" si="2"/>
        <v>0.60958574034653035</v>
      </c>
      <c r="BB15" s="33">
        <f t="shared" si="2"/>
        <v>0.87397680403945754</v>
      </c>
      <c r="BC15" s="33">
        <f t="shared" si="2"/>
        <v>0.49536998010924538</v>
      </c>
      <c r="BD15" s="33">
        <f t="shared" si="2"/>
        <v>0.71101407637327663</v>
      </c>
      <c r="BE15" s="33">
        <f t="shared" si="2"/>
        <v>0.44046158261709734</v>
      </c>
      <c r="BF15" s="33">
        <f t="shared" si="2"/>
        <v>0.49113728512137489</v>
      </c>
      <c r="BG15" s="33">
        <f t="shared" si="2"/>
        <v>0.52976509384803327</v>
      </c>
      <c r="BH15" s="33">
        <f t="shared" si="2"/>
        <v>0.71328254875156683</v>
      </c>
      <c r="BI15" s="33">
        <f t="shared" si="2"/>
        <v>0.57823759125719509</v>
      </c>
      <c r="BJ15" s="33">
        <f t="shared" si="2"/>
        <v>0.65195487820294429</v>
      </c>
      <c r="BK15" s="33">
        <f t="shared" si="2"/>
        <v>0.63013575245696163</v>
      </c>
      <c r="BL15" s="33">
        <f t="shared" si="2"/>
        <v>0.42806079881410419</v>
      </c>
      <c r="BM15" s="33">
        <f t="shared" si="2"/>
        <v>0.42926439700190722</v>
      </c>
      <c r="BN15" s="33">
        <f t="shared" si="2"/>
        <v>0.91889310309166738</v>
      </c>
      <c r="BO15" s="33">
        <f t="shared" si="2"/>
        <v>0.37836584270945417</v>
      </c>
      <c r="BP15" s="33">
        <f t="shared" si="2"/>
        <v>0.53111734261614441</v>
      </c>
    </row>
    <row r="16" spans="1:68" x14ac:dyDescent="0.35">
      <c r="A16" s="1">
        <v>36.942415236844681</v>
      </c>
      <c r="B16" s="2">
        <v>47829.746815841645</v>
      </c>
      <c r="D16" s="1">
        <v>39.034846496215323</v>
      </c>
      <c r="E16" s="2">
        <v>52319.770929752849</v>
      </c>
      <c r="P16" s="18">
        <v>90000</v>
      </c>
      <c r="Q16" s="33">
        <f t="shared" si="3"/>
        <v>0.74003840080259731</v>
      </c>
      <c r="R16" s="33">
        <f t="shared" si="2"/>
        <v>0.95414859182976042</v>
      </c>
      <c r="S16" s="33">
        <f t="shared" si="2"/>
        <v>0.77702589169012648</v>
      </c>
      <c r="T16" s="33">
        <f t="shared" si="2"/>
        <v>0.86302677875923006</v>
      </c>
      <c r="U16" s="33">
        <f t="shared" si="2"/>
        <v>0.80361915752587199</v>
      </c>
      <c r="V16" s="33">
        <f t="shared" si="2"/>
        <v>0.67280416520904729</v>
      </c>
      <c r="W16" s="33">
        <f t="shared" si="2"/>
        <v>0.45130934092941932</v>
      </c>
      <c r="X16" s="33">
        <f t="shared" si="2"/>
        <v>0.96331157242527599</v>
      </c>
      <c r="Y16" s="33">
        <f t="shared" si="2"/>
        <v>0.88474787949816491</v>
      </c>
      <c r="Z16" s="33">
        <f t="shared" si="2"/>
        <v>0.76405427936475157</v>
      </c>
      <c r="AA16" s="33">
        <f t="shared" si="2"/>
        <v>0.90808453161907865</v>
      </c>
      <c r="AB16" s="33">
        <f t="shared" si="2"/>
        <v>0.69315817730571361</v>
      </c>
      <c r="AC16" s="33">
        <f t="shared" si="2"/>
        <v>0.82220871949567664</v>
      </c>
      <c r="AD16" s="33">
        <f t="shared" si="2"/>
        <v>0.86161298517656748</v>
      </c>
      <c r="AE16" s="33">
        <f t="shared" si="2"/>
        <v>0.78724575520940454</v>
      </c>
      <c r="AF16" s="33">
        <f t="shared" si="2"/>
        <v>0.89065543720139184</v>
      </c>
      <c r="AG16" s="33">
        <f t="shared" si="2"/>
        <v>0.71225890829928518</v>
      </c>
      <c r="AH16" s="33">
        <f t="shared" si="2"/>
        <v>0.87324768493713822</v>
      </c>
      <c r="AI16" s="33">
        <f t="shared" si="2"/>
        <v>0.74960415250302104</v>
      </c>
      <c r="AJ16" s="33">
        <f t="shared" si="2"/>
        <v>0.81159467063094681</v>
      </c>
      <c r="AK16" s="33">
        <f t="shared" si="2"/>
        <v>0.54541731832857521</v>
      </c>
      <c r="AL16" s="33">
        <f t="shared" si="2"/>
        <v>0.97378069317831983</v>
      </c>
      <c r="AM16" s="33">
        <f t="shared" si="2"/>
        <v>0.54869065907058068</v>
      </c>
      <c r="AN16" s="33">
        <f t="shared" si="2"/>
        <v>0.90969313439296295</v>
      </c>
      <c r="AO16" s="33">
        <f t="shared" si="2"/>
        <v>0.58316369648585731</v>
      </c>
      <c r="AP16" s="49">
        <f t="shared" si="2"/>
        <v>0.87059232398672748</v>
      </c>
      <c r="AQ16" s="33">
        <f t="shared" si="2"/>
        <v>0.60980786105960316</v>
      </c>
      <c r="AR16" s="33">
        <f t="shared" si="2"/>
        <v>0.84582105745903302</v>
      </c>
      <c r="AS16" s="33">
        <f t="shared" si="2"/>
        <v>0.91749768710616286</v>
      </c>
      <c r="AT16" s="33">
        <f t="shared" si="2"/>
        <v>0.47289844311472351</v>
      </c>
      <c r="AU16" s="33">
        <f t="shared" si="2"/>
        <v>0.69994123462868618</v>
      </c>
      <c r="AV16" s="33">
        <f t="shared" si="2"/>
        <v>0.81708285520291923</v>
      </c>
      <c r="AW16" s="33">
        <f t="shared" si="2"/>
        <v>0.72932094231067035</v>
      </c>
      <c r="AX16" s="33">
        <f t="shared" si="2"/>
        <v>0.63141604691700182</v>
      </c>
      <c r="AY16" s="33">
        <f t="shared" si="2"/>
        <v>0.70075521443404587</v>
      </c>
      <c r="AZ16" s="33">
        <f t="shared" si="2"/>
        <v>0.67491135561387972</v>
      </c>
      <c r="BA16" s="33">
        <f t="shared" si="2"/>
        <v>0.99021983410694503</v>
      </c>
      <c r="BB16" s="33">
        <f t="shared" si="2"/>
        <v>0.72582877041401794</v>
      </c>
      <c r="BC16" s="33">
        <f t="shared" si="2"/>
        <v>0.89556440565576989</v>
      </c>
      <c r="BD16" s="33">
        <f t="shared" si="2"/>
        <v>0.88879149808019886</v>
      </c>
      <c r="BE16" s="33">
        <f t="shared" si="2"/>
        <v>0.84065600816362185</v>
      </c>
      <c r="BF16" s="33">
        <f t="shared" si="2"/>
        <v>0.89133171066789951</v>
      </c>
      <c r="BG16" s="33">
        <f t="shared" si="2"/>
        <v>0.9299595193945579</v>
      </c>
      <c r="BH16" s="33">
        <f t="shared" si="2"/>
        <v>0.88652302570190866</v>
      </c>
      <c r="BI16" s="33">
        <f t="shared" si="2"/>
        <v>0.97843201680371972</v>
      </c>
      <c r="BJ16" s="33">
        <f t="shared" si="2"/>
        <v>0.94785069625053109</v>
      </c>
      <c r="BK16" s="33">
        <f t="shared" si="2"/>
        <v>0.96966982199651375</v>
      </c>
      <c r="BL16" s="33">
        <f t="shared" si="2"/>
        <v>0.82825522436062882</v>
      </c>
      <c r="BM16" s="33">
        <f t="shared" si="2"/>
        <v>0.82945882254843184</v>
      </c>
      <c r="BN16" s="33">
        <f t="shared" si="2"/>
        <v>0.68091247136180799</v>
      </c>
      <c r="BO16" s="33">
        <f t="shared" si="2"/>
        <v>0.77856026825597879</v>
      </c>
      <c r="BP16" s="33">
        <f t="shared" si="2"/>
        <v>0.93131176816266892</v>
      </c>
    </row>
    <row r="17" spans="1:68" x14ac:dyDescent="0.35">
      <c r="A17" s="1">
        <v>47.466496754204854</v>
      </c>
      <c r="B17" s="2">
        <v>65565.575621440075</v>
      </c>
      <c r="D17" s="1">
        <v>21.976698109065183</v>
      </c>
      <c r="E17" s="2">
        <v>104352.91778761894</v>
      </c>
      <c r="P17" s="20">
        <v>120000</v>
      </c>
      <c r="Q17" s="33">
        <f t="shared" si="3"/>
        <v>0.95832626928251985</v>
      </c>
      <c r="R17" s="33">
        <f t="shared" si="2"/>
        <v>0.82756353969031704</v>
      </c>
      <c r="S17" s="33">
        <f t="shared" si="2"/>
        <v>0.55873802321020394</v>
      </c>
      <c r="T17" s="33">
        <f t="shared" si="2"/>
        <v>0.9186853527608474</v>
      </c>
      <c r="U17" s="33">
        <f t="shared" si="2"/>
        <v>0.97809297399420547</v>
      </c>
      <c r="V17" s="33">
        <f t="shared" si="2"/>
        <v>0.89109203368896972</v>
      </c>
      <c r="W17" s="33">
        <f t="shared" si="2"/>
        <v>0.66959720940934186</v>
      </c>
      <c r="X17" s="33">
        <f t="shared" si="2"/>
        <v>0.81840055909480158</v>
      </c>
      <c r="Y17" s="33">
        <f t="shared" si="2"/>
        <v>0.89696425202191254</v>
      </c>
      <c r="Z17" s="33">
        <f t="shared" si="2"/>
        <v>0.98234214784467411</v>
      </c>
      <c r="AA17" s="33">
        <f t="shared" si="2"/>
        <v>0.87362759990099892</v>
      </c>
      <c r="AB17" s="33">
        <f t="shared" si="2"/>
        <v>0.47487030882579107</v>
      </c>
      <c r="AC17" s="33">
        <f t="shared" si="2"/>
        <v>0.6039208510157541</v>
      </c>
      <c r="AD17" s="33">
        <f t="shared" si="2"/>
        <v>0.92009914634351009</v>
      </c>
      <c r="AE17" s="33">
        <f t="shared" si="2"/>
        <v>0.99446637631067292</v>
      </c>
      <c r="AF17" s="33">
        <f t="shared" si="2"/>
        <v>0.89105669431868573</v>
      </c>
      <c r="AG17" s="33">
        <f t="shared" si="2"/>
        <v>0.49397103981936263</v>
      </c>
      <c r="AH17" s="33">
        <f t="shared" si="2"/>
        <v>0.90846444658293923</v>
      </c>
      <c r="AI17" s="33">
        <f t="shared" si="2"/>
        <v>0.96789202098294347</v>
      </c>
      <c r="AJ17" s="33">
        <f t="shared" si="2"/>
        <v>0.97011746088913065</v>
      </c>
      <c r="AK17" s="33">
        <f t="shared" si="2"/>
        <v>0.76370518680849764</v>
      </c>
      <c r="AL17" s="33">
        <f t="shared" si="2"/>
        <v>0.75549282469839729</v>
      </c>
      <c r="AM17" s="33">
        <f t="shared" si="2"/>
        <v>0.33040279059065814</v>
      </c>
      <c r="AN17" s="33">
        <f t="shared" si="2"/>
        <v>0.8720189971271145</v>
      </c>
      <c r="AO17" s="33">
        <f t="shared" si="2"/>
        <v>0.36487582800593477</v>
      </c>
      <c r="AP17" s="49">
        <f t="shared" si="2"/>
        <v>0.91111980753334998</v>
      </c>
      <c r="AQ17" s="33">
        <f t="shared" si="2"/>
        <v>0.8280957295395257</v>
      </c>
      <c r="AR17" s="33">
        <f t="shared" si="2"/>
        <v>0.62753318897911048</v>
      </c>
      <c r="AS17" s="33">
        <f t="shared" si="2"/>
        <v>0.86421444441391471</v>
      </c>
      <c r="AT17" s="33">
        <f t="shared" si="2"/>
        <v>0.69118631159464594</v>
      </c>
      <c r="AU17" s="33">
        <f t="shared" si="2"/>
        <v>0.91822910310860872</v>
      </c>
      <c r="AV17" s="33">
        <f t="shared" si="2"/>
        <v>0.96462927631715834</v>
      </c>
      <c r="AW17" s="33">
        <f t="shared" si="2"/>
        <v>0.51103307383074781</v>
      </c>
      <c r="AX17" s="33">
        <f t="shared" si="2"/>
        <v>0.41312817843707939</v>
      </c>
      <c r="AY17" s="33">
        <f t="shared" si="2"/>
        <v>0.9190430829139683</v>
      </c>
      <c r="AZ17" s="33">
        <f t="shared" si="2"/>
        <v>0.89319922409380226</v>
      </c>
      <c r="BA17" s="33">
        <f t="shared" si="2"/>
        <v>0.77193196562702249</v>
      </c>
      <c r="BB17" s="33">
        <f t="shared" si="2"/>
        <v>0.50754090193409551</v>
      </c>
      <c r="BC17" s="33">
        <f t="shared" si="2"/>
        <v>0.88614772586430757</v>
      </c>
      <c r="BD17" s="33">
        <f t="shared" si="2"/>
        <v>0.67050362960027643</v>
      </c>
      <c r="BE17" s="33">
        <f t="shared" si="2"/>
        <v>0.94105612335645561</v>
      </c>
      <c r="BF17" s="33">
        <f t="shared" si="2"/>
        <v>0.89038042085217806</v>
      </c>
      <c r="BG17" s="33">
        <f t="shared" si="2"/>
        <v>0.85175261212551967</v>
      </c>
      <c r="BH17" s="33">
        <f t="shared" si="2"/>
        <v>0.66823515722198623</v>
      </c>
      <c r="BI17" s="33">
        <f t="shared" si="2"/>
        <v>0.80328011471635785</v>
      </c>
      <c r="BJ17" s="33">
        <f t="shared" si="2"/>
        <v>0.72956282777060855</v>
      </c>
      <c r="BK17" s="33">
        <f t="shared" si="2"/>
        <v>0.75138195351659132</v>
      </c>
      <c r="BL17" s="33">
        <f t="shared" si="2"/>
        <v>0.95345690715944875</v>
      </c>
      <c r="BM17" s="33">
        <f t="shared" si="2"/>
        <v>0.95225330897164573</v>
      </c>
      <c r="BN17" s="33">
        <f t="shared" si="2"/>
        <v>0.46262460288188556</v>
      </c>
      <c r="BO17" s="33">
        <f t="shared" si="2"/>
        <v>0.99684813673590122</v>
      </c>
      <c r="BP17" s="33">
        <f t="shared" si="2"/>
        <v>0.85040036335740865</v>
      </c>
    </row>
    <row r="18" spans="1:68" x14ac:dyDescent="0.35">
      <c r="A18" s="1">
        <v>19.560197971295565</v>
      </c>
      <c r="B18" s="2">
        <v>109018.97010407993</v>
      </c>
      <c r="D18" s="1">
        <v>27.438873176870402</v>
      </c>
      <c r="E18" s="2">
        <v>74716.259859851561</v>
      </c>
      <c r="AP18" s="47"/>
    </row>
    <row r="19" spans="1:68" x14ac:dyDescent="0.35">
      <c r="A19" s="1">
        <v>40.120485310617369</v>
      </c>
      <c r="B19" s="2">
        <v>119239.49639603961</v>
      </c>
      <c r="D19" s="1">
        <v>32.056835935727577</v>
      </c>
      <c r="E19" s="2">
        <v>111899.15448980173</v>
      </c>
      <c r="Q19" s="42">
        <f>Q6*0.5+Q13*0.5</f>
        <v>0.73865406925471122</v>
      </c>
      <c r="R19" s="42">
        <f t="shared" ref="R19:BP23" si="4">R6*0.5+R13*0.5</f>
        <v>0.66094459119711835</v>
      </c>
      <c r="S19" s="42">
        <f t="shared" si="4"/>
        <v>0.80381110765743513</v>
      </c>
      <c r="T19" s="42">
        <f t="shared" si="4"/>
        <v>0.63715819803702112</v>
      </c>
      <c r="U19" s="42">
        <f t="shared" si="4"/>
        <v>0.66714566156607658</v>
      </c>
      <c r="V19" s="42">
        <f t="shared" si="4"/>
        <v>0.65140381907622413</v>
      </c>
      <c r="W19" s="42">
        <f t="shared" si="4"/>
        <v>0.41257947436431336</v>
      </c>
      <c r="X19" s="42">
        <f t="shared" si="4"/>
        <v>0.68799298438494227</v>
      </c>
      <c r="Y19" s="42">
        <f t="shared" si="4"/>
        <v>0.83057944761866942</v>
      </c>
      <c r="Z19" s="42">
        <f t="shared" si="4"/>
        <v>0.62094451010648677</v>
      </c>
      <c r="AA19" s="42">
        <f t="shared" si="4"/>
        <v>0.83906565097558983</v>
      </c>
      <c r="AB19" s="42">
        <f t="shared" si="4"/>
        <v>0.85941322259568353</v>
      </c>
      <c r="AC19" s="42">
        <f t="shared" si="4"/>
        <v>0.79857028057506452</v>
      </c>
      <c r="AD19" s="42">
        <f t="shared" si="4"/>
        <v>0.77779318714909318</v>
      </c>
      <c r="AE19" s="42">
        <f t="shared" si="4"/>
        <v>0.66253954569847195</v>
      </c>
      <c r="AF19" s="42">
        <f t="shared" si="4"/>
        <v>0.74638631452344217</v>
      </c>
      <c r="AG19" s="42">
        <f t="shared" si="4"/>
        <v>0.85027365533690291</v>
      </c>
      <c r="AH19" s="42">
        <f t="shared" si="4"/>
        <v>0.4831696060764597</v>
      </c>
      <c r="AI19" s="42">
        <f t="shared" si="4"/>
        <v>0.60612104018380342</v>
      </c>
      <c r="AJ19" s="42">
        <f t="shared" si="4"/>
        <v>0.67185001192799487</v>
      </c>
      <c r="AK19" s="42">
        <f t="shared" si="4"/>
        <v>0.4896596238331084</v>
      </c>
      <c r="AL19" s="42">
        <f t="shared" si="4"/>
        <v>0.8741473162080371</v>
      </c>
      <c r="AM19" s="42">
        <f t="shared" si="4"/>
        <v>0.75612040277843873</v>
      </c>
      <c r="AN19" s="42">
        <f t="shared" si="4"/>
        <v>0.60389861813366907</v>
      </c>
      <c r="AO19" s="42">
        <f t="shared" si="4"/>
        <v>0.76741164997083855</v>
      </c>
      <c r="AP19" s="50">
        <f t="shared" si="4"/>
        <v>0.66089832828106498</v>
      </c>
      <c r="AQ19" s="42">
        <f t="shared" si="4"/>
        <v>0.64032684003564977</v>
      </c>
      <c r="AR19" s="42">
        <f t="shared" si="4"/>
        <v>0.72064832090165643</v>
      </c>
      <c r="AS19" s="42">
        <f t="shared" si="4"/>
        <v>0.78535317446555575</v>
      </c>
      <c r="AT19" s="42">
        <f t="shared" si="4"/>
        <v>0.39130098818433079</v>
      </c>
      <c r="AU19" s="42">
        <f t="shared" si="4"/>
        <v>0.69249209568352721</v>
      </c>
      <c r="AV19" s="42">
        <f t="shared" si="4"/>
        <v>0.67502561910948145</v>
      </c>
      <c r="AW19" s="42">
        <f t="shared" si="4"/>
        <v>0.80209699923334443</v>
      </c>
      <c r="AX19" s="42">
        <f t="shared" si="4"/>
        <v>0.70602504295483293</v>
      </c>
      <c r="AY19" s="42">
        <f t="shared" si="4"/>
        <v>0.67708188169546535</v>
      </c>
      <c r="AZ19" s="42">
        <f t="shared" si="4"/>
        <v>0.54591814139092931</v>
      </c>
      <c r="BA19" s="42">
        <f t="shared" si="4"/>
        <v>0.88920420893788887</v>
      </c>
      <c r="BB19" s="42">
        <f t="shared" si="4"/>
        <v>0.85887407350974987</v>
      </c>
      <c r="BC19" s="42">
        <f t="shared" si="4"/>
        <v>0.81425680172554615</v>
      </c>
      <c r="BD19" s="42">
        <f t="shared" si="4"/>
        <v>0.92679198464840384</v>
      </c>
      <c r="BE19" s="42">
        <f t="shared" si="4"/>
        <v>0.75427410261824024</v>
      </c>
      <c r="BF19" s="42">
        <f t="shared" si="4"/>
        <v>0.60493591421627557</v>
      </c>
      <c r="BG19" s="42">
        <f t="shared" si="4"/>
        <v>0.73812275431993646</v>
      </c>
      <c r="BH19" s="42">
        <f t="shared" si="4"/>
        <v>0.68001615502828416</v>
      </c>
      <c r="BI19" s="42">
        <f t="shared" si="4"/>
        <v>0.75787263619092804</v>
      </c>
      <c r="BJ19" s="42">
        <f t="shared" si="4"/>
        <v>0.80170463775548595</v>
      </c>
      <c r="BK19" s="42">
        <f t="shared" si="4"/>
        <v>0.73544449255707844</v>
      </c>
      <c r="BL19" s="42">
        <f t="shared" si="4"/>
        <v>0.54627333015309387</v>
      </c>
      <c r="BM19" s="42">
        <f t="shared" si="4"/>
        <v>0.60495091342870566</v>
      </c>
      <c r="BN19" s="42">
        <f t="shared" si="4"/>
        <v>0.73088540174167238</v>
      </c>
      <c r="BO19" s="42">
        <f t="shared" si="4"/>
        <v>0.75969030485623701</v>
      </c>
      <c r="BP19" s="42">
        <f t="shared" si="4"/>
        <v>0.78755187460956821</v>
      </c>
    </row>
    <row r="20" spans="1:68" x14ac:dyDescent="0.35">
      <c r="A20" s="1">
        <v>36.13488625982427</v>
      </c>
      <c r="B20" s="2">
        <v>105027.57302456303</v>
      </c>
      <c r="D20" s="1">
        <v>53.716664852836402</v>
      </c>
      <c r="E20" s="2">
        <v>104934.630598873</v>
      </c>
      <c r="Q20" s="42">
        <f t="shared" ref="Q20:AF23" si="5">Q7*0.5+Q14*0.5</f>
        <v>0.37514456726724205</v>
      </c>
      <c r="R20" s="42">
        <f t="shared" si="5"/>
        <v>0.71140663016525041</v>
      </c>
      <c r="S20" s="42">
        <f t="shared" si="5"/>
        <v>0.66791538030653475</v>
      </c>
      <c r="T20" s="42">
        <f t="shared" si="5"/>
        <v>0.64407121025481717</v>
      </c>
      <c r="U20" s="42">
        <f t="shared" si="5"/>
        <v>0.55467612549240353</v>
      </c>
      <c r="V20" s="42">
        <f t="shared" si="5"/>
        <v>0.43960297566543127</v>
      </c>
      <c r="W20" s="42">
        <f t="shared" si="5"/>
        <v>0.45693249609771419</v>
      </c>
      <c r="X20" s="42">
        <f t="shared" si="5"/>
        <v>0.69352121757294194</v>
      </c>
      <c r="Y20" s="42">
        <f t="shared" si="5"/>
        <v>0.46706994563120013</v>
      </c>
      <c r="Z20" s="42">
        <f t="shared" si="5"/>
        <v>0.56131239879087302</v>
      </c>
      <c r="AA20" s="42">
        <f t="shared" si="5"/>
        <v>0.48722151017609705</v>
      </c>
      <c r="AB20" s="42">
        <f t="shared" si="5"/>
        <v>0.52844555098387347</v>
      </c>
      <c r="AC20" s="42">
        <f t="shared" si="5"/>
        <v>0.67784244721885634</v>
      </c>
      <c r="AD20" s="42">
        <f t="shared" si="5"/>
        <v>0.41428368516162389</v>
      </c>
      <c r="AE20" s="42">
        <f t="shared" si="5"/>
        <v>0.54290883904354081</v>
      </c>
      <c r="AF20" s="42">
        <f t="shared" si="5"/>
        <v>0.5624717522105579</v>
      </c>
      <c r="AG20" s="42">
        <f t="shared" si="4"/>
        <v>0.55668584923622566</v>
      </c>
      <c r="AH20" s="42">
        <f t="shared" si="4"/>
        <v>0.80828070839328681</v>
      </c>
      <c r="AI20" s="42">
        <f t="shared" si="4"/>
        <v>0.56168574185182585</v>
      </c>
      <c r="AJ20" s="42">
        <f t="shared" si="4"/>
        <v>0.55794728823556028</v>
      </c>
      <c r="AK20" s="42">
        <f t="shared" si="4"/>
        <v>0.47396032402807503</v>
      </c>
      <c r="AL20" s="42">
        <f t="shared" si="4"/>
        <v>0.57027462014625141</v>
      </c>
      <c r="AM20" s="42">
        <f t="shared" si="4"/>
        <v>0.48727085256598518</v>
      </c>
      <c r="AN20" s="42">
        <f t="shared" si="4"/>
        <v>0.72399714579190211</v>
      </c>
      <c r="AO20" s="42">
        <f t="shared" si="4"/>
        <v>0.51045264278886215</v>
      </c>
      <c r="AP20" s="50">
        <f t="shared" si="4"/>
        <v>0.62789662523827072</v>
      </c>
      <c r="AQ20" s="42">
        <f t="shared" si="4"/>
        <v>0.27681733804818048</v>
      </c>
      <c r="AR20" s="42">
        <f t="shared" si="4"/>
        <v>0.75576440689226443</v>
      </c>
      <c r="AS20" s="42">
        <f t="shared" si="4"/>
        <v>0.55034714217321523</v>
      </c>
      <c r="AT20" s="42">
        <f t="shared" si="4"/>
        <v>0.49980008446300095</v>
      </c>
      <c r="AU20" s="42">
        <f t="shared" si="4"/>
        <v>0.42565176847776731</v>
      </c>
      <c r="AV20" s="42">
        <f t="shared" si="4"/>
        <v>0.56025986562604602</v>
      </c>
      <c r="AW20" s="42">
        <f t="shared" si="4"/>
        <v>0.6219245393511692</v>
      </c>
      <c r="AX20" s="42">
        <f t="shared" si="4"/>
        <v>0.62009160023601229</v>
      </c>
      <c r="AY20" s="42">
        <f t="shared" si="4"/>
        <v>0.44187596227118869</v>
      </c>
      <c r="AZ20" s="42">
        <f t="shared" si="4"/>
        <v>0.54719584375555863</v>
      </c>
      <c r="BA20" s="42">
        <f t="shared" si="4"/>
        <v>0.53877858648777432</v>
      </c>
      <c r="BB20" s="42">
        <f t="shared" si="4"/>
        <v>0.56165529317811136</v>
      </c>
      <c r="BC20" s="42">
        <f t="shared" si="4"/>
        <v>0.45074729973807687</v>
      </c>
      <c r="BD20" s="42">
        <f t="shared" si="4"/>
        <v>0.54962074314551712</v>
      </c>
      <c r="BE20" s="42">
        <f t="shared" si="4"/>
        <v>0.50458453507798984</v>
      </c>
      <c r="BF20" s="42">
        <f t="shared" si="4"/>
        <v>0.70459842598423217</v>
      </c>
      <c r="BG20" s="42">
        <f t="shared" si="4"/>
        <v>0.61003939460722967</v>
      </c>
      <c r="BH20" s="42">
        <f t="shared" si="4"/>
        <v>0.7963965727656368</v>
      </c>
      <c r="BI20" s="42">
        <f t="shared" si="4"/>
        <v>0.63876201014539991</v>
      </c>
      <c r="BJ20" s="42">
        <f t="shared" si="4"/>
        <v>0.66864729552659119</v>
      </c>
      <c r="BK20" s="42">
        <f t="shared" si="4"/>
        <v>0.71308831497901592</v>
      </c>
      <c r="BL20" s="42">
        <f t="shared" si="4"/>
        <v>0.70018452374014317</v>
      </c>
      <c r="BM20" s="42">
        <f t="shared" si="4"/>
        <v>0.6427105386523343</v>
      </c>
      <c r="BN20" s="42">
        <f t="shared" si="4"/>
        <v>0.64472766589397901</v>
      </c>
      <c r="BO20" s="42">
        <f t="shared" si="4"/>
        <v>0.43707259293235007</v>
      </c>
      <c r="BP20" s="42">
        <f t="shared" si="4"/>
        <v>0.56196252308570904</v>
      </c>
    </row>
    <row r="21" spans="1:68" x14ac:dyDescent="0.35">
      <c r="A21" s="1">
        <v>39.259966898534913</v>
      </c>
      <c r="B21" s="2">
        <v>50454.821373568848</v>
      </c>
      <c r="D21" s="1">
        <v>39.596420821035281</v>
      </c>
      <c r="E21" s="2">
        <v>99625.887287256774</v>
      </c>
      <c r="Q21" s="42">
        <f t="shared" si="5"/>
        <v>0.63569157163143664</v>
      </c>
      <c r="R21" s="42">
        <f t="shared" si="4"/>
        <v>0.51353969976059144</v>
      </c>
      <c r="S21" s="42">
        <f t="shared" si="4"/>
        <v>0.66109245605085931</v>
      </c>
      <c r="T21" s="42">
        <f t="shared" si="4"/>
        <v>0.48975330660049438</v>
      </c>
      <c r="U21" s="42">
        <f t="shared" si="4"/>
        <v>0.51974077012954978</v>
      </c>
      <c r="V21" s="42">
        <f t="shared" si="4"/>
        <v>0.50399892763969734</v>
      </c>
      <c r="W21" s="42">
        <f t="shared" si="4"/>
        <v>0.26517458292778656</v>
      </c>
      <c r="X21" s="42">
        <f t="shared" si="4"/>
        <v>0.54058809294841537</v>
      </c>
      <c r="Y21" s="42">
        <f t="shared" si="4"/>
        <v>0.68847567196304604</v>
      </c>
      <c r="Z21" s="42">
        <f t="shared" si="4"/>
        <v>0.47353961866995992</v>
      </c>
      <c r="AA21" s="42">
        <f t="shared" si="4"/>
        <v>0.69166075953906292</v>
      </c>
      <c r="AB21" s="42">
        <f t="shared" si="4"/>
        <v>0.80056228537352059</v>
      </c>
      <c r="AC21" s="42">
        <f t="shared" si="4"/>
        <v>0.65116538913853761</v>
      </c>
      <c r="AD21" s="42">
        <f t="shared" si="4"/>
        <v>0.71812703811102496</v>
      </c>
      <c r="AE21" s="42">
        <f t="shared" si="4"/>
        <v>0.51513465426194505</v>
      </c>
      <c r="AF21" s="42">
        <f t="shared" si="4"/>
        <v>0.59898142308691527</v>
      </c>
      <c r="AG21" s="42">
        <f t="shared" si="4"/>
        <v>0.7723219871211684</v>
      </c>
      <c r="AH21" s="42">
        <f t="shared" si="4"/>
        <v>0.33576471463993285</v>
      </c>
      <c r="AI21" s="42">
        <f t="shared" si="4"/>
        <v>0.45871614874727651</v>
      </c>
      <c r="AJ21" s="42">
        <f t="shared" si="4"/>
        <v>0.52444512049146796</v>
      </c>
      <c r="AK21" s="42">
        <f t="shared" si="4"/>
        <v>0.34225473239658161</v>
      </c>
      <c r="AL21" s="42">
        <f t="shared" si="4"/>
        <v>0.7267424247715103</v>
      </c>
      <c r="AM21" s="42">
        <f t="shared" si="4"/>
        <v>0.79062206840851412</v>
      </c>
      <c r="AN21" s="42">
        <f t="shared" si="4"/>
        <v>0.45649372669714222</v>
      </c>
      <c r="AO21" s="42">
        <f t="shared" si="4"/>
        <v>0.80191331560091372</v>
      </c>
      <c r="AP21" s="50">
        <f t="shared" si="4"/>
        <v>0.51349343684453808</v>
      </c>
      <c r="AQ21" s="42">
        <f t="shared" si="4"/>
        <v>0.60378826110750405</v>
      </c>
      <c r="AR21" s="42">
        <f t="shared" si="4"/>
        <v>0.57324342946512963</v>
      </c>
      <c r="AS21" s="42">
        <f t="shared" si="4"/>
        <v>0.63794828302902895</v>
      </c>
      <c r="AT21" s="42">
        <f t="shared" si="4"/>
        <v>0.24389609674780394</v>
      </c>
      <c r="AU21" s="42">
        <f t="shared" si="4"/>
        <v>0.5450872042470003</v>
      </c>
      <c r="AV21" s="42">
        <f t="shared" si="4"/>
        <v>0.52762072767295454</v>
      </c>
      <c r="AW21" s="42">
        <f t="shared" si="4"/>
        <v>0.70708329700622485</v>
      </c>
      <c r="AX21" s="42">
        <f t="shared" si="4"/>
        <v>0.70891623612138177</v>
      </c>
      <c r="AY21" s="42">
        <f t="shared" si="4"/>
        <v>0.52967699025893844</v>
      </c>
      <c r="AZ21" s="42">
        <f t="shared" si="4"/>
        <v>0.39851324995440252</v>
      </c>
      <c r="BA21" s="42">
        <f t="shared" si="4"/>
        <v>0.74179931750136197</v>
      </c>
      <c r="BB21" s="42">
        <f t="shared" si="4"/>
        <v>0.76735254317928259</v>
      </c>
      <c r="BC21" s="42">
        <f t="shared" si="4"/>
        <v>0.7156148440137744</v>
      </c>
      <c r="BD21" s="42">
        <f t="shared" si="4"/>
        <v>0.77938709321187694</v>
      </c>
      <c r="BE21" s="42">
        <f t="shared" si="4"/>
        <v>0.60686921118171333</v>
      </c>
      <c r="BF21" s="42">
        <f t="shared" si="4"/>
        <v>0.45753102277974872</v>
      </c>
      <c r="BG21" s="42">
        <f t="shared" si="4"/>
        <v>0.59071786288340955</v>
      </c>
      <c r="BH21" s="42">
        <f t="shared" si="4"/>
        <v>0.53261126359175726</v>
      </c>
      <c r="BI21" s="42">
        <f t="shared" si="4"/>
        <v>0.61046774475440113</v>
      </c>
      <c r="BJ21" s="42">
        <f t="shared" si="4"/>
        <v>0.65429974631895904</v>
      </c>
      <c r="BK21" s="42">
        <f t="shared" si="4"/>
        <v>0.58803960112055154</v>
      </c>
      <c r="BL21" s="42">
        <f t="shared" si="4"/>
        <v>0.39886843871656702</v>
      </c>
      <c r="BM21" s="42">
        <f t="shared" si="4"/>
        <v>0.45754602199217886</v>
      </c>
      <c r="BN21" s="42">
        <f t="shared" si="4"/>
        <v>0.68428017046341494</v>
      </c>
      <c r="BO21" s="42">
        <f t="shared" si="4"/>
        <v>0.6122854134197101</v>
      </c>
      <c r="BP21" s="42">
        <f t="shared" si="4"/>
        <v>0.64014698317304131</v>
      </c>
    </row>
    <row r="22" spans="1:68" x14ac:dyDescent="0.35">
      <c r="A22" s="1">
        <v>67.694477466866374</v>
      </c>
      <c r="B22" s="2">
        <v>107419.97610020917</v>
      </c>
      <c r="D22" s="1">
        <v>58.179721337219235</v>
      </c>
      <c r="E22" s="2">
        <v>74404.496444767574</v>
      </c>
      <c r="Q22" s="42">
        <f t="shared" si="5"/>
        <v>0.64618510026886611</v>
      </c>
      <c r="R22" s="42">
        <f t="shared" si="4"/>
        <v>0.971701428662886</v>
      </c>
      <c r="S22" s="42">
        <f t="shared" si="4"/>
        <v>0.88074581504684613</v>
      </c>
      <c r="T22" s="42">
        <f t="shared" si="4"/>
        <v>0.91511174325644118</v>
      </c>
      <c r="U22" s="42">
        <f t="shared" si="4"/>
        <v>0.82571665849402764</v>
      </c>
      <c r="V22" s="42">
        <f t="shared" si="4"/>
        <v>0.71064350866705539</v>
      </c>
      <c r="W22" s="42">
        <f t="shared" si="4"/>
        <v>0.72333631183008107</v>
      </c>
      <c r="X22" s="42">
        <f t="shared" si="4"/>
        <v>0.96456175057456606</v>
      </c>
      <c r="Y22" s="42">
        <f t="shared" si="4"/>
        <v>0.7381104786328242</v>
      </c>
      <c r="Z22" s="42">
        <f t="shared" si="4"/>
        <v>0.83235293179249714</v>
      </c>
      <c r="AA22" s="42">
        <f t="shared" si="4"/>
        <v>0.75826204317772117</v>
      </c>
      <c r="AB22" s="42">
        <f t="shared" si="4"/>
        <v>0.74127598572418485</v>
      </c>
      <c r="AC22" s="42">
        <f t="shared" si="4"/>
        <v>0.89067288195916783</v>
      </c>
      <c r="AD22" s="42">
        <f t="shared" si="4"/>
        <v>0.68532421816324796</v>
      </c>
      <c r="AE22" s="42">
        <f t="shared" si="4"/>
        <v>0.81394937204516493</v>
      </c>
      <c r="AF22" s="42">
        <f t="shared" si="4"/>
        <v>0.8335122852121819</v>
      </c>
      <c r="AG22" s="42">
        <f t="shared" si="4"/>
        <v>0.76951628397653704</v>
      </c>
      <c r="AH22" s="42">
        <f t="shared" si="4"/>
        <v>0.79392644354222741</v>
      </c>
      <c r="AI22" s="42">
        <f t="shared" si="4"/>
        <v>0.83272627485344985</v>
      </c>
      <c r="AJ22" s="42">
        <f t="shared" si="4"/>
        <v>0.8289878212371844</v>
      </c>
      <c r="AK22" s="42">
        <f t="shared" si="4"/>
        <v>0.74500085702969909</v>
      </c>
      <c r="AL22" s="42">
        <f t="shared" si="4"/>
        <v>0.81509584632619525</v>
      </c>
      <c r="AM22" s="42">
        <f t="shared" si="4"/>
        <v>0.70010128730629662</v>
      </c>
      <c r="AN22" s="42">
        <f t="shared" si="4"/>
        <v>0.91465545559943673</v>
      </c>
      <c r="AO22" s="42">
        <f t="shared" si="4"/>
        <v>0.72328307752917365</v>
      </c>
      <c r="AP22" s="50">
        <f t="shared" si="4"/>
        <v>0.89893715823989484</v>
      </c>
      <c r="AQ22" s="42">
        <f t="shared" si="4"/>
        <v>0.54785787104980455</v>
      </c>
      <c r="AR22" s="42">
        <f t="shared" si="4"/>
        <v>0.8772262158264571</v>
      </c>
      <c r="AS22" s="42">
        <f t="shared" si="4"/>
        <v>0.82138767517483935</v>
      </c>
      <c r="AT22" s="42">
        <f t="shared" si="4"/>
        <v>0.70205782565009844</v>
      </c>
      <c r="AU22" s="42">
        <f t="shared" si="4"/>
        <v>0.69669230147939132</v>
      </c>
      <c r="AV22" s="42">
        <f t="shared" si="4"/>
        <v>0.83130039862767013</v>
      </c>
      <c r="AW22" s="42">
        <f t="shared" si="4"/>
        <v>0.83475497409148069</v>
      </c>
      <c r="AX22" s="42">
        <f t="shared" si="4"/>
        <v>0.79849401194067815</v>
      </c>
      <c r="AY22" s="42">
        <f t="shared" si="4"/>
        <v>0.71291649527281287</v>
      </c>
      <c r="AZ22" s="42">
        <f t="shared" si="4"/>
        <v>0.81823637675718275</v>
      </c>
      <c r="BA22" s="42">
        <f t="shared" si="4"/>
        <v>0.80003895359634336</v>
      </c>
      <c r="BB22" s="42">
        <f t="shared" si="4"/>
        <v>0.77448572791842285</v>
      </c>
      <c r="BC22" s="42">
        <f t="shared" si="4"/>
        <v>0.72178783273970093</v>
      </c>
      <c r="BD22" s="42">
        <f t="shared" si="4"/>
        <v>0.7624511778858285</v>
      </c>
      <c r="BE22" s="42">
        <f t="shared" si="4"/>
        <v>0.77562506807961396</v>
      </c>
      <c r="BF22" s="42">
        <f t="shared" si="4"/>
        <v>0.91569275168204323</v>
      </c>
      <c r="BG22" s="42">
        <f t="shared" si="4"/>
        <v>0.88107992760885379</v>
      </c>
      <c r="BH22" s="42">
        <f t="shared" si="4"/>
        <v>0.87729601819596059</v>
      </c>
      <c r="BI22" s="42">
        <f t="shared" si="4"/>
        <v>0.90980254314702402</v>
      </c>
      <c r="BJ22" s="42">
        <f t="shared" si="4"/>
        <v>0.8875385247787464</v>
      </c>
      <c r="BK22" s="42">
        <f t="shared" si="4"/>
        <v>0.95379866997715379</v>
      </c>
      <c r="BL22" s="42">
        <f t="shared" si="4"/>
        <v>0.85703016761886164</v>
      </c>
      <c r="BM22" s="42">
        <f t="shared" si="4"/>
        <v>0.91375107165395841</v>
      </c>
      <c r="BN22" s="42">
        <f t="shared" si="4"/>
        <v>0.8233543707275176</v>
      </c>
      <c r="BO22" s="42">
        <f t="shared" si="4"/>
        <v>0.70811312593397413</v>
      </c>
      <c r="BP22" s="42">
        <f t="shared" si="4"/>
        <v>0.83300305608733316</v>
      </c>
    </row>
    <row r="23" spans="1:68" x14ac:dyDescent="0.35">
      <c r="A23" s="1">
        <v>44.782600626640487</v>
      </c>
      <c r="B23" s="2">
        <v>124412.70225972403</v>
      </c>
      <c r="D23" s="1">
        <v>40.152730308400351</v>
      </c>
      <c r="E23" s="2">
        <v>92964.156919915695</v>
      </c>
      <c r="Q23" s="42">
        <f t="shared" si="5"/>
        <v>0.868232260315279</v>
      </c>
      <c r="R23" s="42">
        <f t="shared" si="4"/>
        <v>0.79550567678671269</v>
      </c>
      <c r="S23" s="42">
        <f t="shared" si="4"/>
        <v>0.67423291659686746</v>
      </c>
      <c r="T23" s="42">
        <f t="shared" si="4"/>
        <v>0.86284109669714593</v>
      </c>
      <c r="U23" s="42">
        <f t="shared" si="4"/>
        <v>0.95223618145955946</v>
      </c>
      <c r="V23" s="42">
        <f t="shared" si="4"/>
        <v>0.93269066871346817</v>
      </c>
      <c r="W23" s="42">
        <f t="shared" si="4"/>
        <v>0.71957702026359072</v>
      </c>
      <c r="X23" s="42">
        <f t="shared" si="4"/>
        <v>0.81339108937902105</v>
      </c>
      <c r="Y23" s="42">
        <f t="shared" si="4"/>
        <v>0.85712189070114964</v>
      </c>
      <c r="Z23" s="42">
        <f t="shared" si="4"/>
        <v>0.92794205600576407</v>
      </c>
      <c r="AA23" s="42">
        <f t="shared" si="4"/>
        <v>0.85393680312513287</v>
      </c>
      <c r="AB23" s="42">
        <f t="shared" si="4"/>
        <v>0.72983503153511586</v>
      </c>
      <c r="AC23" s="42">
        <f t="shared" si="4"/>
        <v>0.70948867749009592</v>
      </c>
      <c r="AD23" s="42">
        <f t="shared" si="4"/>
        <v>0.82747052455317083</v>
      </c>
      <c r="AE23" s="42">
        <f t="shared" si="4"/>
        <v>0.96400346790842217</v>
      </c>
      <c r="AF23" s="42">
        <f t="shared" si="4"/>
        <v>0.9444405547414052</v>
      </c>
      <c r="AG23" s="42">
        <f t="shared" si="4"/>
        <v>0.72069546427633524</v>
      </c>
      <c r="AH23" s="42">
        <f t="shared" si="4"/>
        <v>0.69863159855867629</v>
      </c>
      <c r="AI23" s="42">
        <f t="shared" si="4"/>
        <v>0.91311858608308072</v>
      </c>
      <c r="AJ23" s="42">
        <f t="shared" si="4"/>
        <v>0.94896501871640282</v>
      </c>
      <c r="AK23" s="42">
        <f t="shared" si="4"/>
        <v>0.79665716973238576</v>
      </c>
      <c r="AL23" s="42">
        <f t="shared" si="4"/>
        <v>0.8188551378926856</v>
      </c>
      <c r="AM23" s="42">
        <f t="shared" si="4"/>
        <v>0.62654221171787117</v>
      </c>
      <c r="AN23" s="42">
        <f t="shared" si="4"/>
        <v>0.78291516116006088</v>
      </c>
      <c r="AO23" s="42">
        <f t="shared" si="4"/>
        <v>0.63783345891027088</v>
      </c>
      <c r="AP23" s="50">
        <f t="shared" si="4"/>
        <v>0.87901568171369227</v>
      </c>
      <c r="AQ23" s="42">
        <f t="shared" si="4"/>
        <v>0.76990503109621744</v>
      </c>
      <c r="AR23" s="42">
        <f t="shared" si="4"/>
        <v>0.65517905578004421</v>
      </c>
      <c r="AS23" s="42">
        <f t="shared" si="4"/>
        <v>0.90764927963516684</v>
      </c>
      <c r="AT23" s="42">
        <f t="shared" si="4"/>
        <v>0.69829853408360809</v>
      </c>
      <c r="AU23" s="42">
        <f t="shared" si="4"/>
        <v>0.91873946152580421</v>
      </c>
      <c r="AV23" s="42">
        <f t="shared" si="4"/>
        <v>0.94665244132591708</v>
      </c>
      <c r="AW23" s="42">
        <f t="shared" si="4"/>
        <v>0.67251880817277676</v>
      </c>
      <c r="AX23" s="42">
        <f t="shared" si="4"/>
        <v>0.57644685189426537</v>
      </c>
      <c r="AY23" s="42">
        <f t="shared" si="4"/>
        <v>0.93496365531922565</v>
      </c>
      <c r="AZ23" s="42">
        <f t="shared" si="4"/>
        <v>0.85291568729020661</v>
      </c>
      <c r="BA23" s="42">
        <f t="shared" si="4"/>
        <v>0.80379824516283371</v>
      </c>
      <c r="BB23" s="42">
        <f t="shared" si="4"/>
        <v>0.7292958824491822</v>
      </c>
      <c r="BC23" s="42">
        <f t="shared" si="4"/>
        <v>0.82998271865042139</v>
      </c>
      <c r="BD23" s="42">
        <f t="shared" si="4"/>
        <v>0.76621046945231885</v>
      </c>
      <c r="BE23" s="42">
        <f t="shared" si="4"/>
        <v>0.93872835148248246</v>
      </c>
      <c r="BF23" s="42">
        <f t="shared" si="4"/>
        <v>0.80231388096773104</v>
      </c>
      <c r="BG23" s="42">
        <f t="shared" si="4"/>
        <v>0.89687291234473343</v>
      </c>
      <c r="BH23" s="42">
        <f t="shared" si="4"/>
        <v>0.6552488581495477</v>
      </c>
      <c r="BI23" s="42">
        <f t="shared" si="4"/>
        <v>0.86815029680656319</v>
      </c>
      <c r="BJ23" s="42">
        <f t="shared" si="4"/>
        <v>0.8382650114253718</v>
      </c>
      <c r="BK23" s="42">
        <f t="shared" si="4"/>
        <v>0.79382399197294706</v>
      </c>
      <c r="BL23" s="42">
        <f t="shared" si="4"/>
        <v>0.80672778321181993</v>
      </c>
      <c r="BM23" s="42">
        <f t="shared" si="4"/>
        <v>0.8642017682996288</v>
      </c>
      <c r="BN23" s="42">
        <f t="shared" si="4"/>
        <v>0.60130721068110482</v>
      </c>
      <c r="BO23" s="42">
        <f t="shared" si="4"/>
        <v>0.93016028598038691</v>
      </c>
      <c r="BP23" s="42">
        <f t="shared" si="4"/>
        <v>0.90545057949115448</v>
      </c>
    </row>
    <row r="24" spans="1:68" x14ac:dyDescent="0.35">
      <c r="A24" s="1">
        <v>40.475620254292153</v>
      </c>
      <c r="B24" s="2">
        <v>115893.14706507139</v>
      </c>
      <c r="D24" s="1">
        <v>39.288033905031625</v>
      </c>
      <c r="E24" s="2">
        <v>82832.954376353882</v>
      </c>
    </row>
    <row r="25" spans="1:68" x14ac:dyDescent="0.35">
      <c r="A25" s="1">
        <v>46.564232535311021</v>
      </c>
      <c r="B25" s="2">
        <v>152474.75201031193</v>
      </c>
      <c r="D25" s="1">
        <v>46.151506113383221</v>
      </c>
      <c r="E25" s="2">
        <v>85831.62662020186</v>
      </c>
      <c r="G25" s="5" t="s">
        <v>11</v>
      </c>
      <c r="H25" s="5" t="s">
        <v>0</v>
      </c>
      <c r="I25" s="5" t="s">
        <v>1</v>
      </c>
      <c r="J25" s="5"/>
    </row>
    <row r="26" spans="1:68" x14ac:dyDescent="0.35">
      <c r="A26" s="1">
        <v>28.697481967392378</v>
      </c>
      <c r="B26" s="2">
        <v>86396.596796112135</v>
      </c>
      <c r="D26" s="1">
        <v>57.080083125620149</v>
      </c>
      <c r="E26" s="2">
        <v>113603.43387408648</v>
      </c>
      <c r="G26" s="7" t="s">
        <v>6</v>
      </c>
      <c r="H26" s="5">
        <v>25</v>
      </c>
      <c r="I26" s="8">
        <v>60000</v>
      </c>
      <c r="J26" s="8"/>
      <c r="L26" s="14" t="s">
        <v>20</v>
      </c>
      <c r="M26">
        <f>(M8-M7)/M27</f>
        <v>0.23971643867743989</v>
      </c>
    </row>
    <row r="27" spans="1:68" x14ac:dyDescent="0.35">
      <c r="A27" s="1">
        <v>40.793738763604779</v>
      </c>
      <c r="B27" s="2">
        <v>27975.113678257912</v>
      </c>
      <c r="D27" s="1">
        <v>49.878685887088068</v>
      </c>
      <c r="E27" s="2">
        <v>113438.01952520153</v>
      </c>
      <c r="G27" s="7" t="s">
        <v>7</v>
      </c>
      <c r="H27" s="5">
        <v>80</v>
      </c>
      <c r="I27" s="8">
        <v>82000</v>
      </c>
      <c r="J27" s="8"/>
      <c r="L27" s="14" t="s">
        <v>21</v>
      </c>
      <c r="M27">
        <v>3</v>
      </c>
    </row>
    <row r="28" spans="1:68" x14ac:dyDescent="0.35">
      <c r="A28" s="1">
        <v>54.983697838033549</v>
      </c>
      <c r="B28" s="2">
        <v>102411.16140387021</v>
      </c>
      <c r="D28" s="1">
        <v>52.120631254219916</v>
      </c>
      <c r="E28" s="2">
        <v>46146.780277776998</v>
      </c>
      <c r="G28" s="7" t="s">
        <v>8</v>
      </c>
      <c r="H28" s="5">
        <v>18</v>
      </c>
      <c r="I28" s="8">
        <v>35000</v>
      </c>
      <c r="J28" s="8"/>
    </row>
    <row r="29" spans="1:68" x14ac:dyDescent="0.35">
      <c r="A29" s="1">
        <v>41.53095243149437</v>
      </c>
      <c r="B29" s="2">
        <v>32712.85347873345</v>
      </c>
      <c r="D29" s="1">
        <v>27.535290983942105</v>
      </c>
      <c r="E29" s="2">
        <v>120433.17065021256</v>
      </c>
      <c r="G29" s="7" t="s">
        <v>9</v>
      </c>
      <c r="H29" s="5">
        <v>50</v>
      </c>
      <c r="I29" s="8">
        <v>90000</v>
      </c>
      <c r="J29" s="8"/>
    </row>
    <row r="30" spans="1:68" x14ac:dyDescent="0.35">
      <c r="A30" s="1">
        <v>45.491483534569852</v>
      </c>
      <c r="B30" s="2">
        <v>107784.91084929556</v>
      </c>
      <c r="D30" s="1">
        <v>33.551049328743829</v>
      </c>
      <c r="E30" s="2">
        <v>99440.043413633248</v>
      </c>
      <c r="G30" s="7" t="s">
        <v>10</v>
      </c>
      <c r="H30" s="5">
        <v>36</v>
      </c>
      <c r="I30" s="8">
        <v>120000</v>
      </c>
      <c r="J30" s="8"/>
    </row>
    <row r="31" spans="1:68" x14ac:dyDescent="0.35">
      <c r="A31" s="1"/>
      <c r="B31" s="2"/>
      <c r="D31" s="1"/>
      <c r="E31" s="2"/>
    </row>
    <row r="32" spans="1:68" x14ac:dyDescent="0.35">
      <c r="A32" s="1"/>
      <c r="B32" s="2"/>
      <c r="D32" s="1"/>
      <c r="E32" s="2"/>
    </row>
    <row r="33" spans="1:9" x14ac:dyDescent="0.35">
      <c r="A33" s="1"/>
      <c r="B33" s="2"/>
      <c r="D33" s="1"/>
      <c r="E33" s="2"/>
      <c r="G33" s="5" t="s">
        <v>11</v>
      </c>
      <c r="H33" s="5" t="s">
        <v>0</v>
      </c>
      <c r="I33" s="5"/>
    </row>
    <row r="34" spans="1:9" x14ac:dyDescent="0.35">
      <c r="A34" s="1"/>
      <c r="B34" s="2"/>
      <c r="D34" s="1"/>
      <c r="E34" s="2"/>
      <c r="G34" s="14" t="s">
        <v>6</v>
      </c>
      <c r="H34" s="5" t="s">
        <v>99</v>
      </c>
      <c r="I34" s="8"/>
    </row>
    <row r="35" spans="1:9" x14ac:dyDescent="0.35">
      <c r="A35" s="1"/>
      <c r="B35" s="2"/>
      <c r="D35" s="1"/>
      <c r="E35" s="2"/>
      <c r="G35" s="14" t="s">
        <v>7</v>
      </c>
      <c r="H35" s="5" t="s">
        <v>100</v>
      </c>
      <c r="I35" s="8"/>
    </row>
    <row r="36" spans="1:9" x14ac:dyDescent="0.35">
      <c r="A36" s="1"/>
      <c r="B36" s="2"/>
      <c r="D36" s="1"/>
      <c r="E36" s="2"/>
      <c r="G36" s="14" t="s">
        <v>8</v>
      </c>
      <c r="H36" s="5" t="s">
        <v>100</v>
      </c>
      <c r="I36" s="8"/>
    </row>
    <row r="37" spans="1:9" x14ac:dyDescent="0.35">
      <c r="A37" s="1"/>
      <c r="B37" s="2"/>
      <c r="D37" s="1"/>
      <c r="E37" s="2"/>
      <c r="G37" s="14" t="s">
        <v>9</v>
      </c>
      <c r="H37" s="5" t="s">
        <v>99</v>
      </c>
      <c r="I37" s="8"/>
    </row>
    <row r="38" spans="1:9" x14ac:dyDescent="0.35">
      <c r="A38" s="1"/>
      <c r="B38" s="2"/>
      <c r="D38" s="1"/>
      <c r="E38" s="2"/>
      <c r="G38" s="14" t="s">
        <v>10</v>
      </c>
      <c r="H38" s="5" t="s">
        <v>99</v>
      </c>
      <c r="I38" s="8"/>
    </row>
    <row r="39" spans="1:9" x14ac:dyDescent="0.35">
      <c r="A39" s="1"/>
      <c r="B39" s="2"/>
      <c r="D39" s="1"/>
      <c r="E39" s="2"/>
    </row>
    <row r="40" spans="1:9" x14ac:dyDescent="0.35">
      <c r="A40" s="1"/>
      <c r="B40" s="2"/>
      <c r="D40" s="1"/>
      <c r="E40" s="2"/>
    </row>
    <row r="41" spans="1:9" x14ac:dyDescent="0.35">
      <c r="A41" s="1"/>
      <c r="B41" s="2"/>
      <c r="D41" s="1"/>
      <c r="E41" s="2"/>
    </row>
    <row r="42" spans="1:9" x14ac:dyDescent="0.35">
      <c r="A42" s="1"/>
      <c r="B42" s="2"/>
      <c r="D42" s="1"/>
      <c r="E42" s="2"/>
    </row>
    <row r="43" spans="1:9" x14ac:dyDescent="0.35">
      <c r="A43" s="1"/>
      <c r="B43" s="2"/>
      <c r="D43" s="1"/>
      <c r="E43" s="2"/>
    </row>
    <row r="44" spans="1:9" x14ac:dyDescent="0.35">
      <c r="A44" s="1"/>
      <c r="B44" s="2"/>
      <c r="D44" s="1"/>
      <c r="E44" s="2"/>
    </row>
    <row r="45" spans="1:9" x14ac:dyDescent="0.35">
      <c r="A45" s="1"/>
      <c r="B45" s="2"/>
      <c r="D45" s="1"/>
      <c r="E45" s="2"/>
    </row>
    <row r="46" spans="1:9" x14ac:dyDescent="0.35">
      <c r="A46" s="1"/>
      <c r="B46" s="2"/>
      <c r="D46" s="1"/>
      <c r="E46" s="2"/>
    </row>
    <row r="47" spans="1:9" x14ac:dyDescent="0.35">
      <c r="A47" s="1"/>
      <c r="B47" s="2"/>
      <c r="D47" s="1"/>
      <c r="E47" s="2"/>
    </row>
    <row r="48" spans="1:9" x14ac:dyDescent="0.35">
      <c r="A48" s="1"/>
      <c r="B48" s="2"/>
      <c r="D48" s="1"/>
      <c r="E48" s="2"/>
    </row>
    <row r="49" spans="1:5" x14ac:dyDescent="0.35">
      <c r="A49" s="1"/>
      <c r="B49" s="2"/>
      <c r="D49" s="1"/>
      <c r="E49" s="2"/>
    </row>
    <row r="50" spans="1:5" x14ac:dyDescent="0.35">
      <c r="A50" s="1"/>
      <c r="B50" s="2"/>
      <c r="D50" s="1"/>
      <c r="E50" s="2"/>
    </row>
    <row r="51" spans="1:5" x14ac:dyDescent="0.35">
      <c r="A51" s="1"/>
      <c r="B51" s="2"/>
      <c r="D51" s="1"/>
      <c r="E51" s="2"/>
    </row>
    <row r="52" spans="1:5" x14ac:dyDescent="0.35">
      <c r="A52" s="1"/>
      <c r="B52" s="2"/>
      <c r="D52" s="1"/>
      <c r="E52" s="2"/>
    </row>
    <row r="53" spans="1:5" x14ac:dyDescent="0.35">
      <c r="A53" s="1"/>
      <c r="B53" s="2"/>
      <c r="D53" s="1"/>
      <c r="E53" s="2"/>
    </row>
    <row r="54" spans="1:5" x14ac:dyDescent="0.35">
      <c r="A54" s="1"/>
      <c r="B54" s="2"/>
      <c r="D54" s="1"/>
      <c r="E54" s="2"/>
    </row>
  </sheetData>
  <mergeCells count="2">
    <mergeCell ref="A2:B2"/>
    <mergeCell ref="D2:E2"/>
  </mergeCells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71"/>
  <sheetViews>
    <sheetView tabSelected="1" topLeftCell="B46" zoomScale="88" workbookViewId="0">
      <selection activeCell="X73" sqref="X73"/>
    </sheetView>
  </sheetViews>
  <sheetFormatPr defaultRowHeight="14.5" x14ac:dyDescent="0.35"/>
  <cols>
    <col min="2" max="2" width="8.7265625" customWidth="1"/>
  </cols>
  <sheetData>
    <row r="2" spans="1:55" x14ac:dyDescent="0.35">
      <c r="D2" s="42">
        <v>0.73865406925471122</v>
      </c>
      <c r="E2" s="42">
        <v>0.66094459119711835</v>
      </c>
      <c r="F2" s="42">
        <v>0.80381110765743513</v>
      </c>
      <c r="G2" s="42">
        <v>0.63715819803702112</v>
      </c>
      <c r="H2" s="42">
        <v>0.66714566156607658</v>
      </c>
      <c r="I2" s="42">
        <v>0.65140381907622413</v>
      </c>
      <c r="J2" s="42">
        <v>0.41257947436431336</v>
      </c>
      <c r="K2" s="42">
        <v>0.68799298438494227</v>
      </c>
      <c r="L2" s="42">
        <v>0.83057944761866942</v>
      </c>
      <c r="M2" s="42">
        <v>0.62094451010648677</v>
      </c>
      <c r="N2" s="42">
        <v>0.83906565097558983</v>
      </c>
      <c r="O2" s="42">
        <v>0.85941322259568353</v>
      </c>
      <c r="P2" s="42">
        <v>0.79857028057506452</v>
      </c>
      <c r="Q2" s="42">
        <v>0.77779318714909318</v>
      </c>
      <c r="R2" s="42">
        <v>0.66253954569847195</v>
      </c>
      <c r="S2" s="42">
        <v>0.74638631452344217</v>
      </c>
      <c r="T2" s="42">
        <v>0.85027365533690291</v>
      </c>
      <c r="U2" s="42">
        <v>0.4831696060764597</v>
      </c>
      <c r="V2" s="42">
        <v>0.60612104018380342</v>
      </c>
      <c r="W2" s="42">
        <v>0.67185001192799487</v>
      </c>
      <c r="X2" s="42">
        <v>0.4896596238331084</v>
      </c>
      <c r="Y2" s="42">
        <v>0.8741473162080371</v>
      </c>
      <c r="Z2" s="42">
        <v>0.75612040277843873</v>
      </c>
      <c r="AA2" s="42">
        <v>0.60389861813366907</v>
      </c>
      <c r="AB2" s="42">
        <v>0.76741164997083855</v>
      </c>
      <c r="AC2" s="51">
        <v>0.66089832828106498</v>
      </c>
      <c r="AD2" s="42">
        <v>0.64032684003564977</v>
      </c>
      <c r="AE2" s="42">
        <v>0.72064832090165643</v>
      </c>
      <c r="AF2" s="42">
        <v>0.78535317446555575</v>
      </c>
      <c r="AG2" s="42">
        <v>0.39130098818433079</v>
      </c>
      <c r="AH2" s="42">
        <v>0.69249209568352721</v>
      </c>
      <c r="AI2" s="42">
        <v>0.67502561910948145</v>
      </c>
      <c r="AJ2" s="42">
        <v>0.80209699923334443</v>
      </c>
      <c r="AK2" s="42">
        <v>0.70602504295483293</v>
      </c>
      <c r="AL2" s="42">
        <v>0.67708188169546535</v>
      </c>
      <c r="AM2" s="42">
        <v>0.54591814139092931</v>
      </c>
      <c r="AN2" s="42">
        <v>0.88920420893788887</v>
      </c>
      <c r="AO2" s="42">
        <v>0.85887407350974987</v>
      </c>
      <c r="AP2" s="42">
        <v>0.81425680172554615</v>
      </c>
      <c r="AQ2" s="42">
        <v>0.92679198464840384</v>
      </c>
      <c r="AR2" s="42">
        <v>0.75427410261824024</v>
      </c>
      <c r="AS2" s="42">
        <v>0.60493591421627557</v>
      </c>
      <c r="AT2" s="42">
        <v>0.73812275431993646</v>
      </c>
      <c r="AU2" s="42">
        <v>0.68001615502828416</v>
      </c>
      <c r="AV2" s="42">
        <v>0.75787263619092804</v>
      </c>
      <c r="AW2" s="42">
        <v>0.80170463775548595</v>
      </c>
      <c r="AX2" s="42">
        <v>0.73544449255707844</v>
      </c>
      <c r="AY2" s="42">
        <v>0.54627333015309387</v>
      </c>
      <c r="AZ2" s="42">
        <v>0.60495091342870566</v>
      </c>
      <c r="BA2" s="42">
        <v>0.73088540174167238</v>
      </c>
      <c r="BB2" s="42">
        <v>0.75969030485623701</v>
      </c>
      <c r="BC2" s="42">
        <v>0.78755187460956821</v>
      </c>
    </row>
    <row r="3" spans="1:55" x14ac:dyDescent="0.35">
      <c r="D3" s="42">
        <v>0.37514456726724205</v>
      </c>
      <c r="E3" s="42">
        <v>0.71140663016525041</v>
      </c>
      <c r="F3" s="42">
        <v>0.66791538030653475</v>
      </c>
      <c r="G3" s="42">
        <v>0.64407121025481717</v>
      </c>
      <c r="H3" s="42">
        <v>0.55467612549240353</v>
      </c>
      <c r="I3" s="42">
        <v>0.43960297566543127</v>
      </c>
      <c r="J3" s="42">
        <v>0.45693249609771419</v>
      </c>
      <c r="K3" s="42">
        <v>0.69352121757294194</v>
      </c>
      <c r="L3" s="42">
        <v>0.46706994563120013</v>
      </c>
      <c r="M3" s="42">
        <v>0.56131239879087302</v>
      </c>
      <c r="N3" s="42">
        <v>0.48722151017609705</v>
      </c>
      <c r="O3" s="42">
        <v>0.52844555098387347</v>
      </c>
      <c r="P3" s="42">
        <v>0.67784244721885634</v>
      </c>
      <c r="Q3" s="42">
        <v>0.41428368516162389</v>
      </c>
      <c r="R3" s="42">
        <v>0.54290883904354081</v>
      </c>
      <c r="S3" s="42">
        <v>0.5624717522105579</v>
      </c>
      <c r="T3" s="42">
        <v>0.55668584923622566</v>
      </c>
      <c r="U3" s="42">
        <v>0.80828070839328681</v>
      </c>
      <c r="V3" s="42">
        <v>0.56168574185182585</v>
      </c>
      <c r="W3" s="42">
        <v>0.55794728823556028</v>
      </c>
      <c r="X3" s="42">
        <v>0.47396032402807503</v>
      </c>
      <c r="Y3" s="42">
        <v>0.57027462014625141</v>
      </c>
      <c r="Z3" s="42">
        <v>0.48727085256598518</v>
      </c>
      <c r="AA3" s="42">
        <v>0.72399714579190211</v>
      </c>
      <c r="AB3" s="42">
        <v>0.51045264278886215</v>
      </c>
      <c r="AC3" s="51">
        <v>0.62789662523827072</v>
      </c>
      <c r="AD3" s="42">
        <v>0.27681733804818048</v>
      </c>
      <c r="AE3" s="42">
        <v>0.75576440689226443</v>
      </c>
      <c r="AF3" s="42">
        <v>0.55034714217321523</v>
      </c>
      <c r="AG3" s="42">
        <v>0.49980008446300095</v>
      </c>
      <c r="AH3" s="42">
        <v>0.42565176847776731</v>
      </c>
      <c r="AI3" s="42">
        <v>0.56025986562604602</v>
      </c>
      <c r="AJ3" s="42">
        <v>0.6219245393511692</v>
      </c>
      <c r="AK3" s="42">
        <v>0.62009160023601229</v>
      </c>
      <c r="AL3" s="42">
        <v>0.44187596227118869</v>
      </c>
      <c r="AM3" s="42">
        <v>0.54719584375555863</v>
      </c>
      <c r="AN3" s="42">
        <v>0.53877858648777432</v>
      </c>
      <c r="AO3" s="42">
        <v>0.56165529317811136</v>
      </c>
      <c r="AP3" s="42">
        <v>0.45074729973807687</v>
      </c>
      <c r="AQ3" s="42">
        <v>0.54962074314551712</v>
      </c>
      <c r="AR3" s="42">
        <v>0.50458453507798984</v>
      </c>
      <c r="AS3" s="42">
        <v>0.70459842598423217</v>
      </c>
      <c r="AT3" s="42">
        <v>0.61003939460722967</v>
      </c>
      <c r="AU3" s="42">
        <v>0.7963965727656368</v>
      </c>
      <c r="AV3" s="42">
        <v>0.63876201014539991</v>
      </c>
      <c r="AW3" s="42">
        <v>0.66864729552659119</v>
      </c>
      <c r="AX3" s="42">
        <v>0.71308831497901592</v>
      </c>
      <c r="AY3" s="42">
        <v>0.70018452374014317</v>
      </c>
      <c r="AZ3" s="42">
        <v>0.6427105386523343</v>
      </c>
      <c r="BA3" s="42">
        <v>0.64472766589397901</v>
      </c>
      <c r="BB3" s="42">
        <v>0.43707259293235007</v>
      </c>
      <c r="BC3" s="42">
        <v>0.56196252308570904</v>
      </c>
    </row>
    <row r="4" spans="1:55" x14ac:dyDescent="0.35">
      <c r="D4" s="42">
        <v>0.63569157163143664</v>
      </c>
      <c r="E4" s="42">
        <v>0.51353969976059144</v>
      </c>
      <c r="F4" s="42">
        <v>0.66109245605085931</v>
      </c>
      <c r="G4" s="42">
        <v>0.48975330660049438</v>
      </c>
      <c r="H4" s="42">
        <v>0.51974077012954978</v>
      </c>
      <c r="I4" s="42">
        <v>0.50399892763969734</v>
      </c>
      <c r="J4" s="42">
        <v>0.26517458292778656</v>
      </c>
      <c r="K4" s="42">
        <v>0.54058809294841537</v>
      </c>
      <c r="L4" s="42">
        <v>0.68847567196304604</v>
      </c>
      <c r="M4" s="42">
        <v>0.47353961866995992</v>
      </c>
      <c r="N4" s="42">
        <v>0.69166075953906292</v>
      </c>
      <c r="O4" s="42">
        <v>0.80056228537352059</v>
      </c>
      <c r="P4" s="42">
        <v>0.65116538913853761</v>
      </c>
      <c r="Q4" s="42">
        <v>0.71812703811102496</v>
      </c>
      <c r="R4" s="42">
        <v>0.51513465426194505</v>
      </c>
      <c r="S4" s="42">
        <v>0.59898142308691527</v>
      </c>
      <c r="T4" s="42">
        <v>0.7723219871211684</v>
      </c>
      <c r="U4" s="42">
        <v>0.33576471463993285</v>
      </c>
      <c r="V4" s="42">
        <v>0.45871614874727651</v>
      </c>
      <c r="W4" s="42">
        <v>0.52444512049146796</v>
      </c>
      <c r="X4" s="42">
        <v>0.34225473239658161</v>
      </c>
      <c r="Y4" s="42">
        <v>0.7267424247715103</v>
      </c>
      <c r="Z4" s="42">
        <v>0.79062206840851412</v>
      </c>
      <c r="AA4" s="42">
        <v>0.45649372669714222</v>
      </c>
      <c r="AB4" s="42">
        <v>0.80191331560091372</v>
      </c>
      <c r="AC4" s="51">
        <v>0.51349343684453808</v>
      </c>
      <c r="AD4" s="42">
        <v>0.60378826110750405</v>
      </c>
      <c r="AE4" s="42">
        <v>0.57324342946512963</v>
      </c>
      <c r="AF4" s="42">
        <v>0.63794828302902895</v>
      </c>
      <c r="AG4" s="42">
        <v>0.24389609674780394</v>
      </c>
      <c r="AH4" s="42">
        <v>0.5450872042470003</v>
      </c>
      <c r="AI4" s="42">
        <v>0.52762072767295454</v>
      </c>
      <c r="AJ4" s="42">
        <v>0.70708329700622485</v>
      </c>
      <c r="AK4" s="42">
        <v>0.70891623612138177</v>
      </c>
      <c r="AL4" s="42">
        <v>0.52967699025893844</v>
      </c>
      <c r="AM4" s="42">
        <v>0.39851324995440252</v>
      </c>
      <c r="AN4" s="42">
        <v>0.74179931750136197</v>
      </c>
      <c r="AO4" s="42">
        <v>0.76735254317928259</v>
      </c>
      <c r="AP4" s="42">
        <v>0.7156148440137744</v>
      </c>
      <c r="AQ4" s="42">
        <v>0.77938709321187694</v>
      </c>
      <c r="AR4" s="42">
        <v>0.60686921118171333</v>
      </c>
      <c r="AS4" s="42">
        <v>0.45753102277974872</v>
      </c>
      <c r="AT4" s="42">
        <v>0.59071786288340955</v>
      </c>
      <c r="AU4" s="42">
        <v>0.53261126359175726</v>
      </c>
      <c r="AV4" s="42">
        <v>0.61046774475440113</v>
      </c>
      <c r="AW4" s="42">
        <v>0.65429974631895904</v>
      </c>
      <c r="AX4" s="42">
        <v>0.58803960112055154</v>
      </c>
      <c r="AY4" s="42">
        <v>0.39886843871656702</v>
      </c>
      <c r="AZ4" s="42">
        <v>0.45754602199217886</v>
      </c>
      <c r="BA4" s="42">
        <v>0.68428017046341494</v>
      </c>
      <c r="BB4" s="42">
        <v>0.6122854134197101</v>
      </c>
      <c r="BC4" s="42">
        <v>0.64014698317304131</v>
      </c>
    </row>
    <row r="5" spans="1:55" x14ac:dyDescent="0.35">
      <c r="D5" s="42">
        <v>0.64618510026886611</v>
      </c>
      <c r="E5" s="42">
        <v>0.971701428662886</v>
      </c>
      <c r="F5" s="42">
        <v>0.88074581504684613</v>
      </c>
      <c r="G5" s="42">
        <v>0.91511174325644118</v>
      </c>
      <c r="H5" s="42">
        <v>0.82571665849402764</v>
      </c>
      <c r="I5" s="42">
        <v>0.71064350866705539</v>
      </c>
      <c r="J5" s="42">
        <v>0.72333631183008107</v>
      </c>
      <c r="K5" s="42">
        <v>0.96456175057456606</v>
      </c>
      <c r="L5" s="42">
        <v>0.7381104786328242</v>
      </c>
      <c r="M5" s="42">
        <v>0.83235293179249714</v>
      </c>
      <c r="N5" s="42">
        <v>0.75826204317772117</v>
      </c>
      <c r="O5" s="42">
        <v>0.74127598572418485</v>
      </c>
      <c r="P5" s="42">
        <v>0.89067288195916783</v>
      </c>
      <c r="Q5" s="42">
        <v>0.68532421816324796</v>
      </c>
      <c r="R5" s="42">
        <v>0.81394937204516493</v>
      </c>
      <c r="S5" s="42">
        <v>0.8335122852121819</v>
      </c>
      <c r="T5" s="42">
        <v>0.76951628397653704</v>
      </c>
      <c r="U5" s="42">
        <v>0.79392644354222741</v>
      </c>
      <c r="V5" s="42">
        <v>0.83272627485344985</v>
      </c>
      <c r="W5" s="42">
        <v>0.8289878212371844</v>
      </c>
      <c r="X5" s="42">
        <v>0.74500085702969909</v>
      </c>
      <c r="Y5" s="42">
        <v>0.81509584632619525</v>
      </c>
      <c r="Z5" s="42">
        <v>0.70010128730629662</v>
      </c>
      <c r="AA5" s="42">
        <v>0.91465545559943673</v>
      </c>
      <c r="AB5" s="42">
        <v>0.72328307752917365</v>
      </c>
      <c r="AC5" s="51">
        <v>0.89893715823989484</v>
      </c>
      <c r="AD5" s="42">
        <v>0.54785787104980455</v>
      </c>
      <c r="AE5" s="42">
        <v>0.8772262158264571</v>
      </c>
      <c r="AF5" s="42">
        <v>0.82138767517483935</v>
      </c>
      <c r="AG5" s="42">
        <v>0.70205782565009844</v>
      </c>
      <c r="AH5" s="42">
        <v>0.69669230147939132</v>
      </c>
      <c r="AI5" s="42">
        <v>0.83130039862767013</v>
      </c>
      <c r="AJ5" s="42">
        <v>0.83475497409148069</v>
      </c>
      <c r="AK5" s="42">
        <v>0.79849401194067815</v>
      </c>
      <c r="AL5" s="42">
        <v>0.71291649527281287</v>
      </c>
      <c r="AM5" s="42">
        <v>0.81823637675718275</v>
      </c>
      <c r="AN5" s="42">
        <v>0.80003895359634336</v>
      </c>
      <c r="AO5" s="42">
        <v>0.77448572791842285</v>
      </c>
      <c r="AP5" s="42">
        <v>0.72178783273970093</v>
      </c>
      <c r="AQ5" s="42">
        <v>0.7624511778858285</v>
      </c>
      <c r="AR5" s="42">
        <v>0.77562506807961396</v>
      </c>
      <c r="AS5" s="42">
        <v>0.91569275168204323</v>
      </c>
      <c r="AT5" s="42">
        <v>0.88107992760885379</v>
      </c>
      <c r="AU5" s="42">
        <v>0.87729601819596059</v>
      </c>
      <c r="AV5" s="42">
        <v>0.90980254314702402</v>
      </c>
      <c r="AW5" s="42">
        <v>0.8875385247787464</v>
      </c>
      <c r="AX5" s="42">
        <v>0.95379866997715379</v>
      </c>
      <c r="AY5" s="42">
        <v>0.85703016761886164</v>
      </c>
      <c r="AZ5" s="42">
        <v>0.91375107165395841</v>
      </c>
      <c r="BA5" s="42">
        <v>0.8233543707275176</v>
      </c>
      <c r="BB5" s="42">
        <v>0.70811312593397413</v>
      </c>
      <c r="BC5" s="42">
        <v>0.83300305608733316</v>
      </c>
    </row>
    <row r="6" spans="1:55" x14ac:dyDescent="0.35">
      <c r="D6" s="42">
        <v>0.868232260315279</v>
      </c>
      <c r="E6" s="42">
        <v>0.79550567678671269</v>
      </c>
      <c r="F6" s="42">
        <v>0.67423291659686746</v>
      </c>
      <c r="G6" s="42">
        <v>0.86284109669714593</v>
      </c>
      <c r="H6" s="42">
        <v>0.95223618145955946</v>
      </c>
      <c r="I6" s="42">
        <v>0.93269066871346817</v>
      </c>
      <c r="J6" s="42">
        <v>0.71957702026359072</v>
      </c>
      <c r="K6" s="42">
        <v>0.81339108937902105</v>
      </c>
      <c r="L6" s="42">
        <v>0.85712189070114964</v>
      </c>
      <c r="M6" s="42">
        <v>0.92794205600576407</v>
      </c>
      <c r="N6" s="42">
        <v>0.85393680312513287</v>
      </c>
      <c r="O6" s="42">
        <v>0.72983503153511586</v>
      </c>
      <c r="P6" s="42">
        <v>0.70948867749009592</v>
      </c>
      <c r="Q6" s="42">
        <v>0.82747052455317083</v>
      </c>
      <c r="R6" s="42">
        <v>0.96400346790842217</v>
      </c>
      <c r="S6" s="42">
        <v>0.9444405547414052</v>
      </c>
      <c r="T6" s="42">
        <v>0.72069546427633524</v>
      </c>
      <c r="U6" s="42">
        <v>0.69863159855867629</v>
      </c>
      <c r="V6" s="42">
        <v>0.91311858608308072</v>
      </c>
      <c r="W6" s="42">
        <v>0.94896501871640282</v>
      </c>
      <c r="X6" s="42">
        <v>0.79665716973238576</v>
      </c>
      <c r="Y6" s="42">
        <v>0.8188551378926856</v>
      </c>
      <c r="Z6" s="42">
        <v>0.62654221171787117</v>
      </c>
      <c r="AA6" s="42">
        <v>0.78291516116006088</v>
      </c>
      <c r="AB6" s="42">
        <v>0.63783345891027088</v>
      </c>
      <c r="AC6" s="51">
        <v>0.87901568171369227</v>
      </c>
      <c r="AD6" s="42">
        <v>0.76990503109621744</v>
      </c>
      <c r="AE6" s="42">
        <v>0.65517905578004421</v>
      </c>
      <c r="AF6" s="42">
        <v>0.90764927963516684</v>
      </c>
      <c r="AG6" s="42">
        <v>0.69829853408360809</v>
      </c>
      <c r="AH6" s="42">
        <v>0.91873946152580421</v>
      </c>
      <c r="AI6" s="42">
        <v>0.94665244132591708</v>
      </c>
      <c r="AJ6" s="42">
        <v>0.67251880817277676</v>
      </c>
      <c r="AK6" s="42">
        <v>0.57644685189426537</v>
      </c>
      <c r="AL6" s="42">
        <v>0.93496365531922565</v>
      </c>
      <c r="AM6" s="42">
        <v>0.85291568729020661</v>
      </c>
      <c r="AN6" s="42">
        <v>0.80379824516283371</v>
      </c>
      <c r="AO6" s="42">
        <v>0.7292958824491822</v>
      </c>
      <c r="AP6" s="42">
        <v>0.82998271865042139</v>
      </c>
      <c r="AQ6" s="42">
        <v>0.76621046945231885</v>
      </c>
      <c r="AR6" s="42">
        <v>0.93872835148248246</v>
      </c>
      <c r="AS6" s="42">
        <v>0.80231388096773104</v>
      </c>
      <c r="AT6" s="42">
        <v>0.89687291234473343</v>
      </c>
      <c r="AU6" s="42">
        <v>0.6552488581495477</v>
      </c>
      <c r="AV6" s="42">
        <v>0.86815029680656319</v>
      </c>
      <c r="AW6" s="42">
        <v>0.8382650114253718</v>
      </c>
      <c r="AX6" s="42">
        <v>0.79382399197294706</v>
      </c>
      <c r="AY6" s="42">
        <v>0.80672778321181993</v>
      </c>
      <c r="AZ6" s="42">
        <v>0.8642017682996288</v>
      </c>
      <c r="BA6" s="42">
        <v>0.60130721068110482</v>
      </c>
      <c r="BB6" s="42">
        <v>0.93016028598038691</v>
      </c>
      <c r="BC6" s="42">
        <v>0.90545057949115448</v>
      </c>
    </row>
    <row r="8" spans="1:55" x14ac:dyDescent="0.35">
      <c r="B8" s="44" t="s">
        <v>80</v>
      </c>
      <c r="G8" s="44" t="s">
        <v>85</v>
      </c>
      <c r="L8" s="44" t="s">
        <v>86</v>
      </c>
      <c r="Q8" s="44" t="s">
        <v>87</v>
      </c>
      <c r="V8" s="44" t="s">
        <v>88</v>
      </c>
    </row>
    <row r="9" spans="1:55" x14ac:dyDescent="0.35">
      <c r="C9" s="14" t="s">
        <v>81</v>
      </c>
      <c r="D9" s="14" t="s">
        <v>82</v>
      </c>
      <c r="E9" s="14" t="s">
        <v>83</v>
      </c>
      <c r="H9" s="14" t="s">
        <v>81</v>
      </c>
      <c r="I9" s="14" t="s">
        <v>82</v>
      </c>
      <c r="J9" s="14" t="s">
        <v>83</v>
      </c>
      <c r="M9" s="14" t="s">
        <v>81</v>
      </c>
      <c r="N9" s="14" t="s">
        <v>82</v>
      </c>
      <c r="O9" s="14" t="s">
        <v>83</v>
      </c>
      <c r="R9" s="14" t="s">
        <v>81</v>
      </c>
      <c r="S9" s="14" t="s">
        <v>82</v>
      </c>
      <c r="T9" s="14" t="s">
        <v>83</v>
      </c>
      <c r="W9" s="14" t="s">
        <v>81</v>
      </c>
      <c r="X9" s="14" t="s">
        <v>82</v>
      </c>
      <c r="Y9" s="14" t="s">
        <v>83</v>
      </c>
    </row>
    <row r="10" spans="1:55" x14ac:dyDescent="0.35">
      <c r="A10">
        <v>1</v>
      </c>
      <c r="B10" s="45">
        <v>0.73865406925471122</v>
      </c>
      <c r="C10">
        <f>IF($B10&gt;=Ь!$M$8-(1*Ь!$M$26),1,0)</f>
        <v>0</v>
      </c>
      <c r="D10">
        <f>IF($B10&gt;=Ь!$M$8-(2*Ь!$M$26),1,0)</f>
        <v>1</v>
      </c>
      <c r="E10">
        <f>IF($B10&gt;=Ь!$M$8-(3*Ь!$M$26),1,0)</f>
        <v>1</v>
      </c>
      <c r="G10" s="45">
        <v>0.37514456726724205</v>
      </c>
      <c r="H10">
        <f>IF($G10&gt;=Ь!$M$8-(1*Ь!$M$26),1,0)</f>
        <v>0</v>
      </c>
      <c r="I10">
        <f>IF($G10&gt;=Ь!$M$8-(2*Ь!$M$26),1,0)</f>
        <v>0</v>
      </c>
      <c r="J10">
        <f>IF($G10&gt;=Ь!$M$8-(3*Ь!$M$26),1,0)</f>
        <v>1</v>
      </c>
      <c r="L10" s="45">
        <v>0.63569157163143664</v>
      </c>
      <c r="M10">
        <f>IF($L10&gt;=Ь!$M$8-(1*Ь!$M$26),1,0)</f>
        <v>0</v>
      </c>
      <c r="N10">
        <f>IF($L10&gt;=Ь!$M$8-(2*Ь!$M$26),1,0)</f>
        <v>1</v>
      </c>
      <c r="O10">
        <f>IF($L10&gt;=Ь!$M$8-(3*Ь!$M$26),1,0)</f>
        <v>1</v>
      </c>
      <c r="Q10" s="45">
        <v>0.64618510026886611</v>
      </c>
      <c r="R10">
        <f>IF($Q10&gt;=Ь!$M$8-(1*Ь!$M$26),1,0)</f>
        <v>0</v>
      </c>
      <c r="S10">
        <f>IF($Q10&gt;=Ь!$M$8-(2*Ь!$M$26),1,0)</f>
        <v>1</v>
      </c>
      <c r="T10">
        <f>IF($Q10&gt;=Ь!$M$8-(3*Ь!$M$26),1,0)</f>
        <v>1</v>
      </c>
      <c r="V10" s="45">
        <v>0.868232260315279</v>
      </c>
      <c r="W10">
        <f>IF($V10&gt;=Ь!$M$8-(1*Ь!$M$26),1,0)</f>
        <v>1</v>
      </c>
      <c r="X10">
        <f>IF($V10&gt;=Ь!$M$8-(2*Ь!$M$26),1,0)</f>
        <v>1</v>
      </c>
      <c r="Y10">
        <f>IF($V10&gt;=Ь!$M$8-(3*Ь!$M$26),1,0)</f>
        <v>1</v>
      </c>
    </row>
    <row r="11" spans="1:55" x14ac:dyDescent="0.35">
      <c r="A11">
        <v>2</v>
      </c>
      <c r="B11" s="45">
        <v>0.66094459119711835</v>
      </c>
      <c r="C11">
        <f>IF($B11&gt;=Ь!$M$8-(1*Ь!$M$26),1,0)</f>
        <v>0</v>
      </c>
      <c r="D11">
        <f>IF($B11&gt;=Ь!$M$8-(2*Ь!$M$26),1,0)</f>
        <v>1</v>
      </c>
      <c r="E11">
        <f>IF($B11&gt;=Ь!$M$8-(3*Ь!$M$26),1,0)</f>
        <v>1</v>
      </c>
      <c r="G11" s="45">
        <v>0.71140663016525041</v>
      </c>
      <c r="H11">
        <f>IF($G11&gt;=Ь!$M$8-(1*Ь!$M$26),1,0)</f>
        <v>0</v>
      </c>
      <c r="I11">
        <f>IF($G11&gt;=Ь!$M$8-(2*Ь!$M$26),1,0)</f>
        <v>1</v>
      </c>
      <c r="J11">
        <f>IF($G11&gt;=Ь!$M$8-(3*Ь!$M$26),1,0)</f>
        <v>1</v>
      </c>
      <c r="L11" s="45">
        <v>0.51353969976059144</v>
      </c>
      <c r="M11">
        <f>IF($L11&gt;=Ь!$M$8-(1*Ь!$M$26),1,0)</f>
        <v>0</v>
      </c>
      <c r="N11">
        <f>IF($L11&gt;=Ь!$M$8-(2*Ь!$M$26),1,0)</f>
        <v>0</v>
      </c>
      <c r="O11">
        <f>IF($L11&gt;=Ь!$M$8-(3*Ь!$M$26),1,0)</f>
        <v>1</v>
      </c>
      <c r="Q11" s="45">
        <v>0.971701428662886</v>
      </c>
      <c r="R11">
        <f>IF($Q11&gt;=Ь!$M$8-(1*Ь!$M$26),1,0)</f>
        <v>1</v>
      </c>
      <c r="S11">
        <f>IF($Q11&gt;=Ь!$M$8-(2*Ь!$M$26),1,0)</f>
        <v>1</v>
      </c>
      <c r="T11">
        <f>IF($Q11&gt;=Ь!$M$8-(3*Ь!$M$26),1,0)</f>
        <v>1</v>
      </c>
      <c r="V11" s="45">
        <v>0.79550567678671269</v>
      </c>
      <c r="W11">
        <f>IF($V11&gt;=Ь!$M$8-(1*Ь!$M$26),1,0)</f>
        <v>1</v>
      </c>
      <c r="X11">
        <f>IF($V11&gt;=Ь!$M$8-(2*Ь!$M$26),1,0)</f>
        <v>1</v>
      </c>
      <c r="Y11">
        <f>IF($V11&gt;=Ь!$M$8-(3*Ь!$M$26),1,0)</f>
        <v>1</v>
      </c>
    </row>
    <row r="12" spans="1:55" x14ac:dyDescent="0.35">
      <c r="A12">
        <v>3</v>
      </c>
      <c r="B12" s="45">
        <v>0.80381110765743513</v>
      </c>
      <c r="C12">
        <f>IF($B12&gt;=Ь!$M$8-(1*Ь!$M$26),1,0)</f>
        <v>1</v>
      </c>
      <c r="D12">
        <f>IF($B12&gt;=Ь!$M$8-(2*Ь!$M$26),1,0)</f>
        <v>1</v>
      </c>
      <c r="E12">
        <f>IF($B12&gt;=Ь!$M$8-(3*Ь!$M$26),1,0)</f>
        <v>1</v>
      </c>
      <c r="G12" s="45">
        <v>0.66791538030653475</v>
      </c>
      <c r="H12">
        <f>IF($G12&gt;=Ь!$M$8-(1*Ь!$M$26),1,0)</f>
        <v>0</v>
      </c>
      <c r="I12">
        <f>IF($G12&gt;=Ь!$M$8-(2*Ь!$M$26),1,0)</f>
        <v>1</v>
      </c>
      <c r="J12">
        <f>IF($G12&gt;=Ь!$M$8-(3*Ь!$M$26),1,0)</f>
        <v>1</v>
      </c>
      <c r="L12" s="45">
        <v>0.66109245605085931</v>
      </c>
      <c r="M12">
        <f>IF($L12&gt;=Ь!$M$8-(1*Ь!$M$26),1,0)</f>
        <v>0</v>
      </c>
      <c r="N12">
        <f>IF($L12&gt;=Ь!$M$8-(2*Ь!$M$26),1,0)</f>
        <v>1</v>
      </c>
      <c r="O12">
        <f>IF($L12&gt;=Ь!$M$8-(3*Ь!$M$26),1,0)</f>
        <v>1</v>
      </c>
      <c r="Q12" s="45">
        <v>0.88074581504684613</v>
      </c>
      <c r="R12">
        <f>IF($Q12&gt;=Ь!$M$8-(1*Ь!$M$26),1,0)</f>
        <v>1</v>
      </c>
      <c r="S12">
        <f>IF($Q12&gt;=Ь!$M$8-(2*Ь!$M$26),1,0)</f>
        <v>1</v>
      </c>
      <c r="T12">
        <f>IF($Q12&gt;=Ь!$M$8-(3*Ь!$M$26),1,0)</f>
        <v>1</v>
      </c>
      <c r="V12" s="45">
        <v>0.67423291659686746</v>
      </c>
      <c r="W12">
        <f>IF($V12&gt;=Ь!$M$8-(1*Ь!$M$26),1,0)</f>
        <v>0</v>
      </c>
      <c r="X12">
        <f>IF($V12&gt;=Ь!$M$8-(2*Ь!$M$26),1,0)</f>
        <v>1</v>
      </c>
      <c r="Y12">
        <f>IF($V12&gt;=Ь!$M$8-(3*Ь!$M$26),1,0)</f>
        <v>1</v>
      </c>
    </row>
    <row r="13" spans="1:55" x14ac:dyDescent="0.35">
      <c r="A13">
        <v>4</v>
      </c>
      <c r="B13" s="45">
        <v>0.63715819803702112</v>
      </c>
      <c r="C13">
        <f>IF($B13&gt;=Ь!$M$8-(1*Ь!$M$26),1,0)</f>
        <v>0</v>
      </c>
      <c r="D13">
        <f>IF($B13&gt;=Ь!$M$8-(2*Ь!$M$26),1,0)</f>
        <v>1</v>
      </c>
      <c r="E13">
        <f>IF($B13&gt;=Ь!$M$8-(3*Ь!$M$26),1,0)</f>
        <v>1</v>
      </c>
      <c r="G13" s="45">
        <v>0.64407121025481717</v>
      </c>
      <c r="H13">
        <f>IF($G13&gt;=Ь!$M$8-(1*Ь!$M$26),1,0)</f>
        <v>0</v>
      </c>
      <c r="I13">
        <f>IF($G13&gt;=Ь!$M$8-(2*Ь!$M$26),1,0)</f>
        <v>1</v>
      </c>
      <c r="J13">
        <f>IF($G13&gt;=Ь!$M$8-(3*Ь!$M$26),1,0)</f>
        <v>1</v>
      </c>
      <c r="L13" s="45">
        <v>0.48975330660049438</v>
      </c>
      <c r="M13">
        <f>IF($L13&gt;=Ь!$M$8-(1*Ь!$M$26),1,0)</f>
        <v>0</v>
      </c>
      <c r="N13">
        <f>IF($L13&gt;=Ь!$M$8-(2*Ь!$M$26),1,0)</f>
        <v>0</v>
      </c>
      <c r="O13">
        <f>IF($L13&gt;=Ь!$M$8-(3*Ь!$M$26),1,0)</f>
        <v>1</v>
      </c>
      <c r="Q13" s="45">
        <v>0.91511174325644118</v>
      </c>
      <c r="R13">
        <f>IF($Q13&gt;=Ь!$M$8-(1*Ь!$M$26),1,0)</f>
        <v>1</v>
      </c>
      <c r="S13">
        <f>IF($Q13&gt;=Ь!$M$8-(2*Ь!$M$26),1,0)</f>
        <v>1</v>
      </c>
      <c r="T13">
        <f>IF($Q13&gt;=Ь!$M$8-(3*Ь!$M$26),1,0)</f>
        <v>1</v>
      </c>
      <c r="V13" s="45">
        <v>0.86284109669714593</v>
      </c>
      <c r="W13">
        <f>IF($V13&gt;=Ь!$M$8-(1*Ь!$M$26),1,0)</f>
        <v>1</v>
      </c>
      <c r="X13">
        <f>IF($V13&gt;=Ь!$M$8-(2*Ь!$M$26),1,0)</f>
        <v>1</v>
      </c>
      <c r="Y13">
        <f>IF($V13&gt;=Ь!$M$8-(3*Ь!$M$26),1,0)</f>
        <v>1</v>
      </c>
    </row>
    <row r="14" spans="1:55" x14ac:dyDescent="0.35">
      <c r="A14">
        <v>5</v>
      </c>
      <c r="B14" s="45">
        <v>0.66714566156607658</v>
      </c>
      <c r="C14">
        <f>IF($B14&gt;=Ь!$M$8-(1*Ь!$M$26),1,0)</f>
        <v>0</v>
      </c>
      <c r="D14">
        <f>IF($B14&gt;=Ь!$M$8-(2*Ь!$M$26),1,0)</f>
        <v>1</v>
      </c>
      <c r="E14">
        <f>IF($B14&gt;=Ь!$M$8-(3*Ь!$M$26),1,0)</f>
        <v>1</v>
      </c>
      <c r="G14" s="45">
        <v>0.55467612549240353</v>
      </c>
      <c r="H14">
        <f>IF($G14&gt;=Ь!$M$8-(1*Ь!$M$26),1,0)</f>
        <v>0</v>
      </c>
      <c r="I14">
        <f>IF($G14&gt;=Ь!$M$8-(2*Ь!$M$26),1,0)</f>
        <v>1</v>
      </c>
      <c r="J14">
        <f>IF($G14&gt;=Ь!$M$8-(3*Ь!$M$26),1,0)</f>
        <v>1</v>
      </c>
      <c r="L14" s="45">
        <v>0.51974077012954978</v>
      </c>
      <c r="M14">
        <f>IF($L14&gt;=Ь!$M$8-(1*Ь!$M$26),1,0)</f>
        <v>0</v>
      </c>
      <c r="N14">
        <f>IF($L14&gt;=Ь!$M$8-(2*Ь!$M$26),1,0)</f>
        <v>1</v>
      </c>
      <c r="O14">
        <f>IF($L14&gt;=Ь!$M$8-(3*Ь!$M$26),1,0)</f>
        <v>1</v>
      </c>
      <c r="Q14" s="45">
        <v>0.82571665849402764</v>
      </c>
      <c r="R14">
        <f>IF($Q14&gt;=Ь!$M$8-(1*Ь!$M$26),1,0)</f>
        <v>1</v>
      </c>
      <c r="S14">
        <f>IF($Q14&gt;=Ь!$M$8-(2*Ь!$M$26),1,0)</f>
        <v>1</v>
      </c>
      <c r="T14">
        <f>IF($Q14&gt;=Ь!$M$8-(3*Ь!$M$26),1,0)</f>
        <v>1</v>
      </c>
      <c r="V14" s="45">
        <v>0.95223618145955946</v>
      </c>
      <c r="W14">
        <f>IF($V14&gt;=Ь!$M$8-(1*Ь!$M$26),1,0)</f>
        <v>1</v>
      </c>
      <c r="X14">
        <f>IF($V14&gt;=Ь!$M$8-(2*Ь!$M$26),1,0)</f>
        <v>1</v>
      </c>
      <c r="Y14">
        <f>IF($V14&gt;=Ь!$M$8-(3*Ь!$M$26),1,0)</f>
        <v>1</v>
      </c>
    </row>
    <row r="15" spans="1:55" x14ac:dyDescent="0.35">
      <c r="A15">
        <v>6</v>
      </c>
      <c r="B15" s="45">
        <v>0.65140381907622413</v>
      </c>
      <c r="C15">
        <f>IF($B15&gt;=Ь!$M$8-(1*Ь!$M$26),1,0)</f>
        <v>0</v>
      </c>
      <c r="D15">
        <f>IF($B15&gt;=Ь!$M$8-(2*Ь!$M$26),1,0)</f>
        <v>1</v>
      </c>
      <c r="E15">
        <f>IF($B15&gt;=Ь!$M$8-(3*Ь!$M$26),1,0)</f>
        <v>1</v>
      </c>
      <c r="G15" s="45">
        <v>0.43960297566543127</v>
      </c>
      <c r="H15">
        <f>IF($G15&gt;=Ь!$M$8-(1*Ь!$M$26),1,0)</f>
        <v>0</v>
      </c>
      <c r="I15">
        <f>IF($G15&gt;=Ь!$M$8-(2*Ь!$M$26),1,0)</f>
        <v>0</v>
      </c>
      <c r="J15">
        <f>IF($G15&gt;=Ь!$M$8-(3*Ь!$M$26),1,0)</f>
        <v>1</v>
      </c>
      <c r="L15" s="45">
        <v>0.50399892763969734</v>
      </c>
      <c r="M15">
        <f>IF($L15&gt;=Ь!$M$8-(1*Ь!$M$26),1,0)</f>
        <v>0</v>
      </c>
      <c r="N15">
        <f>IF($L15&gt;=Ь!$M$8-(2*Ь!$M$26),1,0)</f>
        <v>0</v>
      </c>
      <c r="O15">
        <f>IF($L15&gt;=Ь!$M$8-(3*Ь!$M$26),1,0)</f>
        <v>1</v>
      </c>
      <c r="Q15" s="45">
        <v>0.71064350866705539</v>
      </c>
      <c r="R15">
        <f>IF($Q15&gt;=Ь!$M$8-(1*Ь!$M$26),1,0)</f>
        <v>0</v>
      </c>
      <c r="S15">
        <f>IF($Q15&gt;=Ь!$M$8-(2*Ь!$M$26),1,0)</f>
        <v>1</v>
      </c>
      <c r="T15">
        <f>IF($Q15&gt;=Ь!$M$8-(3*Ь!$M$26),1,0)</f>
        <v>1</v>
      </c>
      <c r="V15" s="45">
        <v>0.93269066871346817</v>
      </c>
      <c r="W15">
        <f>IF($V15&gt;=Ь!$M$8-(1*Ь!$M$26),1,0)</f>
        <v>1</v>
      </c>
      <c r="X15">
        <f>IF($V15&gt;=Ь!$M$8-(2*Ь!$M$26),1,0)</f>
        <v>1</v>
      </c>
      <c r="Y15">
        <f>IF($V15&gt;=Ь!$M$8-(3*Ь!$M$26),1,0)</f>
        <v>1</v>
      </c>
    </row>
    <row r="16" spans="1:55" x14ac:dyDescent="0.35">
      <c r="A16">
        <v>7</v>
      </c>
      <c r="B16" s="45">
        <v>0.41257947436431336</v>
      </c>
      <c r="C16">
        <f>IF($B16&gt;=Ь!$M$8-(1*Ь!$M$26),1,0)</f>
        <v>0</v>
      </c>
      <c r="D16">
        <f>IF($B16&gt;=Ь!$M$8-(2*Ь!$M$26),1,0)</f>
        <v>0</v>
      </c>
      <c r="E16">
        <f>IF($B16&gt;=Ь!$M$8-(3*Ь!$M$26),1,0)</f>
        <v>1</v>
      </c>
      <c r="G16" s="45">
        <v>0.45693249609771419</v>
      </c>
      <c r="H16">
        <f>IF($G16&gt;=Ь!$M$8-(1*Ь!$M$26),1,0)</f>
        <v>0</v>
      </c>
      <c r="I16">
        <f>IF($G16&gt;=Ь!$M$8-(2*Ь!$M$26),1,0)</f>
        <v>0</v>
      </c>
      <c r="J16">
        <f>IF($G16&gt;=Ь!$M$8-(3*Ь!$M$26),1,0)</f>
        <v>1</v>
      </c>
      <c r="L16" s="45">
        <v>0.26517458292778656</v>
      </c>
      <c r="M16">
        <f>IF($L16&gt;=Ь!$M$8-(1*Ь!$M$26),1,0)</f>
        <v>0</v>
      </c>
      <c r="N16">
        <f>IF($L16&gt;=Ь!$M$8-(2*Ь!$M$26),1,0)</f>
        <v>0</v>
      </c>
      <c r="O16">
        <f>IF($L16&gt;=Ь!$M$8-(3*Ь!$M$26),1,0)</f>
        <v>0</v>
      </c>
      <c r="Q16" s="45">
        <v>0.72333631183008107</v>
      </c>
      <c r="R16">
        <f>IF($Q16&gt;=Ь!$M$8-(1*Ь!$M$26),1,0)</f>
        <v>0</v>
      </c>
      <c r="S16">
        <f>IF($Q16&gt;=Ь!$M$8-(2*Ь!$M$26),1,0)</f>
        <v>1</v>
      </c>
      <c r="T16">
        <f>IF($Q16&gt;=Ь!$M$8-(3*Ь!$M$26),1,0)</f>
        <v>1</v>
      </c>
      <c r="V16" s="45">
        <v>0.71957702026359072</v>
      </c>
      <c r="W16">
        <f>IF($V16&gt;=Ь!$M$8-(1*Ь!$M$26),1,0)</f>
        <v>0</v>
      </c>
      <c r="X16">
        <f>IF($V16&gt;=Ь!$M$8-(2*Ь!$M$26),1,0)</f>
        <v>1</v>
      </c>
      <c r="Y16">
        <f>IF($V16&gt;=Ь!$M$8-(3*Ь!$M$26),1,0)</f>
        <v>1</v>
      </c>
    </row>
    <row r="17" spans="1:25" x14ac:dyDescent="0.35">
      <c r="A17">
        <v>8</v>
      </c>
      <c r="B17" s="45">
        <v>0.68799298438494227</v>
      </c>
      <c r="C17">
        <f>IF($B17&gt;=Ь!$M$8-(1*Ь!$M$26),1,0)</f>
        <v>0</v>
      </c>
      <c r="D17">
        <f>IF($B17&gt;=Ь!$M$8-(2*Ь!$M$26),1,0)</f>
        <v>1</v>
      </c>
      <c r="E17">
        <f>IF($B17&gt;=Ь!$M$8-(3*Ь!$M$26),1,0)</f>
        <v>1</v>
      </c>
      <c r="G17" s="45">
        <v>0.69352121757294194</v>
      </c>
      <c r="H17">
        <f>IF($G17&gt;=Ь!$M$8-(1*Ь!$M$26),1,0)</f>
        <v>0</v>
      </c>
      <c r="I17">
        <f>IF($G17&gt;=Ь!$M$8-(2*Ь!$M$26),1,0)</f>
        <v>1</v>
      </c>
      <c r="J17">
        <f>IF($G17&gt;=Ь!$M$8-(3*Ь!$M$26),1,0)</f>
        <v>1</v>
      </c>
      <c r="L17" s="45">
        <v>0.54058809294841537</v>
      </c>
      <c r="M17">
        <f>IF($L17&gt;=Ь!$M$8-(1*Ь!$M$26),1,0)</f>
        <v>0</v>
      </c>
      <c r="N17">
        <f>IF($L17&gt;=Ь!$M$8-(2*Ь!$M$26),1,0)</f>
        <v>1</v>
      </c>
      <c r="O17">
        <f>IF($L17&gt;=Ь!$M$8-(3*Ь!$M$26),1,0)</f>
        <v>1</v>
      </c>
      <c r="Q17" s="45">
        <v>0.96456175057456606</v>
      </c>
      <c r="R17">
        <f>IF($Q17&gt;=Ь!$M$8-(1*Ь!$M$26),1,0)</f>
        <v>1</v>
      </c>
      <c r="S17">
        <f>IF($Q17&gt;=Ь!$M$8-(2*Ь!$M$26),1,0)</f>
        <v>1</v>
      </c>
      <c r="T17">
        <f>IF($Q17&gt;=Ь!$M$8-(3*Ь!$M$26),1,0)</f>
        <v>1</v>
      </c>
      <c r="V17" s="45">
        <v>0.81339108937902105</v>
      </c>
      <c r="W17">
        <f>IF($V17&gt;=Ь!$M$8-(1*Ь!$M$26),1,0)</f>
        <v>1</v>
      </c>
      <c r="X17">
        <f>IF($V17&gt;=Ь!$M$8-(2*Ь!$M$26),1,0)</f>
        <v>1</v>
      </c>
      <c r="Y17">
        <f>IF($V17&gt;=Ь!$M$8-(3*Ь!$M$26),1,0)</f>
        <v>1</v>
      </c>
    </row>
    <row r="18" spans="1:25" x14ac:dyDescent="0.35">
      <c r="A18">
        <v>9</v>
      </c>
      <c r="B18" s="45">
        <v>0.83057944761866942</v>
      </c>
      <c r="C18">
        <f>IF($B18&gt;=Ь!$M$8-(1*Ь!$M$26),1,0)</f>
        <v>1</v>
      </c>
      <c r="D18">
        <f>IF($B18&gt;=Ь!$M$8-(2*Ь!$M$26),1,0)</f>
        <v>1</v>
      </c>
      <c r="E18">
        <f>IF($B18&gt;=Ь!$M$8-(3*Ь!$M$26),1,0)</f>
        <v>1</v>
      </c>
      <c r="G18" s="45">
        <v>0.46706994563120013</v>
      </c>
      <c r="H18">
        <f>IF($G18&gt;=Ь!$M$8-(1*Ь!$M$26),1,0)</f>
        <v>0</v>
      </c>
      <c r="I18">
        <f>IF($G18&gt;=Ь!$M$8-(2*Ь!$M$26),1,0)</f>
        <v>0</v>
      </c>
      <c r="J18">
        <f>IF($G18&gt;=Ь!$M$8-(3*Ь!$M$26),1,0)</f>
        <v>1</v>
      </c>
      <c r="L18" s="45">
        <v>0.68847567196304604</v>
      </c>
      <c r="M18">
        <f>IF($L18&gt;=Ь!$M$8-(1*Ь!$M$26),1,0)</f>
        <v>0</v>
      </c>
      <c r="N18">
        <f>IF($L18&gt;=Ь!$M$8-(2*Ь!$M$26),1,0)</f>
        <v>1</v>
      </c>
      <c r="O18">
        <f>IF($L18&gt;=Ь!$M$8-(3*Ь!$M$26),1,0)</f>
        <v>1</v>
      </c>
      <c r="Q18" s="45">
        <v>0.7381104786328242</v>
      </c>
      <c r="R18">
        <f>IF($Q18&gt;=Ь!$M$8-(1*Ь!$M$26),1,0)</f>
        <v>0</v>
      </c>
      <c r="S18">
        <f>IF($Q18&gt;=Ь!$M$8-(2*Ь!$M$26),1,0)</f>
        <v>1</v>
      </c>
      <c r="T18">
        <f>IF($Q18&gt;=Ь!$M$8-(3*Ь!$M$26),1,0)</f>
        <v>1</v>
      </c>
      <c r="V18" s="45">
        <v>0.85712189070114964</v>
      </c>
      <c r="W18">
        <f>IF($V18&gt;=Ь!$M$8-(1*Ь!$M$26),1,0)</f>
        <v>1</v>
      </c>
      <c r="X18">
        <f>IF($V18&gt;=Ь!$M$8-(2*Ь!$M$26),1,0)</f>
        <v>1</v>
      </c>
      <c r="Y18">
        <f>IF($V18&gt;=Ь!$M$8-(3*Ь!$M$26),1,0)</f>
        <v>1</v>
      </c>
    </row>
    <row r="19" spans="1:25" x14ac:dyDescent="0.35">
      <c r="A19">
        <v>10</v>
      </c>
      <c r="B19" s="45">
        <v>0.62094451010648677</v>
      </c>
      <c r="C19">
        <f>IF($B19&gt;=Ь!$M$8-(1*Ь!$M$26),1,0)</f>
        <v>0</v>
      </c>
      <c r="D19">
        <f>IF($B19&gt;=Ь!$M$8-(2*Ь!$M$26),1,0)</f>
        <v>1</v>
      </c>
      <c r="E19">
        <f>IF($B19&gt;=Ь!$M$8-(3*Ь!$M$26),1,0)</f>
        <v>1</v>
      </c>
      <c r="G19" s="45">
        <v>0.56131239879087302</v>
      </c>
      <c r="H19">
        <f>IF($G19&gt;=Ь!$M$8-(1*Ь!$M$26),1,0)</f>
        <v>0</v>
      </c>
      <c r="I19">
        <f>IF($G19&gt;=Ь!$M$8-(2*Ь!$M$26),1,0)</f>
        <v>1</v>
      </c>
      <c r="J19">
        <f>IF($G19&gt;=Ь!$M$8-(3*Ь!$M$26),1,0)</f>
        <v>1</v>
      </c>
      <c r="L19" s="45">
        <v>0.47353961866995992</v>
      </c>
      <c r="M19">
        <f>IF($L19&gt;=Ь!$M$8-(1*Ь!$M$26),1,0)</f>
        <v>0</v>
      </c>
      <c r="N19">
        <f>IF($L19&gt;=Ь!$M$8-(2*Ь!$M$26),1,0)</f>
        <v>0</v>
      </c>
      <c r="O19">
        <f>IF($L19&gt;=Ь!$M$8-(3*Ь!$M$26),1,0)</f>
        <v>1</v>
      </c>
      <c r="Q19" s="45">
        <v>0.83235293179249714</v>
      </c>
      <c r="R19">
        <f>IF($Q19&gt;=Ь!$M$8-(1*Ь!$M$26),1,0)</f>
        <v>1</v>
      </c>
      <c r="S19">
        <f>IF($Q19&gt;=Ь!$M$8-(2*Ь!$M$26),1,0)</f>
        <v>1</v>
      </c>
      <c r="T19">
        <f>IF($Q19&gt;=Ь!$M$8-(3*Ь!$M$26),1,0)</f>
        <v>1</v>
      </c>
      <c r="V19" s="45">
        <v>0.92794205600576407</v>
      </c>
      <c r="W19">
        <f>IF($V19&gt;=Ь!$M$8-(1*Ь!$M$26),1,0)</f>
        <v>1</v>
      </c>
      <c r="X19">
        <f>IF($V19&gt;=Ь!$M$8-(2*Ь!$M$26),1,0)</f>
        <v>1</v>
      </c>
      <c r="Y19">
        <f>IF($V19&gt;=Ь!$M$8-(3*Ь!$M$26),1,0)</f>
        <v>1</v>
      </c>
    </row>
    <row r="20" spans="1:25" x14ac:dyDescent="0.35">
      <c r="A20">
        <v>11</v>
      </c>
      <c r="B20" s="45">
        <v>0.83906565097558983</v>
      </c>
      <c r="C20">
        <f>IF($B20&gt;=Ь!$M$8-(1*Ь!$M$26),1,0)</f>
        <v>1</v>
      </c>
      <c r="D20">
        <f>IF($B20&gt;=Ь!$M$8-(2*Ь!$M$26),1,0)</f>
        <v>1</v>
      </c>
      <c r="E20">
        <f>IF($B20&gt;=Ь!$M$8-(3*Ь!$M$26),1,0)</f>
        <v>1</v>
      </c>
      <c r="G20" s="45">
        <v>0.48722151017609705</v>
      </c>
      <c r="H20">
        <f>IF($G20&gt;=Ь!$M$8-(1*Ь!$M$26),1,0)</f>
        <v>0</v>
      </c>
      <c r="I20">
        <f>IF($G20&gt;=Ь!$M$8-(2*Ь!$M$26),1,0)</f>
        <v>0</v>
      </c>
      <c r="J20">
        <f>IF($G20&gt;=Ь!$M$8-(3*Ь!$M$26),1,0)</f>
        <v>1</v>
      </c>
      <c r="L20" s="45">
        <v>0.69166075953906292</v>
      </c>
      <c r="M20">
        <f>IF($L20&gt;=Ь!$M$8-(1*Ь!$M$26),1,0)</f>
        <v>0</v>
      </c>
      <c r="N20">
        <f>IF($L20&gt;=Ь!$M$8-(2*Ь!$M$26),1,0)</f>
        <v>1</v>
      </c>
      <c r="O20">
        <f>IF($L20&gt;=Ь!$M$8-(3*Ь!$M$26),1,0)</f>
        <v>1</v>
      </c>
      <c r="Q20" s="45">
        <v>0.75826204317772117</v>
      </c>
      <c r="R20">
        <f>IF($Q20&gt;=Ь!$M$8-(1*Ь!$M$26),1,0)</f>
        <v>1</v>
      </c>
      <c r="S20">
        <f>IF($Q20&gt;=Ь!$M$8-(2*Ь!$M$26),1,0)</f>
        <v>1</v>
      </c>
      <c r="T20">
        <f>IF($Q20&gt;=Ь!$M$8-(3*Ь!$M$26),1,0)</f>
        <v>1</v>
      </c>
      <c r="V20" s="45">
        <v>0.85393680312513287</v>
      </c>
      <c r="W20">
        <f>IF($V20&gt;=Ь!$M$8-(1*Ь!$M$26),1,0)</f>
        <v>1</v>
      </c>
      <c r="X20">
        <f>IF($V20&gt;=Ь!$M$8-(2*Ь!$M$26),1,0)</f>
        <v>1</v>
      </c>
      <c r="Y20">
        <f>IF($V20&gt;=Ь!$M$8-(3*Ь!$M$26),1,0)</f>
        <v>1</v>
      </c>
    </row>
    <row r="21" spans="1:25" x14ac:dyDescent="0.35">
      <c r="A21">
        <v>12</v>
      </c>
      <c r="B21" s="45">
        <v>0.85941322259568353</v>
      </c>
      <c r="C21">
        <f>IF($B21&gt;=Ь!$M$8-(1*Ь!$M$26),1,0)</f>
        <v>1</v>
      </c>
      <c r="D21">
        <f>IF($B21&gt;=Ь!$M$8-(2*Ь!$M$26),1,0)</f>
        <v>1</v>
      </c>
      <c r="E21">
        <f>IF($B21&gt;=Ь!$M$8-(3*Ь!$M$26),1,0)</f>
        <v>1</v>
      </c>
      <c r="G21" s="45">
        <v>0.52844555098387347</v>
      </c>
      <c r="H21">
        <f>IF($G21&gt;=Ь!$M$8-(1*Ь!$M$26),1,0)</f>
        <v>0</v>
      </c>
      <c r="I21">
        <f>IF($G21&gt;=Ь!$M$8-(2*Ь!$M$26),1,0)</f>
        <v>1</v>
      </c>
      <c r="J21">
        <f>IF($G21&gt;=Ь!$M$8-(3*Ь!$M$26),1,0)</f>
        <v>1</v>
      </c>
      <c r="L21" s="45">
        <v>0.80056228537352059</v>
      </c>
      <c r="M21">
        <f>IF($L21&gt;=Ь!$M$8-(1*Ь!$M$26),1,0)</f>
        <v>1</v>
      </c>
      <c r="N21">
        <f>IF($L21&gt;=Ь!$M$8-(2*Ь!$M$26),1,0)</f>
        <v>1</v>
      </c>
      <c r="O21">
        <f>IF($L21&gt;=Ь!$M$8-(3*Ь!$M$26),1,0)</f>
        <v>1</v>
      </c>
      <c r="Q21" s="45">
        <v>0.74127598572418485</v>
      </c>
      <c r="R21">
        <f>IF($Q21&gt;=Ь!$M$8-(1*Ь!$M$26),1,0)</f>
        <v>0</v>
      </c>
      <c r="S21">
        <f>IF($Q21&gt;=Ь!$M$8-(2*Ь!$M$26),1,0)</f>
        <v>1</v>
      </c>
      <c r="T21">
        <f>IF($Q21&gt;=Ь!$M$8-(3*Ь!$M$26),1,0)</f>
        <v>1</v>
      </c>
      <c r="V21" s="45">
        <v>0.72983503153511586</v>
      </c>
      <c r="W21">
        <f>IF($V21&gt;=Ь!$M$8-(1*Ь!$M$26),1,0)</f>
        <v>0</v>
      </c>
      <c r="X21">
        <f>IF($V21&gt;=Ь!$M$8-(2*Ь!$M$26),1,0)</f>
        <v>1</v>
      </c>
      <c r="Y21">
        <f>IF($V21&gt;=Ь!$M$8-(3*Ь!$M$26),1,0)</f>
        <v>1</v>
      </c>
    </row>
    <row r="22" spans="1:25" x14ac:dyDescent="0.35">
      <c r="A22">
        <v>13</v>
      </c>
      <c r="B22" s="45">
        <v>0.79857028057506452</v>
      </c>
      <c r="C22">
        <f>IF($B22&gt;=Ь!$M$8-(1*Ь!$M$26),1,0)</f>
        <v>1</v>
      </c>
      <c r="D22">
        <f>IF($B22&gt;=Ь!$M$8-(2*Ь!$M$26),1,0)</f>
        <v>1</v>
      </c>
      <c r="E22">
        <f>IF($B22&gt;=Ь!$M$8-(3*Ь!$M$26),1,0)</f>
        <v>1</v>
      </c>
      <c r="G22" s="45">
        <v>0.67784244721885634</v>
      </c>
      <c r="H22">
        <f>IF($G22&gt;=Ь!$M$8-(1*Ь!$M$26),1,0)</f>
        <v>0</v>
      </c>
      <c r="I22">
        <f>IF($G22&gt;=Ь!$M$8-(2*Ь!$M$26),1,0)</f>
        <v>1</v>
      </c>
      <c r="J22">
        <f>IF($G22&gt;=Ь!$M$8-(3*Ь!$M$26),1,0)</f>
        <v>1</v>
      </c>
      <c r="L22" s="45">
        <v>0.65116538913853761</v>
      </c>
      <c r="M22">
        <f>IF($L22&gt;=Ь!$M$8-(1*Ь!$M$26),1,0)</f>
        <v>0</v>
      </c>
      <c r="N22">
        <f>IF($L22&gt;=Ь!$M$8-(2*Ь!$M$26),1,0)</f>
        <v>1</v>
      </c>
      <c r="O22">
        <f>IF($L22&gt;=Ь!$M$8-(3*Ь!$M$26),1,0)</f>
        <v>1</v>
      </c>
      <c r="Q22" s="45">
        <v>0.89067288195916783</v>
      </c>
      <c r="R22">
        <f>IF($Q22&gt;=Ь!$M$8-(1*Ь!$M$26),1,0)</f>
        <v>1</v>
      </c>
      <c r="S22">
        <f>IF($Q22&gt;=Ь!$M$8-(2*Ь!$M$26),1,0)</f>
        <v>1</v>
      </c>
      <c r="T22">
        <f>IF($Q22&gt;=Ь!$M$8-(3*Ь!$M$26),1,0)</f>
        <v>1</v>
      </c>
      <c r="V22" s="45">
        <v>0.70948867749009592</v>
      </c>
      <c r="W22">
        <f>IF($V22&gt;=Ь!$M$8-(1*Ь!$M$26),1,0)</f>
        <v>0</v>
      </c>
      <c r="X22">
        <f>IF($V22&gt;=Ь!$M$8-(2*Ь!$M$26),1,0)</f>
        <v>1</v>
      </c>
      <c r="Y22">
        <f>IF($V22&gt;=Ь!$M$8-(3*Ь!$M$26),1,0)</f>
        <v>1</v>
      </c>
    </row>
    <row r="23" spans="1:25" x14ac:dyDescent="0.35">
      <c r="A23">
        <v>14</v>
      </c>
      <c r="B23" s="45">
        <v>0.77779318714909318</v>
      </c>
      <c r="C23">
        <f>IF($B23&gt;=Ь!$M$8-(1*Ь!$M$26),1,0)</f>
        <v>1</v>
      </c>
      <c r="D23">
        <f>IF($B23&gt;=Ь!$M$8-(2*Ь!$M$26),1,0)</f>
        <v>1</v>
      </c>
      <c r="E23">
        <f>IF($B23&gt;=Ь!$M$8-(3*Ь!$M$26),1,0)</f>
        <v>1</v>
      </c>
      <c r="G23" s="45">
        <v>0.41428368516162389</v>
      </c>
      <c r="H23">
        <f>IF($G23&gt;=Ь!$M$8-(1*Ь!$M$26),1,0)</f>
        <v>0</v>
      </c>
      <c r="I23">
        <f>IF($G23&gt;=Ь!$M$8-(2*Ь!$M$26),1,0)</f>
        <v>0</v>
      </c>
      <c r="J23">
        <f>IF($G23&gt;=Ь!$M$8-(3*Ь!$M$26),1,0)</f>
        <v>1</v>
      </c>
      <c r="L23" s="45">
        <v>0.71812703811102496</v>
      </c>
      <c r="M23">
        <f>IF($L23&gt;=Ь!$M$8-(1*Ь!$M$26),1,0)</f>
        <v>0</v>
      </c>
      <c r="N23">
        <f>IF($L23&gt;=Ь!$M$8-(2*Ь!$M$26),1,0)</f>
        <v>1</v>
      </c>
      <c r="O23">
        <f>IF($L23&gt;=Ь!$M$8-(3*Ь!$M$26),1,0)</f>
        <v>1</v>
      </c>
      <c r="Q23" s="45">
        <v>0.68532421816324796</v>
      </c>
      <c r="R23">
        <f>IF($Q23&gt;=Ь!$M$8-(1*Ь!$M$26),1,0)</f>
        <v>0</v>
      </c>
      <c r="S23">
        <f>IF($Q23&gt;=Ь!$M$8-(2*Ь!$M$26),1,0)</f>
        <v>1</v>
      </c>
      <c r="T23">
        <f>IF($Q23&gt;=Ь!$M$8-(3*Ь!$M$26),1,0)</f>
        <v>1</v>
      </c>
      <c r="V23" s="45">
        <v>0.82747052455317083</v>
      </c>
      <c r="W23">
        <f>IF($V23&gt;=Ь!$M$8-(1*Ь!$M$26),1,0)</f>
        <v>1</v>
      </c>
      <c r="X23">
        <f>IF($V23&gt;=Ь!$M$8-(2*Ь!$M$26),1,0)</f>
        <v>1</v>
      </c>
      <c r="Y23">
        <f>IF($V23&gt;=Ь!$M$8-(3*Ь!$M$26),1,0)</f>
        <v>1</v>
      </c>
    </row>
    <row r="24" spans="1:25" x14ac:dyDescent="0.35">
      <c r="A24">
        <v>15</v>
      </c>
      <c r="B24" s="45">
        <v>0.66253954569847195</v>
      </c>
      <c r="C24">
        <f>IF($B24&gt;=Ь!$M$8-(1*Ь!$M$26),1,0)</f>
        <v>0</v>
      </c>
      <c r="D24">
        <f>IF($B24&gt;=Ь!$M$8-(2*Ь!$M$26),1,0)</f>
        <v>1</v>
      </c>
      <c r="E24">
        <f>IF($B24&gt;=Ь!$M$8-(3*Ь!$M$26),1,0)</f>
        <v>1</v>
      </c>
      <c r="G24" s="45">
        <v>0.54290883904354081</v>
      </c>
      <c r="H24">
        <f>IF($G24&gt;=Ь!$M$8-(1*Ь!$M$26),1,0)</f>
        <v>0</v>
      </c>
      <c r="I24">
        <f>IF($G24&gt;=Ь!$M$8-(2*Ь!$M$26),1,0)</f>
        <v>1</v>
      </c>
      <c r="J24">
        <f>IF($G24&gt;=Ь!$M$8-(3*Ь!$M$26),1,0)</f>
        <v>1</v>
      </c>
      <c r="L24" s="45">
        <v>0.51513465426194505</v>
      </c>
      <c r="M24">
        <f>IF($L24&gt;=Ь!$M$8-(1*Ь!$M$26),1,0)</f>
        <v>0</v>
      </c>
      <c r="N24">
        <f>IF($L24&gt;=Ь!$M$8-(2*Ь!$M$26),1,0)</f>
        <v>0</v>
      </c>
      <c r="O24">
        <f>IF($L24&gt;=Ь!$M$8-(3*Ь!$M$26),1,0)</f>
        <v>1</v>
      </c>
      <c r="Q24" s="45">
        <v>0.81394937204516493</v>
      </c>
      <c r="R24">
        <f>IF($Q24&gt;=Ь!$M$8-(1*Ь!$M$26),1,0)</f>
        <v>1</v>
      </c>
      <c r="S24">
        <f>IF($Q24&gt;=Ь!$M$8-(2*Ь!$M$26),1,0)</f>
        <v>1</v>
      </c>
      <c r="T24">
        <f>IF($Q24&gt;=Ь!$M$8-(3*Ь!$M$26),1,0)</f>
        <v>1</v>
      </c>
      <c r="V24" s="45">
        <v>0.96400346790842217</v>
      </c>
      <c r="W24">
        <f>IF($V24&gt;=Ь!$M$8-(1*Ь!$M$26),1,0)</f>
        <v>1</v>
      </c>
      <c r="X24">
        <f>IF($V24&gt;=Ь!$M$8-(2*Ь!$M$26),1,0)</f>
        <v>1</v>
      </c>
      <c r="Y24">
        <f>IF($V24&gt;=Ь!$M$8-(3*Ь!$M$26),1,0)</f>
        <v>1</v>
      </c>
    </row>
    <row r="25" spans="1:25" x14ac:dyDescent="0.35">
      <c r="A25">
        <v>16</v>
      </c>
      <c r="B25" s="45">
        <v>0.74638631452344217</v>
      </c>
      <c r="C25">
        <f>IF($B25&gt;=Ь!$M$8-(1*Ь!$M$26),1,0)</f>
        <v>0</v>
      </c>
      <c r="D25">
        <f>IF($B25&gt;=Ь!$M$8-(2*Ь!$M$26),1,0)</f>
        <v>1</v>
      </c>
      <c r="E25">
        <f>IF($B25&gt;=Ь!$M$8-(3*Ь!$M$26),1,0)</f>
        <v>1</v>
      </c>
      <c r="G25" s="45">
        <v>0.5624717522105579</v>
      </c>
      <c r="H25">
        <f>IF($G25&gt;=Ь!$M$8-(1*Ь!$M$26),1,0)</f>
        <v>0</v>
      </c>
      <c r="I25">
        <f>IF($G25&gt;=Ь!$M$8-(2*Ь!$M$26),1,0)</f>
        <v>1</v>
      </c>
      <c r="J25">
        <f>IF($G25&gt;=Ь!$M$8-(3*Ь!$M$26),1,0)</f>
        <v>1</v>
      </c>
      <c r="L25" s="45">
        <v>0.59898142308691527</v>
      </c>
      <c r="M25">
        <f>IF($L25&gt;=Ь!$M$8-(1*Ь!$M$26),1,0)</f>
        <v>0</v>
      </c>
      <c r="N25">
        <f>IF($L25&gt;=Ь!$M$8-(2*Ь!$M$26),1,0)</f>
        <v>1</v>
      </c>
      <c r="O25">
        <f>IF($L25&gt;=Ь!$M$8-(3*Ь!$M$26),1,0)</f>
        <v>1</v>
      </c>
      <c r="Q25" s="45">
        <v>0.8335122852121819</v>
      </c>
      <c r="R25">
        <f>IF($Q25&gt;=Ь!$M$8-(1*Ь!$M$26),1,0)</f>
        <v>1</v>
      </c>
      <c r="S25">
        <f>IF($Q25&gt;=Ь!$M$8-(2*Ь!$M$26),1,0)</f>
        <v>1</v>
      </c>
      <c r="T25">
        <f>IF($Q25&gt;=Ь!$M$8-(3*Ь!$M$26),1,0)</f>
        <v>1</v>
      </c>
      <c r="V25" s="45">
        <v>0.9444405547414052</v>
      </c>
      <c r="W25">
        <f>IF($V25&gt;=Ь!$M$8-(1*Ь!$M$26),1,0)</f>
        <v>1</v>
      </c>
      <c r="X25">
        <f>IF($V25&gt;=Ь!$M$8-(2*Ь!$M$26),1,0)</f>
        <v>1</v>
      </c>
      <c r="Y25">
        <f>IF($V25&gt;=Ь!$M$8-(3*Ь!$M$26),1,0)</f>
        <v>1</v>
      </c>
    </row>
    <row r="26" spans="1:25" x14ac:dyDescent="0.35">
      <c r="A26">
        <v>17</v>
      </c>
      <c r="B26" s="45">
        <v>0.85027365533690291</v>
      </c>
      <c r="C26">
        <f>IF($B26&gt;=Ь!$M$8-(1*Ь!$M$26),1,0)</f>
        <v>1</v>
      </c>
      <c r="D26">
        <f>IF($B26&gt;=Ь!$M$8-(2*Ь!$M$26),1,0)</f>
        <v>1</v>
      </c>
      <c r="E26">
        <f>IF($B26&gt;=Ь!$M$8-(3*Ь!$M$26),1,0)</f>
        <v>1</v>
      </c>
      <c r="G26" s="45">
        <v>0.55668584923622566</v>
      </c>
      <c r="H26">
        <f>IF($G26&gt;=Ь!$M$8-(1*Ь!$M$26),1,0)</f>
        <v>0</v>
      </c>
      <c r="I26">
        <f>IF($G26&gt;=Ь!$M$8-(2*Ь!$M$26),1,0)</f>
        <v>1</v>
      </c>
      <c r="J26">
        <f>IF($G26&gt;=Ь!$M$8-(3*Ь!$M$26),1,0)</f>
        <v>1</v>
      </c>
      <c r="L26" s="45">
        <v>0.7723219871211684</v>
      </c>
      <c r="M26">
        <f>IF($L26&gt;=Ь!$M$8-(1*Ь!$M$26),1,0)</f>
        <v>1</v>
      </c>
      <c r="N26">
        <f>IF($L26&gt;=Ь!$M$8-(2*Ь!$M$26),1,0)</f>
        <v>1</v>
      </c>
      <c r="O26">
        <f>IF($L26&gt;=Ь!$M$8-(3*Ь!$M$26),1,0)</f>
        <v>1</v>
      </c>
      <c r="Q26" s="45">
        <v>0.76951628397653704</v>
      </c>
      <c r="R26">
        <f>IF($Q26&gt;=Ь!$M$8-(1*Ь!$M$26),1,0)</f>
        <v>1</v>
      </c>
      <c r="S26">
        <f>IF($Q26&gt;=Ь!$M$8-(2*Ь!$M$26),1,0)</f>
        <v>1</v>
      </c>
      <c r="T26">
        <f>IF($Q26&gt;=Ь!$M$8-(3*Ь!$M$26),1,0)</f>
        <v>1</v>
      </c>
      <c r="V26" s="45">
        <v>0.72069546427633524</v>
      </c>
      <c r="W26">
        <f>IF($V26&gt;=Ь!$M$8-(1*Ь!$M$26),1,0)</f>
        <v>0</v>
      </c>
      <c r="X26">
        <f>IF($V26&gt;=Ь!$M$8-(2*Ь!$M$26),1,0)</f>
        <v>1</v>
      </c>
      <c r="Y26">
        <f>IF($V26&gt;=Ь!$M$8-(3*Ь!$M$26),1,0)</f>
        <v>1</v>
      </c>
    </row>
    <row r="27" spans="1:25" x14ac:dyDescent="0.35">
      <c r="A27">
        <v>18</v>
      </c>
      <c r="B27" s="45">
        <v>0.4831696060764597</v>
      </c>
      <c r="C27">
        <f>IF($B27&gt;=Ь!$M$8-(1*Ь!$M$26),1,0)</f>
        <v>0</v>
      </c>
      <c r="D27">
        <f>IF($B27&gt;=Ь!$M$8-(2*Ь!$M$26),1,0)</f>
        <v>0</v>
      </c>
      <c r="E27">
        <f>IF($B27&gt;=Ь!$M$8-(3*Ь!$M$26),1,0)</f>
        <v>1</v>
      </c>
      <c r="G27" s="45">
        <v>0.80828070839328681</v>
      </c>
      <c r="H27">
        <f>IF($G27&gt;=Ь!$M$8-(1*Ь!$M$26),1,0)</f>
        <v>1</v>
      </c>
      <c r="I27">
        <f>IF($G27&gt;=Ь!$M$8-(2*Ь!$M$26),1,0)</f>
        <v>1</v>
      </c>
      <c r="J27">
        <f>IF($G27&gt;=Ь!$M$8-(3*Ь!$M$26),1,0)</f>
        <v>1</v>
      </c>
      <c r="L27" s="45">
        <v>0.33576471463993285</v>
      </c>
      <c r="M27">
        <f>IF($L27&gt;=Ь!$M$8-(1*Ь!$M$26),1,0)</f>
        <v>0</v>
      </c>
      <c r="N27">
        <f>IF($L27&gt;=Ь!$M$8-(2*Ь!$M$26),1,0)</f>
        <v>0</v>
      </c>
      <c r="O27">
        <f>IF($L27&gt;=Ь!$M$8-(3*Ь!$M$26),1,0)</f>
        <v>1</v>
      </c>
      <c r="Q27" s="45">
        <v>0.79392644354222741</v>
      </c>
      <c r="R27">
        <f>IF($Q27&gt;=Ь!$M$8-(1*Ь!$M$26),1,0)</f>
        <v>1</v>
      </c>
      <c r="S27">
        <f>IF($Q27&gt;=Ь!$M$8-(2*Ь!$M$26),1,0)</f>
        <v>1</v>
      </c>
      <c r="T27">
        <f>IF($Q27&gt;=Ь!$M$8-(3*Ь!$M$26),1,0)</f>
        <v>1</v>
      </c>
      <c r="V27" s="45">
        <v>0.69863159855867629</v>
      </c>
      <c r="W27">
        <f>IF($V27&gt;=Ь!$M$8-(1*Ь!$M$26),1,0)</f>
        <v>0</v>
      </c>
      <c r="X27">
        <f>IF($V27&gt;=Ь!$M$8-(2*Ь!$M$26),1,0)</f>
        <v>1</v>
      </c>
      <c r="Y27">
        <f>IF($V27&gt;=Ь!$M$8-(3*Ь!$M$26),1,0)</f>
        <v>1</v>
      </c>
    </row>
    <row r="28" spans="1:25" x14ac:dyDescent="0.35">
      <c r="A28">
        <v>19</v>
      </c>
      <c r="B28" s="45">
        <v>0.60612104018380342</v>
      </c>
      <c r="C28">
        <f>IF($B28&gt;=Ь!$M$8-(1*Ь!$M$26),1,0)</f>
        <v>0</v>
      </c>
      <c r="D28">
        <f>IF($B28&gt;=Ь!$M$8-(2*Ь!$M$26),1,0)</f>
        <v>1</v>
      </c>
      <c r="E28">
        <f>IF($B28&gt;=Ь!$M$8-(3*Ь!$M$26),1,0)</f>
        <v>1</v>
      </c>
      <c r="G28" s="45">
        <v>0.56168574185182585</v>
      </c>
      <c r="H28">
        <f>IF($G28&gt;=Ь!$M$8-(1*Ь!$M$26),1,0)</f>
        <v>0</v>
      </c>
      <c r="I28">
        <f>IF($G28&gt;=Ь!$M$8-(2*Ь!$M$26),1,0)</f>
        <v>1</v>
      </c>
      <c r="J28">
        <f>IF($G28&gt;=Ь!$M$8-(3*Ь!$M$26),1,0)</f>
        <v>1</v>
      </c>
      <c r="L28" s="45">
        <v>0.45871614874727651</v>
      </c>
      <c r="M28">
        <f>IF($L28&gt;=Ь!$M$8-(1*Ь!$M$26),1,0)</f>
        <v>0</v>
      </c>
      <c r="N28">
        <f>IF($L28&gt;=Ь!$M$8-(2*Ь!$M$26),1,0)</f>
        <v>0</v>
      </c>
      <c r="O28">
        <f>IF($L28&gt;=Ь!$M$8-(3*Ь!$M$26),1,0)</f>
        <v>1</v>
      </c>
      <c r="Q28" s="45">
        <v>0.83272627485344985</v>
      </c>
      <c r="R28">
        <f>IF($Q28&gt;=Ь!$M$8-(1*Ь!$M$26),1,0)</f>
        <v>1</v>
      </c>
      <c r="S28">
        <f>IF($Q28&gt;=Ь!$M$8-(2*Ь!$M$26),1,0)</f>
        <v>1</v>
      </c>
      <c r="T28">
        <f>IF($Q28&gt;=Ь!$M$8-(3*Ь!$M$26),1,0)</f>
        <v>1</v>
      </c>
      <c r="V28" s="45">
        <v>0.91311858608308072</v>
      </c>
      <c r="W28">
        <f>IF($V28&gt;=Ь!$M$8-(1*Ь!$M$26),1,0)</f>
        <v>1</v>
      </c>
      <c r="X28">
        <f>IF($V28&gt;=Ь!$M$8-(2*Ь!$M$26),1,0)</f>
        <v>1</v>
      </c>
      <c r="Y28">
        <f>IF($V28&gt;=Ь!$M$8-(3*Ь!$M$26),1,0)</f>
        <v>1</v>
      </c>
    </row>
    <row r="29" spans="1:25" x14ac:dyDescent="0.35">
      <c r="A29">
        <v>20</v>
      </c>
      <c r="B29" s="45">
        <v>0.67185001192799487</v>
      </c>
      <c r="C29">
        <f>IF($B29&gt;=Ь!$M$8-(1*Ь!$M$26),1,0)</f>
        <v>0</v>
      </c>
      <c r="D29">
        <f>IF($B29&gt;=Ь!$M$8-(2*Ь!$M$26),1,0)</f>
        <v>1</v>
      </c>
      <c r="E29">
        <f>IF($B29&gt;=Ь!$M$8-(3*Ь!$M$26),1,0)</f>
        <v>1</v>
      </c>
      <c r="G29" s="45">
        <v>0.55794728823556028</v>
      </c>
      <c r="H29">
        <f>IF($G29&gt;=Ь!$M$8-(1*Ь!$M$26),1,0)</f>
        <v>0</v>
      </c>
      <c r="I29">
        <f>IF($G29&gt;=Ь!$M$8-(2*Ь!$M$26),1,0)</f>
        <v>1</v>
      </c>
      <c r="J29">
        <f>IF($G29&gt;=Ь!$M$8-(3*Ь!$M$26),1,0)</f>
        <v>1</v>
      </c>
      <c r="L29" s="45">
        <v>0.52444512049146796</v>
      </c>
      <c r="M29">
        <f>IF($L29&gt;=Ь!$M$8-(1*Ь!$M$26),1,0)</f>
        <v>0</v>
      </c>
      <c r="N29">
        <f>IF($L29&gt;=Ь!$M$8-(2*Ь!$M$26),1,0)</f>
        <v>1</v>
      </c>
      <c r="O29">
        <f>IF($L29&gt;=Ь!$M$8-(3*Ь!$M$26),1,0)</f>
        <v>1</v>
      </c>
      <c r="Q29" s="45">
        <v>0.8289878212371844</v>
      </c>
      <c r="R29">
        <f>IF($Q29&gt;=Ь!$M$8-(1*Ь!$M$26),1,0)</f>
        <v>1</v>
      </c>
      <c r="S29">
        <f>IF($Q29&gt;=Ь!$M$8-(2*Ь!$M$26),1,0)</f>
        <v>1</v>
      </c>
      <c r="T29">
        <f>IF($Q29&gt;=Ь!$M$8-(3*Ь!$M$26),1,0)</f>
        <v>1</v>
      </c>
      <c r="V29" s="45">
        <v>0.94896501871640282</v>
      </c>
      <c r="W29">
        <f>IF($V29&gt;=Ь!$M$8-(1*Ь!$M$26),1,0)</f>
        <v>1</v>
      </c>
      <c r="X29">
        <f>IF($V29&gt;=Ь!$M$8-(2*Ь!$M$26),1,0)</f>
        <v>1</v>
      </c>
      <c r="Y29">
        <f>IF($V29&gt;=Ь!$M$8-(3*Ь!$M$26),1,0)</f>
        <v>1</v>
      </c>
    </row>
    <row r="30" spans="1:25" x14ac:dyDescent="0.35">
      <c r="A30">
        <v>21</v>
      </c>
      <c r="B30" s="45">
        <v>0.4896596238331084</v>
      </c>
      <c r="C30">
        <f>IF($B30&gt;=Ь!$M$8-(1*Ь!$M$26),1,0)</f>
        <v>0</v>
      </c>
      <c r="D30">
        <f>IF($B30&gt;=Ь!$M$8-(2*Ь!$M$26),1,0)</f>
        <v>0</v>
      </c>
      <c r="E30">
        <f>IF($B30&gt;=Ь!$M$8-(3*Ь!$M$26),1,0)</f>
        <v>1</v>
      </c>
      <c r="G30" s="45">
        <v>0.47396032402807503</v>
      </c>
      <c r="H30">
        <f>IF($G30&gt;=Ь!$M$8-(1*Ь!$M$26),1,0)</f>
        <v>0</v>
      </c>
      <c r="I30">
        <f>IF($G30&gt;=Ь!$M$8-(2*Ь!$M$26),1,0)</f>
        <v>0</v>
      </c>
      <c r="J30">
        <f>IF($G30&gt;=Ь!$M$8-(3*Ь!$M$26),1,0)</f>
        <v>1</v>
      </c>
      <c r="L30" s="45">
        <v>0.34225473239658161</v>
      </c>
      <c r="M30">
        <f>IF($L30&gt;=Ь!$M$8-(1*Ь!$M$26),1,0)</f>
        <v>0</v>
      </c>
      <c r="N30">
        <f>IF($L30&gt;=Ь!$M$8-(2*Ь!$M$26),1,0)</f>
        <v>0</v>
      </c>
      <c r="O30">
        <f>IF($L30&gt;=Ь!$M$8-(3*Ь!$M$26),1,0)</f>
        <v>1</v>
      </c>
      <c r="Q30" s="45">
        <v>0.74500085702969909</v>
      </c>
      <c r="R30">
        <f>IF($Q30&gt;=Ь!$M$8-(1*Ь!$M$26),1,0)</f>
        <v>0</v>
      </c>
      <c r="S30">
        <f>IF($Q30&gt;=Ь!$M$8-(2*Ь!$M$26),1,0)</f>
        <v>1</v>
      </c>
      <c r="T30">
        <f>IF($Q30&gt;=Ь!$M$8-(3*Ь!$M$26),1,0)</f>
        <v>1</v>
      </c>
      <c r="V30" s="45">
        <v>0.79665716973238576</v>
      </c>
      <c r="W30">
        <f>IF($V30&gt;=Ь!$M$8-(1*Ь!$M$26),1,0)</f>
        <v>1</v>
      </c>
      <c r="X30">
        <f>IF($V30&gt;=Ь!$M$8-(2*Ь!$M$26),1,0)</f>
        <v>1</v>
      </c>
      <c r="Y30">
        <f>IF($V30&gt;=Ь!$M$8-(3*Ь!$M$26),1,0)</f>
        <v>1</v>
      </c>
    </row>
    <row r="31" spans="1:25" x14ac:dyDescent="0.35">
      <c r="A31">
        <v>22</v>
      </c>
      <c r="B31" s="45">
        <v>0.8741473162080371</v>
      </c>
      <c r="C31">
        <f>IF($B31&gt;=Ь!$M$8-(1*Ь!$M$26),1,0)</f>
        <v>1</v>
      </c>
      <c r="D31">
        <f>IF($B31&gt;=Ь!$M$8-(2*Ь!$M$26),1,0)</f>
        <v>1</v>
      </c>
      <c r="E31">
        <f>IF($B31&gt;=Ь!$M$8-(3*Ь!$M$26),1,0)</f>
        <v>1</v>
      </c>
      <c r="G31" s="45">
        <v>0.57027462014625141</v>
      </c>
      <c r="H31">
        <f>IF($G31&gt;=Ь!$M$8-(1*Ь!$M$26),1,0)</f>
        <v>0</v>
      </c>
      <c r="I31">
        <f>IF($G31&gt;=Ь!$M$8-(2*Ь!$M$26),1,0)</f>
        <v>1</v>
      </c>
      <c r="J31">
        <f>IF($G31&gt;=Ь!$M$8-(3*Ь!$M$26),1,0)</f>
        <v>1</v>
      </c>
      <c r="L31" s="45">
        <v>0.7267424247715103</v>
      </c>
      <c r="M31">
        <f>IF($L31&gt;=Ь!$M$8-(1*Ь!$M$26),1,0)</f>
        <v>0</v>
      </c>
      <c r="N31">
        <f>IF($L31&gt;=Ь!$M$8-(2*Ь!$M$26),1,0)</f>
        <v>1</v>
      </c>
      <c r="O31">
        <f>IF($L31&gt;=Ь!$M$8-(3*Ь!$M$26),1,0)</f>
        <v>1</v>
      </c>
      <c r="Q31" s="45">
        <v>0.81509584632619525</v>
      </c>
      <c r="R31">
        <f>IF($Q31&gt;=Ь!$M$8-(1*Ь!$M$26),1,0)</f>
        <v>1</v>
      </c>
      <c r="S31">
        <f>IF($Q31&gt;=Ь!$M$8-(2*Ь!$M$26),1,0)</f>
        <v>1</v>
      </c>
      <c r="T31">
        <f>IF($Q31&gt;=Ь!$M$8-(3*Ь!$M$26),1,0)</f>
        <v>1</v>
      </c>
      <c r="V31" s="45">
        <v>0.8188551378926856</v>
      </c>
      <c r="W31">
        <f>IF($V31&gt;=Ь!$M$8-(1*Ь!$M$26),1,0)</f>
        <v>1</v>
      </c>
      <c r="X31">
        <f>IF($V31&gt;=Ь!$M$8-(2*Ь!$M$26),1,0)</f>
        <v>1</v>
      </c>
      <c r="Y31">
        <f>IF($V31&gt;=Ь!$M$8-(3*Ь!$M$26),1,0)</f>
        <v>1</v>
      </c>
    </row>
    <row r="32" spans="1:25" x14ac:dyDescent="0.35">
      <c r="A32">
        <v>23</v>
      </c>
      <c r="B32" s="45">
        <v>0.75612040277843873</v>
      </c>
      <c r="C32">
        <f>IF($B32&gt;=Ь!$M$8-(1*Ь!$M$26),1,0)</f>
        <v>0</v>
      </c>
      <c r="D32">
        <f>IF($B32&gt;=Ь!$M$8-(2*Ь!$M$26),1,0)</f>
        <v>1</v>
      </c>
      <c r="E32">
        <f>IF($B32&gt;=Ь!$M$8-(3*Ь!$M$26),1,0)</f>
        <v>1</v>
      </c>
      <c r="G32" s="45">
        <v>0.48727085256598518</v>
      </c>
      <c r="H32">
        <f>IF($G32&gt;=Ь!$M$8-(1*Ь!$M$26),1,0)</f>
        <v>0</v>
      </c>
      <c r="I32">
        <f>IF($G32&gt;=Ь!$M$8-(2*Ь!$M$26),1,0)</f>
        <v>0</v>
      </c>
      <c r="J32">
        <f>IF($G32&gt;=Ь!$M$8-(3*Ь!$M$26),1,0)</f>
        <v>1</v>
      </c>
      <c r="L32" s="45">
        <v>0.79062206840851412</v>
      </c>
      <c r="M32">
        <f>IF($L32&gt;=Ь!$M$8-(1*Ь!$M$26),1,0)</f>
        <v>1</v>
      </c>
      <c r="N32">
        <f>IF($L32&gt;=Ь!$M$8-(2*Ь!$M$26),1,0)</f>
        <v>1</v>
      </c>
      <c r="O32">
        <f>IF($L32&gt;=Ь!$M$8-(3*Ь!$M$26),1,0)</f>
        <v>1</v>
      </c>
      <c r="Q32" s="45">
        <v>0.70010128730629662</v>
      </c>
      <c r="R32">
        <f>IF($Q32&gt;=Ь!$M$8-(1*Ь!$M$26),1,0)</f>
        <v>0</v>
      </c>
      <c r="S32">
        <f>IF($Q32&gt;=Ь!$M$8-(2*Ь!$M$26),1,0)</f>
        <v>1</v>
      </c>
      <c r="T32">
        <f>IF($Q32&gt;=Ь!$M$8-(3*Ь!$M$26),1,0)</f>
        <v>1</v>
      </c>
      <c r="V32" s="45">
        <v>0.62654221171787117</v>
      </c>
      <c r="W32">
        <f>IF($V32&gt;=Ь!$M$8-(1*Ь!$M$26),1,0)</f>
        <v>0</v>
      </c>
      <c r="X32">
        <f>IF($V32&gt;=Ь!$M$8-(2*Ь!$M$26),1,0)</f>
        <v>1</v>
      </c>
      <c r="Y32">
        <f>IF($V32&gt;=Ь!$M$8-(3*Ь!$M$26),1,0)</f>
        <v>1</v>
      </c>
    </row>
    <row r="33" spans="1:25" x14ac:dyDescent="0.35">
      <c r="A33">
        <v>24</v>
      </c>
      <c r="B33" s="45">
        <v>0.60389861813366907</v>
      </c>
      <c r="C33">
        <f>IF($B33&gt;=Ь!$M$8-(1*Ь!$M$26),1,0)</f>
        <v>0</v>
      </c>
      <c r="D33">
        <f>IF($B33&gt;=Ь!$M$8-(2*Ь!$M$26),1,0)</f>
        <v>1</v>
      </c>
      <c r="E33">
        <f>IF($B33&gt;=Ь!$M$8-(3*Ь!$M$26),1,0)</f>
        <v>1</v>
      </c>
      <c r="G33" s="45">
        <v>0.72399714579190211</v>
      </c>
      <c r="H33">
        <f>IF($G33&gt;=Ь!$M$8-(1*Ь!$M$26),1,0)</f>
        <v>0</v>
      </c>
      <c r="I33">
        <f>IF($G33&gt;=Ь!$M$8-(2*Ь!$M$26),1,0)</f>
        <v>1</v>
      </c>
      <c r="J33">
        <f>IF($G33&gt;=Ь!$M$8-(3*Ь!$M$26),1,0)</f>
        <v>1</v>
      </c>
      <c r="L33" s="45">
        <v>0.45649372669714222</v>
      </c>
      <c r="M33">
        <f>IF($L33&gt;=Ь!$M$8-(1*Ь!$M$26),1,0)</f>
        <v>0</v>
      </c>
      <c r="N33">
        <f>IF($L33&gt;=Ь!$M$8-(2*Ь!$M$26),1,0)</f>
        <v>0</v>
      </c>
      <c r="O33">
        <f>IF($L33&gt;=Ь!$M$8-(3*Ь!$M$26),1,0)</f>
        <v>1</v>
      </c>
      <c r="Q33" s="45">
        <v>0.91465545559943673</v>
      </c>
      <c r="R33">
        <f>IF($Q33&gt;=Ь!$M$8-(1*Ь!$M$26),1,0)</f>
        <v>1</v>
      </c>
      <c r="S33">
        <f>IF($Q33&gt;=Ь!$M$8-(2*Ь!$M$26),1,0)</f>
        <v>1</v>
      </c>
      <c r="T33">
        <f>IF($Q33&gt;=Ь!$M$8-(3*Ь!$M$26),1,0)</f>
        <v>1</v>
      </c>
      <c r="V33" s="45">
        <v>0.78291516116006088</v>
      </c>
      <c r="W33">
        <f>IF($V33&gt;=Ь!$M$8-(1*Ь!$M$26),1,0)</f>
        <v>1</v>
      </c>
      <c r="X33">
        <f>IF($V33&gt;=Ь!$M$8-(2*Ь!$M$26),1,0)</f>
        <v>1</v>
      </c>
      <c r="Y33">
        <f>IF($V33&gt;=Ь!$M$8-(3*Ь!$M$26),1,0)</f>
        <v>1</v>
      </c>
    </row>
    <row r="34" spans="1:25" x14ac:dyDescent="0.35">
      <c r="A34">
        <v>25</v>
      </c>
      <c r="B34" s="45">
        <v>0.76741164997083855</v>
      </c>
      <c r="C34">
        <f>IF($B34&gt;=Ь!$M$8-(1*Ь!$M$26),1,0)</f>
        <v>1</v>
      </c>
      <c r="D34">
        <f>IF($B34&gt;=Ь!$M$8-(2*Ь!$M$26),1,0)</f>
        <v>1</v>
      </c>
      <c r="E34">
        <f>IF($B34&gt;=Ь!$M$8-(3*Ь!$M$26),1,0)</f>
        <v>1</v>
      </c>
      <c r="G34" s="45">
        <v>0.51045264278886215</v>
      </c>
      <c r="H34">
        <f>IF($G34&gt;=Ь!$M$8-(1*Ь!$M$26),1,0)</f>
        <v>0</v>
      </c>
      <c r="I34">
        <f>IF($G34&gt;=Ь!$M$8-(2*Ь!$M$26),1,0)</f>
        <v>0</v>
      </c>
      <c r="J34">
        <f>IF($G34&gt;=Ь!$M$8-(3*Ь!$M$26),1,0)</f>
        <v>1</v>
      </c>
      <c r="L34" s="45">
        <v>0.80191331560091372</v>
      </c>
      <c r="M34">
        <f>IF($L34&gt;=Ь!$M$8-(1*Ь!$M$26),1,0)</f>
        <v>1</v>
      </c>
      <c r="N34">
        <f>IF($L34&gt;=Ь!$M$8-(2*Ь!$M$26),1,0)</f>
        <v>1</v>
      </c>
      <c r="O34">
        <f>IF($L34&gt;=Ь!$M$8-(3*Ь!$M$26),1,0)</f>
        <v>1</v>
      </c>
      <c r="Q34" s="45">
        <v>0.72328307752917365</v>
      </c>
      <c r="R34">
        <f>IF($Q34&gt;=Ь!$M$8-(1*Ь!$M$26),1,0)</f>
        <v>0</v>
      </c>
      <c r="S34">
        <f>IF($Q34&gt;=Ь!$M$8-(2*Ь!$M$26),1,0)</f>
        <v>1</v>
      </c>
      <c r="T34">
        <f>IF($Q34&gt;=Ь!$M$8-(3*Ь!$M$26),1,0)</f>
        <v>1</v>
      </c>
      <c r="V34" s="45">
        <v>0.63783345891027088</v>
      </c>
      <c r="W34">
        <f>IF($V34&gt;=Ь!$M$8-(1*Ь!$M$26),1,0)</f>
        <v>0</v>
      </c>
      <c r="X34">
        <f>IF($V34&gt;=Ь!$M$8-(2*Ь!$M$26),1,0)</f>
        <v>1</v>
      </c>
      <c r="Y34">
        <f>IF($V34&gt;=Ь!$M$8-(3*Ь!$M$26),1,0)</f>
        <v>1</v>
      </c>
    </row>
    <row r="35" spans="1:25" ht="15" thickBot="1" x14ac:dyDescent="0.4">
      <c r="A35" s="57">
        <v>26</v>
      </c>
      <c r="B35" s="52">
        <v>0.66089832828106498</v>
      </c>
      <c r="C35" s="53">
        <f>IF($B35&gt;=Ь!$M$8-(1*Ь!$M$26),1,0)</f>
        <v>0</v>
      </c>
      <c r="D35" s="53">
        <f>IF($B35&gt;=Ь!$M$8-(2*Ь!$M$26),1,0)</f>
        <v>1</v>
      </c>
      <c r="E35" s="53">
        <f>IF($B35&gt;=Ь!$M$8-(3*Ь!$M$26),1,0)</f>
        <v>1</v>
      </c>
      <c r="G35" s="45">
        <v>0.62789662523827072</v>
      </c>
      <c r="H35">
        <f>IF($G35&gt;=Ь!$M$8-(1*Ь!$M$26),1,0)</f>
        <v>0</v>
      </c>
      <c r="I35">
        <f>IF($G35&gt;=Ь!$M$8-(2*Ь!$M$26),1,0)</f>
        <v>1</v>
      </c>
      <c r="J35">
        <f>IF($G35&gt;=Ь!$M$8-(3*Ь!$M$26),1,0)</f>
        <v>1</v>
      </c>
      <c r="L35" s="52">
        <v>0.51349343684453808</v>
      </c>
      <c r="M35" s="53">
        <f>IF($L35&gt;=Ь!$M$8-(1*Ь!$M$26),1,0)</f>
        <v>0</v>
      </c>
      <c r="N35" s="53">
        <f>IF($L35&gt;=Ь!$M$8-(2*Ь!$M$26),1,0)</f>
        <v>0</v>
      </c>
      <c r="O35" s="53">
        <f>IF($L35&gt;=Ь!$M$8-(3*Ь!$M$26),1,0)</f>
        <v>1</v>
      </c>
      <c r="Q35" s="52">
        <v>0.89893715823989484</v>
      </c>
      <c r="R35" s="53">
        <f>IF($Q35&gt;=Ь!$M$8-(1*Ь!$M$26),1,0)</f>
        <v>1</v>
      </c>
      <c r="S35" s="53">
        <f>IF($Q35&gt;=Ь!$M$8-(2*Ь!$M$26),1,0)</f>
        <v>1</v>
      </c>
      <c r="T35" s="53">
        <f>IF($Q35&gt;=Ь!$M$8-(3*Ь!$M$26),1,0)</f>
        <v>1</v>
      </c>
      <c r="V35" s="52">
        <v>0.87901568171369227</v>
      </c>
      <c r="W35" s="53">
        <f>IF($V35&gt;=Ь!$M$8-(1*Ь!$M$26),1,0)</f>
        <v>1</v>
      </c>
      <c r="X35" s="53">
        <f>IF($V35&gt;=Ь!$M$8-(2*Ь!$M$26),1,0)</f>
        <v>1</v>
      </c>
      <c r="Y35" s="53">
        <f>IF($V35&gt;=Ь!$M$8-(3*Ь!$M$26),1,0)</f>
        <v>1</v>
      </c>
    </row>
    <row r="36" spans="1:25" ht="15" thickTop="1" x14ac:dyDescent="0.35">
      <c r="A36">
        <v>1</v>
      </c>
      <c r="B36" s="45">
        <v>0.64032684003564977</v>
      </c>
      <c r="C36">
        <f>IF($B36&gt;=Ь!$M$8-(1*Ь!$M$26),1,0)</f>
        <v>0</v>
      </c>
      <c r="D36">
        <f>IF($B36&gt;=Ь!$M$8-(2*Ь!$M$26),1,0)</f>
        <v>1</v>
      </c>
      <c r="E36">
        <f>IF($B36&gt;=Ь!$M$8-(3*Ь!$M$26),1,0)</f>
        <v>1</v>
      </c>
      <c r="G36" s="55">
        <v>0.27681733804818048</v>
      </c>
      <c r="H36" s="56">
        <f>IF($G36&gt;=Ь!$M$8-(1*Ь!$M$26),1,0)</f>
        <v>0</v>
      </c>
      <c r="I36" s="56">
        <f>IF($G36&gt;=Ь!$M$8-(2*Ь!$M$26),1,0)</f>
        <v>0</v>
      </c>
      <c r="J36" s="56">
        <f>IF($G36&gt;=Ь!$M$8-(3*Ь!$M$26),1,0)</f>
        <v>0</v>
      </c>
      <c r="L36" s="45">
        <v>0.60378826110750405</v>
      </c>
      <c r="M36">
        <f>IF($L36&gt;=Ь!$M$8-(1*Ь!$M$26),1,0)</f>
        <v>0</v>
      </c>
      <c r="N36">
        <f>IF($L36&gt;=Ь!$M$8-(2*Ь!$M$26),1,0)</f>
        <v>1</v>
      </c>
      <c r="O36">
        <f>IF($L36&gt;=Ь!$M$8-(3*Ь!$M$26),1,0)</f>
        <v>1</v>
      </c>
      <c r="Q36" s="45">
        <v>0.54785787104980455</v>
      </c>
      <c r="R36">
        <f>IF($Q36&gt;=Ь!$M$8-(1*Ь!$M$26),1,0)</f>
        <v>0</v>
      </c>
      <c r="S36">
        <f>IF($Q36&gt;=Ь!$M$8-(2*Ь!$M$26),1,0)</f>
        <v>1</v>
      </c>
      <c r="T36">
        <f>IF($Q36&gt;=Ь!$M$8-(3*Ь!$M$26),1,0)</f>
        <v>1</v>
      </c>
      <c r="V36" s="45">
        <v>0.76990503109621744</v>
      </c>
      <c r="W36">
        <f>IF($V36&gt;=Ь!$M$8-(1*Ь!$M$26),1,0)</f>
        <v>1</v>
      </c>
      <c r="X36">
        <f>IF($V36&gt;=Ь!$M$8-(2*Ь!$M$26),1,0)</f>
        <v>1</v>
      </c>
      <c r="Y36">
        <f>IF($V36&gt;=Ь!$M$8-(3*Ь!$M$26),1,0)</f>
        <v>1</v>
      </c>
    </row>
    <row r="37" spans="1:25" x14ac:dyDescent="0.35">
      <c r="A37">
        <v>2</v>
      </c>
      <c r="B37" s="45">
        <v>0.72064832090165643</v>
      </c>
      <c r="C37">
        <f>IF($B37&gt;=Ь!$M$8-(1*Ь!$M$26),1,0)</f>
        <v>0</v>
      </c>
      <c r="D37">
        <f>IF($B37&gt;=Ь!$M$8-(2*Ь!$M$26),1,0)</f>
        <v>1</v>
      </c>
      <c r="E37">
        <f>IF($B37&gt;=Ь!$M$8-(3*Ь!$M$26),1,0)</f>
        <v>1</v>
      </c>
      <c r="G37" s="45">
        <v>0.75576440689226443</v>
      </c>
      <c r="H37">
        <f>IF($G37&gt;=Ь!$M$8-(1*Ь!$M$26),1,0)</f>
        <v>0</v>
      </c>
      <c r="I37">
        <f>IF($G37&gt;=Ь!$M$8-(2*Ь!$M$26),1,0)</f>
        <v>1</v>
      </c>
      <c r="J37">
        <f>IF($G37&gt;=Ь!$M$8-(3*Ь!$M$26),1,0)</f>
        <v>1</v>
      </c>
      <c r="L37" s="45">
        <v>0.57324342946512963</v>
      </c>
      <c r="M37">
        <f>IF($L37&gt;=Ь!$M$8-(1*Ь!$M$26),1,0)</f>
        <v>0</v>
      </c>
      <c r="N37">
        <f>IF($L37&gt;=Ь!$M$8-(2*Ь!$M$26),1,0)</f>
        <v>1</v>
      </c>
      <c r="O37">
        <f>IF($L37&gt;=Ь!$M$8-(3*Ь!$M$26),1,0)</f>
        <v>1</v>
      </c>
      <c r="Q37" s="45">
        <v>0.8772262158264571</v>
      </c>
      <c r="R37">
        <f>IF($Q37&gt;=Ь!$M$8-(1*Ь!$M$26),1,0)</f>
        <v>1</v>
      </c>
      <c r="S37">
        <f>IF($Q37&gt;=Ь!$M$8-(2*Ь!$M$26),1,0)</f>
        <v>1</v>
      </c>
      <c r="T37">
        <f>IF($Q37&gt;=Ь!$M$8-(3*Ь!$M$26),1,0)</f>
        <v>1</v>
      </c>
      <c r="V37" s="45">
        <v>0.65517905578004421</v>
      </c>
      <c r="W37">
        <f>IF($V37&gt;=Ь!$M$8-(1*Ь!$M$26),1,0)</f>
        <v>0</v>
      </c>
      <c r="X37">
        <f>IF($V37&gt;=Ь!$M$8-(2*Ь!$M$26),1,0)</f>
        <v>1</v>
      </c>
      <c r="Y37">
        <f>IF($V37&gt;=Ь!$M$8-(3*Ь!$M$26),1,0)</f>
        <v>1</v>
      </c>
    </row>
    <row r="38" spans="1:25" x14ac:dyDescent="0.35">
      <c r="A38">
        <v>3</v>
      </c>
      <c r="B38" s="45">
        <v>0.78535317446555575</v>
      </c>
      <c r="C38">
        <f>IF($B38&gt;=Ь!$M$8-(1*Ь!$M$26),1,0)</f>
        <v>1</v>
      </c>
      <c r="D38">
        <f>IF($B38&gt;=Ь!$M$8-(2*Ь!$M$26),1,0)</f>
        <v>1</v>
      </c>
      <c r="E38">
        <f>IF($B38&gt;=Ь!$M$8-(3*Ь!$M$26),1,0)</f>
        <v>1</v>
      </c>
      <c r="G38" s="45">
        <v>0.55034714217321523</v>
      </c>
      <c r="H38">
        <f>IF($G38&gt;=Ь!$M$8-(1*Ь!$M$26),1,0)</f>
        <v>0</v>
      </c>
      <c r="I38">
        <f>IF($G38&gt;=Ь!$M$8-(2*Ь!$M$26),1,0)</f>
        <v>1</v>
      </c>
      <c r="J38">
        <f>IF($G38&gt;=Ь!$M$8-(3*Ь!$M$26),1,0)</f>
        <v>1</v>
      </c>
      <c r="L38" s="45">
        <v>0.63794828302902895</v>
      </c>
      <c r="M38">
        <f>IF($L38&gt;=Ь!$M$8-(1*Ь!$M$26),1,0)</f>
        <v>0</v>
      </c>
      <c r="N38">
        <f>IF($L38&gt;=Ь!$M$8-(2*Ь!$M$26),1,0)</f>
        <v>1</v>
      </c>
      <c r="O38">
        <f>IF($L38&gt;=Ь!$M$8-(3*Ь!$M$26),1,0)</f>
        <v>1</v>
      </c>
      <c r="Q38" s="45">
        <v>0.82138767517483935</v>
      </c>
      <c r="R38">
        <f>IF($Q38&gt;=Ь!$M$8-(1*Ь!$M$26),1,0)</f>
        <v>1</v>
      </c>
      <c r="S38">
        <f>IF($Q38&gt;=Ь!$M$8-(2*Ь!$M$26),1,0)</f>
        <v>1</v>
      </c>
      <c r="T38">
        <f>IF($Q38&gt;=Ь!$M$8-(3*Ь!$M$26),1,0)</f>
        <v>1</v>
      </c>
      <c r="V38" s="45">
        <v>0.90764927963516684</v>
      </c>
      <c r="W38">
        <f>IF($V38&gt;=Ь!$M$8-(1*Ь!$M$26),1,0)</f>
        <v>1</v>
      </c>
      <c r="X38">
        <f>IF($V38&gt;=Ь!$M$8-(2*Ь!$M$26),1,0)</f>
        <v>1</v>
      </c>
      <c r="Y38">
        <f>IF($V38&gt;=Ь!$M$8-(3*Ь!$M$26),1,0)</f>
        <v>1</v>
      </c>
    </row>
    <row r="39" spans="1:25" x14ac:dyDescent="0.35">
      <c r="A39">
        <v>4</v>
      </c>
      <c r="B39" s="45">
        <v>0.39130098818433079</v>
      </c>
      <c r="C39">
        <f>IF($B39&gt;=Ь!$M$8-(1*Ь!$M$26),1,0)</f>
        <v>0</v>
      </c>
      <c r="D39">
        <f>IF($B39&gt;=Ь!$M$8-(2*Ь!$M$26),1,0)</f>
        <v>0</v>
      </c>
      <c r="E39">
        <f>IF($B39&gt;=Ь!$M$8-(3*Ь!$M$26),1,0)</f>
        <v>1</v>
      </c>
      <c r="G39" s="45">
        <v>0.49980008446300095</v>
      </c>
      <c r="H39">
        <f>IF($G39&gt;=Ь!$M$8-(1*Ь!$M$26),1,0)</f>
        <v>0</v>
      </c>
      <c r="I39">
        <f>IF($G39&gt;=Ь!$M$8-(2*Ь!$M$26),1,0)</f>
        <v>0</v>
      </c>
      <c r="J39">
        <f>IF($G39&gt;=Ь!$M$8-(3*Ь!$M$26),1,0)</f>
        <v>1</v>
      </c>
      <c r="L39" s="45">
        <v>0.24389609674780394</v>
      </c>
      <c r="M39">
        <f>IF($L39&gt;=Ь!$M$8-(1*Ь!$M$26),1,0)</f>
        <v>0</v>
      </c>
      <c r="N39">
        <f>IF($L39&gt;=Ь!$M$8-(2*Ь!$M$26),1,0)</f>
        <v>0</v>
      </c>
      <c r="O39">
        <f>IF($L39&gt;=Ь!$M$8-(3*Ь!$M$26),1,0)</f>
        <v>0</v>
      </c>
      <c r="Q39" s="45">
        <v>0.70205782565009844</v>
      </c>
      <c r="R39">
        <f>IF($Q39&gt;=Ь!$M$8-(1*Ь!$M$26),1,0)</f>
        <v>0</v>
      </c>
      <c r="S39">
        <f>IF($Q39&gt;=Ь!$M$8-(2*Ь!$M$26),1,0)</f>
        <v>1</v>
      </c>
      <c r="T39">
        <f>IF($Q39&gt;=Ь!$M$8-(3*Ь!$M$26),1,0)</f>
        <v>1</v>
      </c>
      <c r="V39" s="45">
        <v>0.69829853408360809</v>
      </c>
      <c r="W39">
        <f>IF($V39&gt;=Ь!$M$8-(1*Ь!$M$26),1,0)</f>
        <v>0</v>
      </c>
      <c r="X39">
        <f>IF($V39&gt;=Ь!$M$8-(2*Ь!$M$26),1,0)</f>
        <v>1</v>
      </c>
      <c r="Y39">
        <f>IF($V39&gt;=Ь!$M$8-(3*Ь!$M$26),1,0)</f>
        <v>1</v>
      </c>
    </row>
    <row r="40" spans="1:25" x14ac:dyDescent="0.35">
      <c r="A40">
        <v>5</v>
      </c>
      <c r="B40" s="45">
        <v>0.69249209568352721</v>
      </c>
      <c r="C40">
        <f>IF($B40&gt;=Ь!$M$8-(1*Ь!$M$26),1,0)</f>
        <v>0</v>
      </c>
      <c r="D40">
        <f>IF($B40&gt;=Ь!$M$8-(2*Ь!$M$26),1,0)</f>
        <v>1</v>
      </c>
      <c r="E40">
        <f>IF($B40&gt;=Ь!$M$8-(3*Ь!$M$26),1,0)</f>
        <v>1</v>
      </c>
      <c r="G40" s="45">
        <v>0.42565176847776731</v>
      </c>
      <c r="H40">
        <f>IF($G40&gt;=Ь!$M$8-(1*Ь!$M$26),1,0)</f>
        <v>0</v>
      </c>
      <c r="I40">
        <f>IF($G40&gt;=Ь!$M$8-(2*Ь!$M$26),1,0)</f>
        <v>0</v>
      </c>
      <c r="J40">
        <f>IF($G40&gt;=Ь!$M$8-(3*Ь!$M$26),1,0)</f>
        <v>1</v>
      </c>
      <c r="L40" s="45">
        <v>0.5450872042470003</v>
      </c>
      <c r="M40">
        <f>IF($L40&gt;=Ь!$M$8-(1*Ь!$M$26),1,0)</f>
        <v>0</v>
      </c>
      <c r="N40">
        <f>IF($L40&gt;=Ь!$M$8-(2*Ь!$M$26),1,0)</f>
        <v>1</v>
      </c>
      <c r="O40">
        <f>IF($L40&gt;=Ь!$M$8-(3*Ь!$M$26),1,0)</f>
        <v>1</v>
      </c>
      <c r="Q40" s="45">
        <v>0.69669230147939132</v>
      </c>
      <c r="R40">
        <f>IF($Q40&gt;=Ь!$M$8-(1*Ь!$M$26),1,0)</f>
        <v>0</v>
      </c>
      <c r="S40">
        <f>IF($Q40&gt;=Ь!$M$8-(2*Ь!$M$26),1,0)</f>
        <v>1</v>
      </c>
      <c r="T40">
        <f>IF($Q40&gt;=Ь!$M$8-(3*Ь!$M$26),1,0)</f>
        <v>1</v>
      </c>
      <c r="V40" s="45">
        <v>0.91873946152580421</v>
      </c>
      <c r="W40">
        <f>IF($V40&gt;=Ь!$M$8-(1*Ь!$M$26),1,0)</f>
        <v>1</v>
      </c>
      <c r="X40">
        <f>IF($V40&gt;=Ь!$M$8-(2*Ь!$M$26),1,0)</f>
        <v>1</v>
      </c>
      <c r="Y40">
        <f>IF($V40&gt;=Ь!$M$8-(3*Ь!$M$26),1,0)</f>
        <v>1</v>
      </c>
    </row>
    <row r="41" spans="1:25" x14ac:dyDescent="0.35">
      <c r="A41">
        <v>6</v>
      </c>
      <c r="B41" s="45">
        <v>0.67502561910948145</v>
      </c>
      <c r="C41">
        <f>IF($B41&gt;=Ь!$M$8-(1*Ь!$M$26),1,0)</f>
        <v>0</v>
      </c>
      <c r="D41">
        <f>IF($B41&gt;=Ь!$M$8-(2*Ь!$M$26),1,0)</f>
        <v>1</v>
      </c>
      <c r="E41">
        <f>IF($B41&gt;=Ь!$M$8-(3*Ь!$M$26),1,0)</f>
        <v>1</v>
      </c>
      <c r="G41" s="45">
        <v>0.56025986562604602</v>
      </c>
      <c r="H41">
        <f>IF($G41&gt;=Ь!$M$8-(1*Ь!$M$26),1,0)</f>
        <v>0</v>
      </c>
      <c r="I41">
        <f>IF($G41&gt;=Ь!$M$8-(2*Ь!$M$26),1,0)</f>
        <v>1</v>
      </c>
      <c r="J41">
        <f>IF($G41&gt;=Ь!$M$8-(3*Ь!$M$26),1,0)</f>
        <v>1</v>
      </c>
      <c r="L41" s="45">
        <v>0.52762072767295454</v>
      </c>
      <c r="M41">
        <f>IF($L41&gt;=Ь!$M$8-(1*Ь!$M$26),1,0)</f>
        <v>0</v>
      </c>
      <c r="N41">
        <f>IF($L41&gt;=Ь!$M$8-(2*Ь!$M$26),1,0)</f>
        <v>1</v>
      </c>
      <c r="O41">
        <f>IF($L41&gt;=Ь!$M$8-(3*Ь!$M$26),1,0)</f>
        <v>1</v>
      </c>
      <c r="Q41" s="45">
        <v>0.83130039862767013</v>
      </c>
      <c r="R41">
        <f>IF($Q41&gt;=Ь!$M$8-(1*Ь!$M$26),1,0)</f>
        <v>1</v>
      </c>
      <c r="S41">
        <f>IF($Q41&gt;=Ь!$M$8-(2*Ь!$M$26),1,0)</f>
        <v>1</v>
      </c>
      <c r="T41">
        <f>IF($Q41&gt;=Ь!$M$8-(3*Ь!$M$26),1,0)</f>
        <v>1</v>
      </c>
      <c r="V41" s="45">
        <v>0.94665244132591708</v>
      </c>
      <c r="W41">
        <f>IF($V41&gt;=Ь!$M$8-(1*Ь!$M$26),1,0)</f>
        <v>1</v>
      </c>
      <c r="X41">
        <f>IF($V41&gt;=Ь!$M$8-(2*Ь!$M$26),1,0)</f>
        <v>1</v>
      </c>
      <c r="Y41">
        <f>IF($V41&gt;=Ь!$M$8-(3*Ь!$M$26),1,0)</f>
        <v>1</v>
      </c>
    </row>
    <row r="42" spans="1:25" x14ac:dyDescent="0.35">
      <c r="A42">
        <v>7</v>
      </c>
      <c r="B42" s="45">
        <v>0.80209699923334443</v>
      </c>
      <c r="C42">
        <f>IF($B42&gt;=Ь!$M$8-(1*Ь!$M$26),1,0)</f>
        <v>1</v>
      </c>
      <c r="D42">
        <f>IF($B42&gt;=Ь!$M$8-(2*Ь!$M$26),1,0)</f>
        <v>1</v>
      </c>
      <c r="E42">
        <f>IF($B42&gt;=Ь!$M$8-(3*Ь!$M$26),1,0)</f>
        <v>1</v>
      </c>
      <c r="G42" s="45">
        <v>0.6219245393511692</v>
      </c>
      <c r="H42">
        <f>IF($G42&gt;=Ь!$M$8-(1*Ь!$M$26),1,0)</f>
        <v>0</v>
      </c>
      <c r="I42">
        <f>IF($G42&gt;=Ь!$M$8-(2*Ь!$M$26),1,0)</f>
        <v>1</v>
      </c>
      <c r="J42">
        <f>IF($G42&gt;=Ь!$M$8-(3*Ь!$M$26),1,0)</f>
        <v>1</v>
      </c>
      <c r="L42" s="45">
        <v>0.70708329700622485</v>
      </c>
      <c r="M42">
        <f>IF($L42&gt;=Ь!$M$8-(1*Ь!$M$26),1,0)</f>
        <v>0</v>
      </c>
      <c r="N42">
        <f>IF($L42&gt;=Ь!$M$8-(2*Ь!$M$26),1,0)</f>
        <v>1</v>
      </c>
      <c r="O42">
        <f>IF($L42&gt;=Ь!$M$8-(3*Ь!$M$26),1,0)</f>
        <v>1</v>
      </c>
      <c r="Q42" s="45">
        <v>0.83475497409148069</v>
      </c>
      <c r="R42">
        <f>IF($Q42&gt;=Ь!$M$8-(1*Ь!$M$26),1,0)</f>
        <v>1</v>
      </c>
      <c r="S42">
        <f>IF($Q42&gt;=Ь!$M$8-(2*Ь!$M$26),1,0)</f>
        <v>1</v>
      </c>
      <c r="T42">
        <f>IF($Q42&gt;=Ь!$M$8-(3*Ь!$M$26),1,0)</f>
        <v>1</v>
      </c>
      <c r="V42" s="45">
        <v>0.67251880817277676</v>
      </c>
      <c r="W42">
        <f>IF($V42&gt;=Ь!$M$8-(1*Ь!$M$26),1,0)</f>
        <v>0</v>
      </c>
      <c r="X42">
        <f>IF($V42&gt;=Ь!$M$8-(2*Ь!$M$26),1,0)</f>
        <v>1</v>
      </c>
      <c r="Y42">
        <f>IF($V42&gt;=Ь!$M$8-(3*Ь!$M$26),1,0)</f>
        <v>1</v>
      </c>
    </row>
    <row r="43" spans="1:25" x14ac:dyDescent="0.35">
      <c r="A43">
        <v>8</v>
      </c>
      <c r="B43" s="45">
        <v>0.70602504295483293</v>
      </c>
      <c r="C43">
        <f>IF($B43&gt;=Ь!$M$8-(1*Ь!$M$26),1,0)</f>
        <v>0</v>
      </c>
      <c r="D43">
        <f>IF($B43&gt;=Ь!$M$8-(2*Ь!$M$26),1,0)</f>
        <v>1</v>
      </c>
      <c r="E43">
        <f>IF($B43&gt;=Ь!$M$8-(3*Ь!$M$26),1,0)</f>
        <v>1</v>
      </c>
      <c r="G43" s="45">
        <v>0.62009160023601229</v>
      </c>
      <c r="H43">
        <f>IF($G43&gt;=Ь!$M$8-(1*Ь!$M$26),1,0)</f>
        <v>0</v>
      </c>
      <c r="I43">
        <f>IF($G43&gt;=Ь!$M$8-(2*Ь!$M$26),1,0)</f>
        <v>1</v>
      </c>
      <c r="J43">
        <f>IF($G43&gt;=Ь!$M$8-(3*Ь!$M$26),1,0)</f>
        <v>1</v>
      </c>
      <c r="L43" s="45">
        <v>0.70891623612138177</v>
      </c>
      <c r="M43">
        <f>IF($L43&gt;=Ь!$M$8-(1*Ь!$M$26),1,0)</f>
        <v>0</v>
      </c>
      <c r="N43">
        <f>IF($L43&gt;=Ь!$M$8-(2*Ь!$M$26),1,0)</f>
        <v>1</v>
      </c>
      <c r="O43">
        <f>IF($L43&gt;=Ь!$M$8-(3*Ь!$M$26),1,0)</f>
        <v>1</v>
      </c>
      <c r="Q43" s="45">
        <v>0.79849401194067815</v>
      </c>
      <c r="R43">
        <f>IF($Q43&gt;=Ь!$M$8-(1*Ь!$M$26),1,0)</f>
        <v>1</v>
      </c>
      <c r="S43">
        <f>IF($Q43&gt;=Ь!$M$8-(2*Ь!$M$26),1,0)</f>
        <v>1</v>
      </c>
      <c r="T43">
        <f>IF($Q43&gt;=Ь!$M$8-(3*Ь!$M$26),1,0)</f>
        <v>1</v>
      </c>
      <c r="V43" s="45">
        <v>0.57644685189426537</v>
      </c>
      <c r="W43">
        <f>IF($V43&gt;=Ь!$M$8-(1*Ь!$M$26),1,0)</f>
        <v>0</v>
      </c>
      <c r="X43">
        <f>IF($V43&gt;=Ь!$M$8-(2*Ь!$M$26),1,0)</f>
        <v>1</v>
      </c>
      <c r="Y43">
        <f>IF($V43&gt;=Ь!$M$8-(3*Ь!$M$26),1,0)</f>
        <v>1</v>
      </c>
    </row>
    <row r="44" spans="1:25" x14ac:dyDescent="0.35">
      <c r="A44">
        <v>9</v>
      </c>
      <c r="B44" s="45">
        <v>0.67708188169546535</v>
      </c>
      <c r="C44">
        <f>IF($B44&gt;=Ь!$M$8-(1*Ь!$M$26),1,0)</f>
        <v>0</v>
      </c>
      <c r="D44">
        <f>IF($B44&gt;=Ь!$M$8-(2*Ь!$M$26),1,0)</f>
        <v>1</v>
      </c>
      <c r="E44">
        <f>IF($B44&gt;=Ь!$M$8-(3*Ь!$M$26),1,0)</f>
        <v>1</v>
      </c>
      <c r="G44" s="45">
        <v>0.44187596227118869</v>
      </c>
      <c r="H44">
        <f>IF($G44&gt;=Ь!$M$8-(1*Ь!$M$26),1,0)</f>
        <v>0</v>
      </c>
      <c r="I44">
        <f>IF($G44&gt;=Ь!$M$8-(2*Ь!$M$26),1,0)</f>
        <v>0</v>
      </c>
      <c r="J44">
        <f>IF($G44&gt;=Ь!$M$8-(3*Ь!$M$26),1,0)</f>
        <v>1</v>
      </c>
      <c r="L44" s="45">
        <v>0.52967699025893844</v>
      </c>
      <c r="M44">
        <f>IF($L44&gt;=Ь!$M$8-(1*Ь!$M$26),1,0)</f>
        <v>0</v>
      </c>
      <c r="N44">
        <f>IF($L44&gt;=Ь!$M$8-(2*Ь!$M$26),1,0)</f>
        <v>1</v>
      </c>
      <c r="O44">
        <f>IF($L44&gt;=Ь!$M$8-(3*Ь!$M$26),1,0)</f>
        <v>1</v>
      </c>
      <c r="Q44" s="45">
        <v>0.71291649527281287</v>
      </c>
      <c r="R44">
        <f>IF($Q44&gt;=Ь!$M$8-(1*Ь!$M$26),1,0)</f>
        <v>0</v>
      </c>
      <c r="S44">
        <f>IF($Q44&gt;=Ь!$M$8-(2*Ь!$M$26),1,0)</f>
        <v>1</v>
      </c>
      <c r="T44">
        <f>IF($Q44&gt;=Ь!$M$8-(3*Ь!$M$26),1,0)</f>
        <v>1</v>
      </c>
      <c r="V44" s="45">
        <v>0.93496365531922565</v>
      </c>
      <c r="W44">
        <f>IF($V44&gt;=Ь!$M$8-(1*Ь!$M$26),1,0)</f>
        <v>1</v>
      </c>
      <c r="X44">
        <f>IF($V44&gt;=Ь!$M$8-(2*Ь!$M$26),1,0)</f>
        <v>1</v>
      </c>
      <c r="Y44">
        <f>IF($V44&gt;=Ь!$M$8-(3*Ь!$M$26),1,0)</f>
        <v>1</v>
      </c>
    </row>
    <row r="45" spans="1:25" x14ac:dyDescent="0.35">
      <c r="A45">
        <v>10</v>
      </c>
      <c r="B45" s="45">
        <v>0.54591814139092931</v>
      </c>
      <c r="C45">
        <f>IF($B45&gt;=Ь!$M$8-(1*Ь!$M$26),1,0)</f>
        <v>0</v>
      </c>
      <c r="D45">
        <f>IF($B45&gt;=Ь!$M$8-(2*Ь!$M$26),1,0)</f>
        <v>1</v>
      </c>
      <c r="E45">
        <f>IF($B45&gt;=Ь!$M$8-(3*Ь!$M$26),1,0)</f>
        <v>1</v>
      </c>
      <c r="G45" s="45">
        <v>0.54719584375555863</v>
      </c>
      <c r="H45">
        <f>IF($G45&gt;=Ь!$M$8-(1*Ь!$M$26),1,0)</f>
        <v>0</v>
      </c>
      <c r="I45">
        <f>IF($G45&gt;=Ь!$M$8-(2*Ь!$M$26),1,0)</f>
        <v>1</v>
      </c>
      <c r="J45">
        <f>IF($G45&gt;=Ь!$M$8-(3*Ь!$M$26),1,0)</f>
        <v>1</v>
      </c>
      <c r="L45" s="45">
        <v>0.39851324995440252</v>
      </c>
      <c r="M45">
        <f>IF($L45&gt;=Ь!$M$8-(1*Ь!$M$26),1,0)</f>
        <v>0</v>
      </c>
      <c r="N45">
        <f>IF($L45&gt;=Ь!$M$8-(2*Ь!$M$26),1,0)</f>
        <v>0</v>
      </c>
      <c r="O45">
        <f>IF($L45&gt;=Ь!$M$8-(3*Ь!$M$26),1,0)</f>
        <v>1</v>
      </c>
      <c r="Q45" s="45">
        <v>0.81823637675718275</v>
      </c>
      <c r="R45">
        <f>IF($Q45&gt;=Ь!$M$8-(1*Ь!$M$26),1,0)</f>
        <v>1</v>
      </c>
      <c r="S45">
        <f>IF($Q45&gt;=Ь!$M$8-(2*Ь!$M$26),1,0)</f>
        <v>1</v>
      </c>
      <c r="T45">
        <f>IF($Q45&gt;=Ь!$M$8-(3*Ь!$M$26),1,0)</f>
        <v>1</v>
      </c>
      <c r="V45" s="45">
        <v>0.85291568729020661</v>
      </c>
      <c r="W45">
        <f>IF($V45&gt;=Ь!$M$8-(1*Ь!$M$26),1,0)</f>
        <v>1</v>
      </c>
      <c r="X45">
        <f>IF($V45&gt;=Ь!$M$8-(2*Ь!$M$26),1,0)</f>
        <v>1</v>
      </c>
      <c r="Y45">
        <f>IF($V45&gt;=Ь!$M$8-(3*Ь!$M$26),1,0)</f>
        <v>1</v>
      </c>
    </row>
    <row r="46" spans="1:25" x14ac:dyDescent="0.35">
      <c r="A46">
        <v>11</v>
      </c>
      <c r="B46" s="45">
        <v>0.88920420893788887</v>
      </c>
      <c r="C46">
        <f>IF($B46&gt;=Ь!$M$8-(1*Ь!$M$26),1,0)</f>
        <v>1</v>
      </c>
      <c r="D46">
        <f>IF($B46&gt;=Ь!$M$8-(2*Ь!$M$26),1,0)</f>
        <v>1</v>
      </c>
      <c r="E46">
        <f>IF($B46&gt;=Ь!$M$8-(3*Ь!$M$26),1,0)</f>
        <v>1</v>
      </c>
      <c r="G46" s="45">
        <v>0.53877858648777432</v>
      </c>
      <c r="H46">
        <f>IF($G46&gt;=Ь!$M$8-(1*Ь!$M$26),1,0)</f>
        <v>0</v>
      </c>
      <c r="I46">
        <f>IF($G46&gt;=Ь!$M$8-(2*Ь!$M$26),1,0)</f>
        <v>1</v>
      </c>
      <c r="J46">
        <f>IF($G46&gt;=Ь!$M$8-(3*Ь!$M$26),1,0)</f>
        <v>1</v>
      </c>
      <c r="L46" s="45">
        <v>0.74179931750136197</v>
      </c>
      <c r="M46">
        <f>IF($L46&gt;=Ь!$M$8-(1*Ь!$M$26),1,0)</f>
        <v>0</v>
      </c>
      <c r="N46">
        <f>IF($L46&gt;=Ь!$M$8-(2*Ь!$M$26),1,0)</f>
        <v>1</v>
      </c>
      <c r="O46">
        <f>IF($L46&gt;=Ь!$M$8-(3*Ь!$M$26),1,0)</f>
        <v>1</v>
      </c>
      <c r="Q46" s="45">
        <v>0.80003895359634336</v>
      </c>
      <c r="R46">
        <f>IF($Q46&gt;=Ь!$M$8-(1*Ь!$M$26),1,0)</f>
        <v>1</v>
      </c>
      <c r="S46">
        <f>IF($Q46&gt;=Ь!$M$8-(2*Ь!$M$26),1,0)</f>
        <v>1</v>
      </c>
      <c r="T46">
        <f>IF($Q46&gt;=Ь!$M$8-(3*Ь!$M$26),1,0)</f>
        <v>1</v>
      </c>
      <c r="V46" s="45">
        <v>0.80379824516283371</v>
      </c>
      <c r="W46">
        <f>IF($V46&gt;=Ь!$M$8-(1*Ь!$M$26),1,0)</f>
        <v>1</v>
      </c>
      <c r="X46">
        <f>IF($V46&gt;=Ь!$M$8-(2*Ь!$M$26),1,0)</f>
        <v>1</v>
      </c>
      <c r="Y46">
        <f>IF($V46&gt;=Ь!$M$8-(3*Ь!$M$26),1,0)</f>
        <v>1</v>
      </c>
    </row>
    <row r="47" spans="1:25" x14ac:dyDescent="0.35">
      <c r="A47">
        <v>12</v>
      </c>
      <c r="B47" s="45">
        <v>0.85887407350974987</v>
      </c>
      <c r="C47">
        <f>IF($B47&gt;=Ь!$M$8-(1*Ь!$M$26),1,0)</f>
        <v>1</v>
      </c>
      <c r="D47">
        <f>IF($B47&gt;=Ь!$M$8-(2*Ь!$M$26),1,0)</f>
        <v>1</v>
      </c>
      <c r="E47">
        <f>IF($B47&gt;=Ь!$M$8-(3*Ь!$M$26),1,0)</f>
        <v>1</v>
      </c>
      <c r="G47" s="45">
        <v>0.56165529317811136</v>
      </c>
      <c r="H47">
        <f>IF($G47&gt;=Ь!$M$8-(1*Ь!$M$26),1,0)</f>
        <v>0</v>
      </c>
      <c r="I47">
        <f>IF($G47&gt;=Ь!$M$8-(2*Ь!$M$26),1,0)</f>
        <v>1</v>
      </c>
      <c r="J47">
        <f>IF($G47&gt;=Ь!$M$8-(3*Ь!$M$26),1,0)</f>
        <v>1</v>
      </c>
      <c r="L47" s="45">
        <v>0.76735254317928259</v>
      </c>
      <c r="M47">
        <f>IF($L47&gt;=Ь!$M$8-(1*Ь!$M$26),1,0)</f>
        <v>1</v>
      </c>
      <c r="N47">
        <f>IF($L47&gt;=Ь!$M$8-(2*Ь!$M$26),1,0)</f>
        <v>1</v>
      </c>
      <c r="O47">
        <f>IF($L47&gt;=Ь!$M$8-(3*Ь!$M$26),1,0)</f>
        <v>1</v>
      </c>
      <c r="Q47" s="45">
        <v>0.77448572791842285</v>
      </c>
      <c r="R47">
        <f>IF($Q47&gt;=Ь!$M$8-(1*Ь!$M$26),1,0)</f>
        <v>1</v>
      </c>
      <c r="S47">
        <f>IF($Q47&gt;=Ь!$M$8-(2*Ь!$M$26),1,0)</f>
        <v>1</v>
      </c>
      <c r="T47">
        <f>IF($Q47&gt;=Ь!$M$8-(3*Ь!$M$26),1,0)</f>
        <v>1</v>
      </c>
      <c r="V47" s="45">
        <v>0.7292958824491822</v>
      </c>
      <c r="W47">
        <f>IF($V47&gt;=Ь!$M$8-(1*Ь!$M$26),1,0)</f>
        <v>0</v>
      </c>
      <c r="X47">
        <f>IF($V47&gt;=Ь!$M$8-(2*Ь!$M$26),1,0)</f>
        <v>1</v>
      </c>
      <c r="Y47">
        <f>IF($V47&gt;=Ь!$M$8-(3*Ь!$M$26),1,0)</f>
        <v>1</v>
      </c>
    </row>
    <row r="48" spans="1:25" x14ac:dyDescent="0.35">
      <c r="A48">
        <v>13</v>
      </c>
      <c r="B48" s="45">
        <v>0.81425680172554615</v>
      </c>
      <c r="C48">
        <f>IF($B48&gt;=Ь!$M$8-(1*Ь!$M$26),1,0)</f>
        <v>1</v>
      </c>
      <c r="D48">
        <f>IF($B48&gt;=Ь!$M$8-(2*Ь!$M$26),1,0)</f>
        <v>1</v>
      </c>
      <c r="E48">
        <f>IF($B48&gt;=Ь!$M$8-(3*Ь!$M$26),1,0)</f>
        <v>1</v>
      </c>
      <c r="G48" s="45">
        <v>0.45074729973807687</v>
      </c>
      <c r="H48">
        <f>IF($G48&gt;=Ь!$M$8-(1*Ь!$M$26),1,0)</f>
        <v>0</v>
      </c>
      <c r="I48">
        <f>IF($G48&gt;=Ь!$M$8-(2*Ь!$M$26),1,0)</f>
        <v>0</v>
      </c>
      <c r="J48">
        <f>IF($G48&gt;=Ь!$M$8-(3*Ь!$M$26),1,0)</f>
        <v>1</v>
      </c>
      <c r="L48" s="45">
        <v>0.7156148440137744</v>
      </c>
      <c r="M48">
        <f>IF($L48&gt;=Ь!$M$8-(1*Ь!$M$26),1,0)</f>
        <v>0</v>
      </c>
      <c r="N48">
        <f>IF($L48&gt;=Ь!$M$8-(2*Ь!$M$26),1,0)</f>
        <v>1</v>
      </c>
      <c r="O48">
        <f>IF($L48&gt;=Ь!$M$8-(3*Ь!$M$26),1,0)</f>
        <v>1</v>
      </c>
      <c r="Q48" s="45">
        <v>0.72178783273970093</v>
      </c>
      <c r="R48">
        <f>IF($Q48&gt;=Ь!$M$8-(1*Ь!$M$26),1,0)</f>
        <v>0</v>
      </c>
      <c r="S48">
        <f>IF($Q48&gt;=Ь!$M$8-(2*Ь!$M$26),1,0)</f>
        <v>1</v>
      </c>
      <c r="T48">
        <f>IF($Q48&gt;=Ь!$M$8-(3*Ь!$M$26),1,0)</f>
        <v>1</v>
      </c>
      <c r="V48" s="45">
        <v>0.82998271865042139</v>
      </c>
      <c r="W48">
        <f>IF($V48&gt;=Ь!$M$8-(1*Ь!$M$26),1,0)</f>
        <v>1</v>
      </c>
      <c r="X48">
        <f>IF($V48&gt;=Ь!$M$8-(2*Ь!$M$26),1,0)</f>
        <v>1</v>
      </c>
      <c r="Y48">
        <f>IF($V48&gt;=Ь!$M$8-(3*Ь!$M$26),1,0)</f>
        <v>1</v>
      </c>
    </row>
    <row r="49" spans="1:25" x14ac:dyDescent="0.35">
      <c r="A49">
        <v>14</v>
      </c>
      <c r="B49" s="45">
        <v>0.92679198464840384</v>
      </c>
      <c r="C49">
        <f>IF($B49&gt;=Ь!$M$8-(1*Ь!$M$26),1,0)</f>
        <v>1</v>
      </c>
      <c r="D49">
        <f>IF($B49&gt;=Ь!$M$8-(2*Ь!$M$26),1,0)</f>
        <v>1</v>
      </c>
      <c r="E49">
        <f>IF($B49&gt;=Ь!$M$8-(3*Ь!$M$26),1,0)</f>
        <v>1</v>
      </c>
      <c r="G49" s="45">
        <v>0.54962074314551712</v>
      </c>
      <c r="H49">
        <f>IF($G49&gt;=Ь!$M$8-(1*Ь!$M$26),1,0)</f>
        <v>0</v>
      </c>
      <c r="I49">
        <f>IF($G49&gt;=Ь!$M$8-(2*Ь!$M$26),1,0)</f>
        <v>1</v>
      </c>
      <c r="J49">
        <f>IF($G49&gt;=Ь!$M$8-(3*Ь!$M$26),1,0)</f>
        <v>1</v>
      </c>
      <c r="L49" s="45">
        <v>0.77938709321187694</v>
      </c>
      <c r="M49">
        <f>IF($L49&gt;=Ь!$M$8-(1*Ь!$M$26),1,0)</f>
        <v>1</v>
      </c>
      <c r="N49">
        <f>IF($L49&gt;=Ь!$M$8-(2*Ь!$M$26),1,0)</f>
        <v>1</v>
      </c>
      <c r="O49">
        <f>IF($L49&gt;=Ь!$M$8-(3*Ь!$M$26),1,0)</f>
        <v>1</v>
      </c>
      <c r="Q49" s="45">
        <v>0.7624511778858285</v>
      </c>
      <c r="R49">
        <f>IF($Q49&gt;=Ь!$M$8-(1*Ь!$M$26),1,0)</f>
        <v>1</v>
      </c>
      <c r="S49">
        <f>IF($Q49&gt;=Ь!$M$8-(2*Ь!$M$26),1,0)</f>
        <v>1</v>
      </c>
      <c r="T49">
        <f>IF($Q49&gt;=Ь!$M$8-(3*Ь!$M$26),1,0)</f>
        <v>1</v>
      </c>
      <c r="V49" s="45">
        <v>0.76621046945231885</v>
      </c>
      <c r="W49">
        <f>IF($V49&gt;=Ь!$M$8-(1*Ь!$M$26),1,0)</f>
        <v>1</v>
      </c>
      <c r="X49">
        <f>IF($V49&gt;=Ь!$M$8-(2*Ь!$M$26),1,0)</f>
        <v>1</v>
      </c>
      <c r="Y49">
        <f>IF($V49&gt;=Ь!$M$8-(3*Ь!$M$26),1,0)</f>
        <v>1</v>
      </c>
    </row>
    <row r="50" spans="1:25" x14ac:dyDescent="0.35">
      <c r="A50">
        <v>15</v>
      </c>
      <c r="B50" s="45">
        <v>0.75427410261824024</v>
      </c>
      <c r="C50">
        <f>IF($B50&gt;=Ь!$M$8-(1*Ь!$M$26),1,0)</f>
        <v>0</v>
      </c>
      <c r="D50">
        <f>IF($B50&gt;=Ь!$M$8-(2*Ь!$M$26),1,0)</f>
        <v>1</v>
      </c>
      <c r="E50">
        <f>IF($B50&gt;=Ь!$M$8-(3*Ь!$M$26),1,0)</f>
        <v>1</v>
      </c>
      <c r="G50" s="45">
        <v>0.50458453507798984</v>
      </c>
      <c r="H50">
        <f>IF($G50&gt;=Ь!$M$8-(1*Ь!$M$26),1,0)</f>
        <v>0</v>
      </c>
      <c r="I50">
        <f>IF($G50&gt;=Ь!$M$8-(2*Ь!$M$26),1,0)</f>
        <v>0</v>
      </c>
      <c r="J50">
        <f>IF($G50&gt;=Ь!$M$8-(3*Ь!$M$26),1,0)</f>
        <v>1</v>
      </c>
      <c r="L50" s="45">
        <v>0.60686921118171333</v>
      </c>
      <c r="M50">
        <f>IF($L50&gt;=Ь!$M$8-(1*Ь!$M$26),1,0)</f>
        <v>0</v>
      </c>
      <c r="N50">
        <f>IF($L50&gt;=Ь!$M$8-(2*Ь!$M$26),1,0)</f>
        <v>1</v>
      </c>
      <c r="O50">
        <f>IF($L50&gt;=Ь!$M$8-(3*Ь!$M$26),1,0)</f>
        <v>1</v>
      </c>
      <c r="Q50" s="45">
        <v>0.77562506807961396</v>
      </c>
      <c r="R50">
        <f>IF($Q50&gt;=Ь!$M$8-(1*Ь!$M$26),1,0)</f>
        <v>1</v>
      </c>
      <c r="S50">
        <f>IF($Q50&gt;=Ь!$M$8-(2*Ь!$M$26),1,0)</f>
        <v>1</v>
      </c>
      <c r="T50">
        <f>IF($Q50&gt;=Ь!$M$8-(3*Ь!$M$26),1,0)</f>
        <v>1</v>
      </c>
      <c r="V50" s="45">
        <v>0.93872835148248246</v>
      </c>
      <c r="W50">
        <f>IF($V50&gt;=Ь!$M$8-(1*Ь!$M$26),1,0)</f>
        <v>1</v>
      </c>
      <c r="X50">
        <f>IF($V50&gt;=Ь!$M$8-(2*Ь!$M$26),1,0)</f>
        <v>1</v>
      </c>
      <c r="Y50">
        <f>IF($V50&gt;=Ь!$M$8-(3*Ь!$M$26),1,0)</f>
        <v>1</v>
      </c>
    </row>
    <row r="51" spans="1:25" x14ac:dyDescent="0.35">
      <c r="A51">
        <v>16</v>
      </c>
      <c r="B51" s="45">
        <v>0.60493591421627557</v>
      </c>
      <c r="C51">
        <f>IF($B51&gt;=Ь!$M$8-(1*Ь!$M$26),1,0)</f>
        <v>0</v>
      </c>
      <c r="D51">
        <f>IF($B51&gt;=Ь!$M$8-(2*Ь!$M$26),1,0)</f>
        <v>1</v>
      </c>
      <c r="E51">
        <f>IF($B51&gt;=Ь!$M$8-(3*Ь!$M$26),1,0)</f>
        <v>1</v>
      </c>
      <c r="G51" s="45">
        <v>0.70459842598423217</v>
      </c>
      <c r="H51">
        <f>IF($G51&gt;=Ь!$M$8-(1*Ь!$M$26),1,0)</f>
        <v>0</v>
      </c>
      <c r="I51">
        <f>IF($G51&gt;=Ь!$M$8-(2*Ь!$M$26),1,0)</f>
        <v>1</v>
      </c>
      <c r="J51">
        <f>IF($G51&gt;=Ь!$M$8-(3*Ь!$M$26),1,0)</f>
        <v>1</v>
      </c>
      <c r="L51" s="45">
        <v>0.45753102277974872</v>
      </c>
      <c r="M51">
        <f>IF($L51&gt;=Ь!$M$8-(1*Ь!$M$26),1,0)</f>
        <v>0</v>
      </c>
      <c r="N51">
        <f>IF($L51&gt;=Ь!$M$8-(2*Ь!$M$26),1,0)</f>
        <v>0</v>
      </c>
      <c r="O51">
        <f>IF($L51&gt;=Ь!$M$8-(3*Ь!$M$26),1,0)</f>
        <v>1</v>
      </c>
      <c r="Q51" s="45">
        <v>0.91569275168204323</v>
      </c>
      <c r="R51">
        <f>IF($Q51&gt;=Ь!$M$8-(1*Ь!$M$26),1,0)</f>
        <v>1</v>
      </c>
      <c r="S51">
        <f>IF($Q51&gt;=Ь!$M$8-(2*Ь!$M$26),1,0)</f>
        <v>1</v>
      </c>
      <c r="T51">
        <f>IF($Q51&gt;=Ь!$M$8-(3*Ь!$M$26),1,0)</f>
        <v>1</v>
      </c>
      <c r="V51" s="45">
        <v>0.80231388096773104</v>
      </c>
      <c r="W51">
        <f>IF($V51&gt;=Ь!$M$8-(1*Ь!$M$26),1,0)</f>
        <v>1</v>
      </c>
      <c r="X51">
        <f>IF($V51&gt;=Ь!$M$8-(2*Ь!$M$26),1,0)</f>
        <v>1</v>
      </c>
      <c r="Y51">
        <f>IF($V51&gt;=Ь!$M$8-(3*Ь!$M$26),1,0)</f>
        <v>1</v>
      </c>
    </row>
    <row r="52" spans="1:25" x14ac:dyDescent="0.35">
      <c r="A52">
        <v>17</v>
      </c>
      <c r="B52" s="45">
        <v>0.73812275431993646</v>
      </c>
      <c r="C52">
        <f>IF($B52&gt;=Ь!$M$8-(1*Ь!$M$26),1,0)</f>
        <v>0</v>
      </c>
      <c r="D52">
        <f>IF($B52&gt;=Ь!$M$8-(2*Ь!$M$26),1,0)</f>
        <v>1</v>
      </c>
      <c r="E52">
        <f>IF($B52&gt;=Ь!$M$8-(3*Ь!$M$26),1,0)</f>
        <v>1</v>
      </c>
      <c r="G52" s="45">
        <v>0.61003939460722967</v>
      </c>
      <c r="H52">
        <f>IF($G52&gt;=Ь!$M$8-(1*Ь!$M$26),1,0)</f>
        <v>0</v>
      </c>
      <c r="I52">
        <f>IF($G52&gt;=Ь!$M$8-(2*Ь!$M$26),1,0)</f>
        <v>1</v>
      </c>
      <c r="J52">
        <f>IF($G52&gt;=Ь!$M$8-(3*Ь!$M$26),1,0)</f>
        <v>1</v>
      </c>
      <c r="L52" s="45">
        <v>0.59071786288340955</v>
      </c>
      <c r="M52">
        <f>IF($L52&gt;=Ь!$M$8-(1*Ь!$M$26),1,0)</f>
        <v>0</v>
      </c>
      <c r="N52">
        <f>IF($L52&gt;=Ь!$M$8-(2*Ь!$M$26),1,0)</f>
        <v>1</v>
      </c>
      <c r="O52">
        <f>IF($L52&gt;=Ь!$M$8-(3*Ь!$M$26),1,0)</f>
        <v>1</v>
      </c>
      <c r="Q52" s="45">
        <v>0.88107992760885379</v>
      </c>
      <c r="R52">
        <f>IF($Q52&gt;=Ь!$M$8-(1*Ь!$M$26),1,0)</f>
        <v>1</v>
      </c>
      <c r="S52">
        <f>IF($Q52&gt;=Ь!$M$8-(2*Ь!$M$26),1,0)</f>
        <v>1</v>
      </c>
      <c r="T52">
        <f>IF($Q52&gt;=Ь!$M$8-(3*Ь!$M$26),1,0)</f>
        <v>1</v>
      </c>
      <c r="V52" s="45">
        <v>0.89687291234473343</v>
      </c>
      <c r="W52">
        <f>IF($V52&gt;=Ь!$M$8-(1*Ь!$M$26),1,0)</f>
        <v>1</v>
      </c>
      <c r="X52">
        <f>IF($V52&gt;=Ь!$M$8-(2*Ь!$M$26),1,0)</f>
        <v>1</v>
      </c>
      <c r="Y52">
        <f>IF($V52&gt;=Ь!$M$8-(3*Ь!$M$26),1,0)</f>
        <v>1</v>
      </c>
    </row>
    <row r="53" spans="1:25" x14ac:dyDescent="0.35">
      <c r="A53">
        <v>18</v>
      </c>
      <c r="B53" s="45">
        <v>0.68001615502828416</v>
      </c>
      <c r="C53">
        <f>IF($B53&gt;=Ь!$M$8-(1*Ь!$M$26),1,0)</f>
        <v>0</v>
      </c>
      <c r="D53">
        <f>IF($B53&gt;=Ь!$M$8-(2*Ь!$M$26),1,0)</f>
        <v>1</v>
      </c>
      <c r="E53">
        <f>IF($B53&gt;=Ь!$M$8-(3*Ь!$M$26),1,0)</f>
        <v>1</v>
      </c>
      <c r="G53" s="45">
        <v>0.7963965727656368</v>
      </c>
      <c r="H53">
        <f>IF($G53&gt;=Ь!$M$8-(1*Ь!$M$26),1,0)</f>
        <v>1</v>
      </c>
      <c r="I53">
        <f>IF($G53&gt;=Ь!$M$8-(2*Ь!$M$26),1,0)</f>
        <v>1</v>
      </c>
      <c r="J53">
        <f>IF($G53&gt;=Ь!$M$8-(3*Ь!$M$26),1,0)</f>
        <v>1</v>
      </c>
      <c r="L53" s="45">
        <v>0.53261126359175726</v>
      </c>
      <c r="M53">
        <f>IF($L53&gt;=Ь!$M$8-(1*Ь!$M$26),1,0)</f>
        <v>0</v>
      </c>
      <c r="N53">
        <f>IF($L53&gt;=Ь!$M$8-(2*Ь!$M$26),1,0)</f>
        <v>1</v>
      </c>
      <c r="O53">
        <f>IF($L53&gt;=Ь!$M$8-(3*Ь!$M$26),1,0)</f>
        <v>1</v>
      </c>
      <c r="Q53" s="45">
        <v>0.87729601819596059</v>
      </c>
      <c r="R53">
        <f>IF($Q53&gt;=Ь!$M$8-(1*Ь!$M$26),1,0)</f>
        <v>1</v>
      </c>
      <c r="S53">
        <f>IF($Q53&gt;=Ь!$M$8-(2*Ь!$M$26),1,0)</f>
        <v>1</v>
      </c>
      <c r="T53">
        <f>IF($Q53&gt;=Ь!$M$8-(3*Ь!$M$26),1,0)</f>
        <v>1</v>
      </c>
      <c r="V53" s="45">
        <v>0.6552488581495477</v>
      </c>
      <c r="W53">
        <f>IF($V53&gt;=Ь!$M$8-(1*Ь!$M$26),1,0)</f>
        <v>0</v>
      </c>
      <c r="X53">
        <f>IF($V53&gt;=Ь!$M$8-(2*Ь!$M$26),1,0)</f>
        <v>1</v>
      </c>
      <c r="Y53">
        <f>IF($V53&gt;=Ь!$M$8-(3*Ь!$M$26),1,0)</f>
        <v>1</v>
      </c>
    </row>
    <row r="54" spans="1:25" x14ac:dyDescent="0.35">
      <c r="A54">
        <v>19</v>
      </c>
      <c r="B54" s="45">
        <v>0.75787263619092804</v>
      </c>
      <c r="C54">
        <f>IF($B54&gt;=Ь!$M$8-(1*Ь!$M$26),1,0)</f>
        <v>1</v>
      </c>
      <c r="D54">
        <f>IF($B54&gt;=Ь!$M$8-(2*Ь!$M$26),1,0)</f>
        <v>1</v>
      </c>
      <c r="E54">
        <f>IF($B54&gt;=Ь!$M$8-(3*Ь!$M$26),1,0)</f>
        <v>1</v>
      </c>
      <c r="G54" s="45">
        <v>0.63876201014539991</v>
      </c>
      <c r="H54">
        <f>IF($G54&gt;=Ь!$M$8-(1*Ь!$M$26),1,0)</f>
        <v>0</v>
      </c>
      <c r="I54">
        <f>IF($G54&gt;=Ь!$M$8-(2*Ь!$M$26),1,0)</f>
        <v>1</v>
      </c>
      <c r="J54">
        <f>IF($G54&gt;=Ь!$M$8-(3*Ь!$M$26),1,0)</f>
        <v>1</v>
      </c>
      <c r="L54" s="45">
        <v>0.61046774475440113</v>
      </c>
      <c r="M54">
        <f>IF($L54&gt;=Ь!$M$8-(1*Ь!$M$26),1,0)</f>
        <v>0</v>
      </c>
      <c r="N54">
        <f>IF($L54&gt;=Ь!$M$8-(2*Ь!$M$26),1,0)</f>
        <v>1</v>
      </c>
      <c r="O54">
        <f>IF($L54&gt;=Ь!$M$8-(3*Ь!$M$26),1,0)</f>
        <v>1</v>
      </c>
      <c r="Q54" s="45">
        <v>0.90980254314702402</v>
      </c>
      <c r="R54">
        <f>IF($Q54&gt;=Ь!$M$8-(1*Ь!$M$26),1,0)</f>
        <v>1</v>
      </c>
      <c r="S54">
        <f>IF($Q54&gt;=Ь!$M$8-(2*Ь!$M$26),1,0)</f>
        <v>1</v>
      </c>
      <c r="T54">
        <f>IF($Q54&gt;=Ь!$M$8-(3*Ь!$M$26),1,0)</f>
        <v>1</v>
      </c>
      <c r="V54" s="45">
        <v>0.86815029680656319</v>
      </c>
      <c r="W54">
        <f>IF($V54&gt;=Ь!$M$8-(1*Ь!$M$26),1,0)</f>
        <v>1</v>
      </c>
      <c r="X54">
        <f>IF($V54&gt;=Ь!$M$8-(2*Ь!$M$26),1,0)</f>
        <v>1</v>
      </c>
      <c r="Y54">
        <f>IF($V54&gt;=Ь!$M$8-(3*Ь!$M$26),1,0)</f>
        <v>1</v>
      </c>
    </row>
    <row r="55" spans="1:25" x14ac:dyDescent="0.35">
      <c r="A55">
        <v>20</v>
      </c>
      <c r="B55" s="45">
        <v>0.80170463775548595</v>
      </c>
      <c r="C55">
        <f>IF($B55&gt;=Ь!$M$8-(1*Ь!$M$26),1,0)</f>
        <v>1</v>
      </c>
      <c r="D55">
        <f>IF($B55&gt;=Ь!$M$8-(2*Ь!$M$26),1,0)</f>
        <v>1</v>
      </c>
      <c r="E55">
        <f>IF($B55&gt;=Ь!$M$8-(3*Ь!$M$26),1,0)</f>
        <v>1</v>
      </c>
      <c r="G55" s="45">
        <v>0.66864729552659119</v>
      </c>
      <c r="H55">
        <f>IF($G55&gt;=Ь!$M$8-(1*Ь!$M$26),1,0)</f>
        <v>0</v>
      </c>
      <c r="I55">
        <f>IF($G55&gt;=Ь!$M$8-(2*Ь!$M$26),1,0)</f>
        <v>1</v>
      </c>
      <c r="J55">
        <f>IF($G55&gt;=Ь!$M$8-(3*Ь!$M$26),1,0)</f>
        <v>1</v>
      </c>
      <c r="L55" s="45">
        <v>0.65429974631895904</v>
      </c>
      <c r="M55">
        <f>IF($L55&gt;=Ь!$M$8-(1*Ь!$M$26),1,0)</f>
        <v>0</v>
      </c>
      <c r="N55">
        <f>IF($L55&gt;=Ь!$M$8-(2*Ь!$M$26),1,0)</f>
        <v>1</v>
      </c>
      <c r="O55">
        <f>IF($L55&gt;=Ь!$M$8-(3*Ь!$M$26),1,0)</f>
        <v>1</v>
      </c>
      <c r="Q55" s="45">
        <v>0.8875385247787464</v>
      </c>
      <c r="R55">
        <f>IF($Q55&gt;=Ь!$M$8-(1*Ь!$M$26),1,0)</f>
        <v>1</v>
      </c>
      <c r="S55">
        <f>IF($Q55&gt;=Ь!$M$8-(2*Ь!$M$26),1,0)</f>
        <v>1</v>
      </c>
      <c r="T55">
        <f>IF($Q55&gt;=Ь!$M$8-(3*Ь!$M$26),1,0)</f>
        <v>1</v>
      </c>
      <c r="V55" s="45">
        <v>0.8382650114253718</v>
      </c>
      <c r="W55">
        <f>IF($V55&gt;=Ь!$M$8-(1*Ь!$M$26),1,0)</f>
        <v>1</v>
      </c>
      <c r="X55">
        <f>IF($V55&gt;=Ь!$M$8-(2*Ь!$M$26),1,0)</f>
        <v>1</v>
      </c>
      <c r="Y55">
        <f>IF($V55&gt;=Ь!$M$8-(3*Ь!$M$26),1,0)</f>
        <v>1</v>
      </c>
    </row>
    <row r="56" spans="1:25" x14ac:dyDescent="0.35">
      <c r="A56">
        <v>21</v>
      </c>
      <c r="B56" s="45">
        <v>0.73544449255707844</v>
      </c>
      <c r="C56">
        <f>IF($B56&gt;=Ь!$M$8-(1*Ь!$M$26),1,0)</f>
        <v>0</v>
      </c>
      <c r="D56">
        <f>IF($B56&gt;=Ь!$M$8-(2*Ь!$M$26),1,0)</f>
        <v>1</v>
      </c>
      <c r="E56">
        <f>IF($B56&gt;=Ь!$M$8-(3*Ь!$M$26),1,0)</f>
        <v>1</v>
      </c>
      <c r="G56" s="45">
        <v>0.71308831497901592</v>
      </c>
      <c r="H56">
        <f>IF($G56&gt;=Ь!$M$8-(1*Ь!$M$26),1,0)</f>
        <v>0</v>
      </c>
      <c r="I56">
        <f>IF($G56&gt;=Ь!$M$8-(2*Ь!$M$26),1,0)</f>
        <v>1</v>
      </c>
      <c r="J56">
        <f>IF($G56&gt;=Ь!$M$8-(3*Ь!$M$26),1,0)</f>
        <v>1</v>
      </c>
      <c r="L56" s="45">
        <v>0.58803960112055154</v>
      </c>
      <c r="M56">
        <f>IF($L56&gt;=Ь!$M$8-(1*Ь!$M$26),1,0)</f>
        <v>0</v>
      </c>
      <c r="N56">
        <f>IF($L56&gt;=Ь!$M$8-(2*Ь!$M$26),1,0)</f>
        <v>1</v>
      </c>
      <c r="O56">
        <f>IF($L56&gt;=Ь!$M$8-(3*Ь!$M$26),1,0)</f>
        <v>1</v>
      </c>
      <c r="Q56" s="45">
        <v>0.95379866997715379</v>
      </c>
      <c r="R56">
        <f>IF($Q56&gt;=Ь!$M$8-(1*Ь!$M$26),1,0)</f>
        <v>1</v>
      </c>
      <c r="S56">
        <f>IF($Q56&gt;=Ь!$M$8-(2*Ь!$M$26),1,0)</f>
        <v>1</v>
      </c>
      <c r="T56">
        <f>IF($Q56&gt;=Ь!$M$8-(3*Ь!$M$26),1,0)</f>
        <v>1</v>
      </c>
      <c r="V56" s="45">
        <v>0.79382399197294706</v>
      </c>
      <c r="W56">
        <f>IF($V56&gt;=Ь!$M$8-(1*Ь!$M$26),1,0)</f>
        <v>1</v>
      </c>
      <c r="X56">
        <f>IF($V56&gt;=Ь!$M$8-(2*Ь!$M$26),1,0)</f>
        <v>1</v>
      </c>
      <c r="Y56">
        <f>IF($V56&gt;=Ь!$M$8-(3*Ь!$M$26),1,0)</f>
        <v>1</v>
      </c>
    </row>
    <row r="57" spans="1:25" x14ac:dyDescent="0.35">
      <c r="A57">
        <v>22</v>
      </c>
      <c r="B57" s="45">
        <v>0.54627333015309387</v>
      </c>
      <c r="C57">
        <f>IF($B57&gt;=Ь!$M$8-(1*Ь!$M$26),1,0)</f>
        <v>0</v>
      </c>
      <c r="D57">
        <f>IF($B57&gt;=Ь!$M$8-(2*Ь!$M$26),1,0)</f>
        <v>1</v>
      </c>
      <c r="E57">
        <f>IF($B57&gt;=Ь!$M$8-(3*Ь!$M$26),1,0)</f>
        <v>1</v>
      </c>
      <c r="G57" s="45">
        <v>0.70018452374014317</v>
      </c>
      <c r="H57">
        <f>IF($G57&gt;=Ь!$M$8-(1*Ь!$M$26),1,0)</f>
        <v>0</v>
      </c>
      <c r="I57">
        <f>IF($G57&gt;=Ь!$M$8-(2*Ь!$M$26),1,0)</f>
        <v>1</v>
      </c>
      <c r="J57">
        <f>IF($G57&gt;=Ь!$M$8-(3*Ь!$M$26),1,0)</f>
        <v>1</v>
      </c>
      <c r="L57" s="45">
        <v>0.39886843871656702</v>
      </c>
      <c r="M57">
        <f>IF($L57&gt;=Ь!$M$8-(1*Ь!$M$26),1,0)</f>
        <v>0</v>
      </c>
      <c r="N57">
        <f>IF($L57&gt;=Ь!$M$8-(2*Ь!$M$26),1,0)</f>
        <v>0</v>
      </c>
      <c r="O57">
        <f>IF($L57&gt;=Ь!$M$8-(3*Ь!$M$26),1,0)</f>
        <v>1</v>
      </c>
      <c r="Q57" s="45">
        <v>0.85703016761886164</v>
      </c>
      <c r="R57">
        <f>IF($Q57&gt;=Ь!$M$8-(1*Ь!$M$26),1,0)</f>
        <v>1</v>
      </c>
      <c r="S57">
        <f>IF($Q57&gt;=Ь!$M$8-(2*Ь!$M$26),1,0)</f>
        <v>1</v>
      </c>
      <c r="T57">
        <f>IF($Q57&gt;=Ь!$M$8-(3*Ь!$M$26),1,0)</f>
        <v>1</v>
      </c>
      <c r="V57" s="45">
        <v>0.80672778321181993</v>
      </c>
      <c r="W57">
        <f>IF($V57&gt;=Ь!$M$8-(1*Ь!$M$26),1,0)</f>
        <v>1</v>
      </c>
      <c r="X57">
        <f>IF($V57&gt;=Ь!$M$8-(2*Ь!$M$26),1,0)</f>
        <v>1</v>
      </c>
      <c r="Y57">
        <f>IF($V57&gt;=Ь!$M$8-(3*Ь!$M$26),1,0)</f>
        <v>1</v>
      </c>
    </row>
    <row r="58" spans="1:25" x14ac:dyDescent="0.35">
      <c r="A58">
        <v>23</v>
      </c>
      <c r="B58" s="45">
        <v>0.60495091342870566</v>
      </c>
      <c r="C58">
        <f>IF($B58&gt;=Ь!$M$8-(1*Ь!$M$26),1,0)</f>
        <v>0</v>
      </c>
      <c r="D58">
        <f>IF($B58&gt;=Ь!$M$8-(2*Ь!$M$26),1,0)</f>
        <v>1</v>
      </c>
      <c r="E58">
        <f>IF($B58&gt;=Ь!$M$8-(3*Ь!$M$26),1,0)</f>
        <v>1</v>
      </c>
      <c r="G58" s="45">
        <v>0.6427105386523343</v>
      </c>
      <c r="H58">
        <f>IF($G58&gt;=Ь!$M$8-(1*Ь!$M$26),1,0)</f>
        <v>0</v>
      </c>
      <c r="I58">
        <f>IF($G58&gt;=Ь!$M$8-(2*Ь!$M$26),1,0)</f>
        <v>1</v>
      </c>
      <c r="J58">
        <f>IF($G58&gt;=Ь!$M$8-(3*Ь!$M$26),1,0)</f>
        <v>1</v>
      </c>
      <c r="L58" s="45">
        <v>0.45754602199217886</v>
      </c>
      <c r="M58">
        <f>IF($L58&gt;=Ь!$M$8-(1*Ь!$M$26),1,0)</f>
        <v>0</v>
      </c>
      <c r="N58">
        <f>IF($L58&gt;=Ь!$M$8-(2*Ь!$M$26),1,0)</f>
        <v>0</v>
      </c>
      <c r="O58">
        <f>IF($L58&gt;=Ь!$M$8-(3*Ь!$M$26),1,0)</f>
        <v>1</v>
      </c>
      <c r="Q58" s="45">
        <v>0.91375107165395841</v>
      </c>
      <c r="R58">
        <f>IF($Q58&gt;=Ь!$M$8-(1*Ь!$M$26),1,0)</f>
        <v>1</v>
      </c>
      <c r="S58">
        <f>IF($Q58&gt;=Ь!$M$8-(2*Ь!$M$26),1,0)</f>
        <v>1</v>
      </c>
      <c r="T58">
        <f>IF($Q58&gt;=Ь!$M$8-(3*Ь!$M$26),1,0)</f>
        <v>1</v>
      </c>
      <c r="V58" s="45">
        <v>0.8642017682996288</v>
      </c>
      <c r="W58">
        <f>IF($V58&gt;=Ь!$M$8-(1*Ь!$M$26),1,0)</f>
        <v>1</v>
      </c>
      <c r="X58">
        <f>IF($V58&gt;=Ь!$M$8-(2*Ь!$M$26),1,0)</f>
        <v>1</v>
      </c>
      <c r="Y58">
        <f>IF($V58&gt;=Ь!$M$8-(3*Ь!$M$26),1,0)</f>
        <v>1</v>
      </c>
    </row>
    <row r="59" spans="1:25" x14ac:dyDescent="0.35">
      <c r="A59">
        <v>24</v>
      </c>
      <c r="B59" s="45">
        <v>0.73088540174167238</v>
      </c>
      <c r="C59">
        <f>IF($B59&gt;=Ь!$M$8-(1*Ь!$M$26),1,0)</f>
        <v>0</v>
      </c>
      <c r="D59">
        <f>IF($B59&gt;=Ь!$M$8-(2*Ь!$M$26),1,0)</f>
        <v>1</v>
      </c>
      <c r="E59">
        <f>IF($B59&gt;=Ь!$M$8-(3*Ь!$M$26),1,0)</f>
        <v>1</v>
      </c>
      <c r="G59" s="45">
        <v>0.64472766589397901</v>
      </c>
      <c r="H59">
        <f>IF($G59&gt;=Ь!$M$8-(1*Ь!$M$26),1,0)</f>
        <v>0</v>
      </c>
      <c r="I59">
        <f>IF($G59&gt;=Ь!$M$8-(2*Ь!$M$26),1,0)</f>
        <v>1</v>
      </c>
      <c r="J59">
        <f>IF($G59&gt;=Ь!$M$8-(3*Ь!$M$26),1,0)</f>
        <v>1</v>
      </c>
      <c r="L59" s="45">
        <v>0.68428017046341494</v>
      </c>
      <c r="M59">
        <f>IF($L59&gt;=Ь!$M$8-(1*Ь!$M$26),1,0)</f>
        <v>0</v>
      </c>
      <c r="N59">
        <f>IF($L59&gt;=Ь!$M$8-(2*Ь!$M$26),1,0)</f>
        <v>1</v>
      </c>
      <c r="O59">
        <f>IF($L59&gt;=Ь!$M$8-(3*Ь!$M$26),1,0)</f>
        <v>1</v>
      </c>
      <c r="Q59" s="45">
        <v>0.8233543707275176</v>
      </c>
      <c r="R59">
        <f>IF($Q59&gt;=Ь!$M$8-(1*Ь!$M$26),1,0)</f>
        <v>1</v>
      </c>
      <c r="S59">
        <f>IF($Q59&gt;=Ь!$M$8-(2*Ь!$M$26),1,0)</f>
        <v>1</v>
      </c>
      <c r="T59">
        <f>IF($Q59&gt;=Ь!$M$8-(3*Ь!$M$26),1,0)</f>
        <v>1</v>
      </c>
      <c r="V59" s="45">
        <v>0.60130721068110482</v>
      </c>
      <c r="W59">
        <f>IF($V59&gt;=Ь!$M$8-(1*Ь!$M$26),1,0)</f>
        <v>0</v>
      </c>
      <c r="X59">
        <f>IF($V59&gt;=Ь!$M$8-(2*Ь!$M$26),1,0)</f>
        <v>1</v>
      </c>
      <c r="Y59">
        <f>IF($V59&gt;=Ь!$M$8-(3*Ь!$M$26),1,0)</f>
        <v>1</v>
      </c>
    </row>
    <row r="60" spans="1:25" x14ac:dyDescent="0.35">
      <c r="A60">
        <v>25</v>
      </c>
      <c r="B60" s="45">
        <v>0.75969030485623701</v>
      </c>
      <c r="C60">
        <f>IF($B60&gt;=Ь!$M$8-(1*Ь!$M$26),1,0)</f>
        <v>1</v>
      </c>
      <c r="D60">
        <f>IF($B60&gt;=Ь!$M$8-(2*Ь!$M$26),1,0)</f>
        <v>1</v>
      </c>
      <c r="E60">
        <f>IF($B60&gt;=Ь!$M$8-(3*Ь!$M$26),1,0)</f>
        <v>1</v>
      </c>
      <c r="G60" s="45">
        <v>0.43707259293235007</v>
      </c>
      <c r="H60">
        <f>IF($G60&gt;=Ь!$M$8-(1*Ь!$M$26),1,0)</f>
        <v>0</v>
      </c>
      <c r="I60">
        <f>IF($G60&gt;=Ь!$M$8-(2*Ь!$M$26),1,0)</f>
        <v>0</v>
      </c>
      <c r="J60">
        <f>IF($G60&gt;=Ь!$M$8-(3*Ь!$M$26),1,0)</f>
        <v>1</v>
      </c>
      <c r="L60" s="45">
        <v>0.6122854134197101</v>
      </c>
      <c r="M60">
        <f>IF($L60&gt;=Ь!$M$8-(1*Ь!$M$26),1,0)</f>
        <v>0</v>
      </c>
      <c r="N60">
        <f>IF($L60&gt;=Ь!$M$8-(2*Ь!$M$26),1,0)</f>
        <v>1</v>
      </c>
      <c r="O60">
        <f>IF($L60&gt;=Ь!$M$8-(3*Ь!$M$26),1,0)</f>
        <v>1</v>
      </c>
      <c r="Q60" s="45">
        <v>0.70811312593397413</v>
      </c>
      <c r="R60">
        <f>IF($Q60&gt;=Ь!$M$8-(1*Ь!$M$26),1,0)</f>
        <v>0</v>
      </c>
      <c r="S60">
        <f>IF($Q60&gt;=Ь!$M$8-(2*Ь!$M$26),1,0)</f>
        <v>1</v>
      </c>
      <c r="T60">
        <f>IF($Q60&gt;=Ь!$M$8-(3*Ь!$M$26),1,0)</f>
        <v>1</v>
      </c>
      <c r="V60" s="45">
        <v>0.93016028598038691</v>
      </c>
      <c r="W60">
        <f>IF($V60&gt;=Ь!$M$8-(1*Ь!$M$26),1,0)</f>
        <v>1</v>
      </c>
      <c r="X60">
        <f>IF($V60&gt;=Ь!$M$8-(2*Ь!$M$26),1,0)</f>
        <v>1</v>
      </c>
      <c r="Y60">
        <f>IF($V60&gt;=Ь!$M$8-(3*Ь!$M$26),1,0)</f>
        <v>1</v>
      </c>
    </row>
    <row r="61" spans="1:25" ht="15" thickBot="1" x14ac:dyDescent="0.4">
      <c r="A61">
        <v>26</v>
      </c>
      <c r="B61" s="45">
        <v>0.78755187460956821</v>
      </c>
      <c r="C61">
        <f>IF($B61&gt;=Ь!$M$8-(1*Ь!$M$26),1,0)</f>
        <v>1</v>
      </c>
      <c r="D61">
        <f>IF($B61&gt;=Ь!$M$8-(2*Ь!$M$26),1,0)</f>
        <v>1</v>
      </c>
      <c r="E61">
        <f>IF($B61&gt;=Ь!$M$8-(3*Ь!$M$26),1,0)</f>
        <v>1</v>
      </c>
      <c r="G61" s="45">
        <v>0.56196252308570904</v>
      </c>
      <c r="H61">
        <f>IF($G61&gt;=Ь!$M$8-(1*Ь!$M$26),1,0)</f>
        <v>0</v>
      </c>
      <c r="I61">
        <f>IF($G61&gt;=Ь!$M$8-(2*Ь!$M$26),1,0)</f>
        <v>1</v>
      </c>
      <c r="J61">
        <f>IF($G61&gt;=Ь!$M$8-(3*Ь!$M$26),1,0)</f>
        <v>1</v>
      </c>
      <c r="L61" s="45">
        <v>0.64014698317304131</v>
      </c>
      <c r="M61">
        <f>IF($L61&gt;=Ь!$M$8-(1*Ь!$M$26),1,0)</f>
        <v>0</v>
      </c>
      <c r="N61">
        <f>IF($L61&gt;=Ь!$M$8-(2*Ь!$M$26),1,0)</f>
        <v>1</v>
      </c>
      <c r="O61">
        <f>IF($L61&gt;=Ь!$M$8-(3*Ь!$M$26),1,0)</f>
        <v>1</v>
      </c>
      <c r="Q61" s="45">
        <v>0.83300305608733316</v>
      </c>
      <c r="R61">
        <f>IF($Q61&gt;=Ь!$M$8-(1*Ь!$M$26),1,0)</f>
        <v>1</v>
      </c>
      <c r="S61">
        <f>IF($Q61&gt;=Ь!$M$8-(2*Ь!$M$26),1,0)</f>
        <v>1</v>
      </c>
      <c r="T61">
        <f>IF($Q61&gt;=Ь!$M$8-(3*Ь!$M$26),1,0)</f>
        <v>1</v>
      </c>
      <c r="V61" s="45">
        <v>0.90545057949115448</v>
      </c>
      <c r="W61">
        <f>IF($V61&gt;=Ь!$M$8-(1*Ь!$M$26),1,0)</f>
        <v>1</v>
      </c>
      <c r="X61">
        <f>IF($V61&gt;=Ь!$M$8-(2*Ь!$M$26),1,0)</f>
        <v>1</v>
      </c>
      <c r="Y61">
        <f>IF($V61&gt;=Ь!$M$8-(3*Ь!$M$26),1,0)</f>
        <v>1</v>
      </c>
    </row>
    <row r="62" spans="1:25" ht="15.5" thickTop="1" thickBot="1" x14ac:dyDescent="0.4">
      <c r="B62" s="14" t="s">
        <v>84</v>
      </c>
      <c r="C62" s="54">
        <f>-(((SUM(C10:C35)/SUM(C10:C61)))*LOG10((SUM(C10:C35)/SUM(C10:C61)))+((SUM(C36:C61)/SUM(C10:C61)))*LOG10((SUM(C36:C61)/SUM(C10:C61))))</f>
        <v>0.30042820174472773</v>
      </c>
      <c r="D62" s="54">
        <f>-(((SUM(D10:D35)/SUM(D10:D61)))*LOG10((SUM(D10:D35)/SUM(D10:D61)))+((SUM(D36:D61)/SUM(D10:D61)))*LOG10((SUM(D36:D61)/SUM(D10:D61))))</f>
        <v>0.30065289476713769</v>
      </c>
      <c r="E62" s="54">
        <f>-(((SUM(E10:E35)/SUM(E10:E61)))*LOG10((SUM(E10:E35)/SUM(E10:E61)))+((SUM(E36:E61)/SUM(E10:E61)))*LOG10((SUM(E36:E61)/SUM(E10:E61))))</f>
        <v>0.3010299956639812</v>
      </c>
      <c r="G62" s="14" t="s">
        <v>84</v>
      </c>
      <c r="H62" s="54">
        <f>-(((SUM(H10:H35)/SUM(H10:H61)))*LOG10((SUM(H10:H35)/SUM(H10:H61)))+((SUM(H36:H61)/SUM(H10:H61)))*LOG10((SUM(H36:H61)/SUM(H10:H61))))</f>
        <v>0.3010299956639812</v>
      </c>
      <c r="I62" s="54">
        <f>-(((SUM(I10:I35)/SUM(I10:I61)))*LOG10((SUM(I10:I35)/SUM(I10:I61)))+((SUM(I36:I61)/SUM(I10:I61)))*LOG10((SUM(I36:I61)/SUM(I10:I61))))</f>
        <v>0.30035944294688705</v>
      </c>
      <c r="J62" s="54">
        <f>-(((SUM(J10:J35)/SUM(J10:J61)))*LOG10((SUM(J10:J35)/SUM(J10:J61)))+((SUM(J36:J61)/SUM(J10:J61)))*LOG10((SUM(J36:J61)/SUM(J10:J61))))</f>
        <v>0.30094650425397151</v>
      </c>
      <c r="L62" s="14" t="s">
        <v>84</v>
      </c>
      <c r="M62" s="54">
        <f>-(((SUM(M10:M35)/SUM(M10:M61)))*LOG10((SUM(M10:M35)/SUM(M10:M61)))+((SUM(M36:M61)/SUM(M10:M61)))*LOG10((SUM(M36:M61)/SUM(M10:M61))))</f>
        <v>0.27643459094367495</v>
      </c>
      <c r="N62" s="54">
        <f>-(((SUM(N10:N35)/SUM(N10:N61)))*LOG10((SUM(N10:N35)/SUM(N10:N61)))+((SUM(N36:N61)/SUM(N10:N61)))*LOG10((SUM(N36:N61)/SUM(N10:N61))))</f>
        <v>0.2949698875659672</v>
      </c>
      <c r="O62" s="54">
        <f>-(((SUM(O10:O35)/SUM(O10:O61)))*LOG10((SUM(O10:O35)/SUM(O10:O61)))+((SUM(O36:O61)/SUM(O10:O61)))*LOG10((SUM(O36:O61)/SUM(O10:O61))))</f>
        <v>0.3010299956639812</v>
      </c>
      <c r="Q62" s="14" t="s">
        <v>84</v>
      </c>
      <c r="R62" s="54">
        <f>-(((SUM(R10:R35)/SUM(R10:R61)))*LOG10((SUM(R10:R35)/SUM(R10:R61)))+((SUM(R36:R61)/SUM(R10:R61)))*LOG10((SUM(R36:R61)/SUM(R10:R61))))</f>
        <v>0.29960087064239282</v>
      </c>
      <c r="S62" s="54">
        <f>-(((SUM(S10:S35)/SUM(S10:S61)))*LOG10((SUM(S10:S35)/SUM(S10:S61)))+((SUM(S36:S61)/SUM(S10:S61)))*LOG10((SUM(S36:S61)/SUM(S10:S61))))</f>
        <v>0.3010299956639812</v>
      </c>
      <c r="T62" s="54">
        <f>-(((SUM(T10:T35)/SUM(T10:T61)))*LOG10((SUM(T10:T35)/SUM(T10:T61)))+((SUM(T36:T61)/SUM(T10:T61)))*LOG10((SUM(T36:T61)/SUM(T10:T61))))</f>
        <v>0.3010299956639812</v>
      </c>
      <c r="V62" s="14" t="s">
        <v>84</v>
      </c>
      <c r="W62" s="54">
        <f>-(((SUM(W10:W35)/SUM(W10:W61)))*LOG10((SUM(W10:W35)/SUM(W10:W61)))+((SUM(W36:W61)/SUM(W10:W61)))*LOG10((SUM(W36:W61)/SUM(W10:W61))))</f>
        <v>0.30087135893285288</v>
      </c>
      <c r="X62" s="54">
        <f>-(((SUM(X10:X35)/SUM(X10:X61)))*LOG10((SUM(X10:X35)/SUM(X10:X61)))+((SUM(X36:X61)/SUM(X10:X61)))*LOG10((SUM(X36:X61)/SUM(X10:X61))))</f>
        <v>0.3010299956639812</v>
      </c>
      <c r="Y62" s="54">
        <f>-(((SUM(Y10:Y35)/SUM(Y10:Y61)))*LOG10((SUM(Y10:Y35)/SUM(Y10:Y61)))+((SUM(Y36:Y61)/SUM(Y10:Y61)))*LOG10((SUM(Y36:Y61)/SUM(Y10:Y61))))</f>
        <v>0.3010299956639812</v>
      </c>
    </row>
    <row r="63" spans="1:25" ht="15" thickTop="1" x14ac:dyDescent="0.35"/>
    <row r="64" spans="1:25" x14ac:dyDescent="0.35">
      <c r="B64" t="s">
        <v>94</v>
      </c>
      <c r="C64" t="s">
        <v>89</v>
      </c>
      <c r="D64">
        <f>SUM(C10:C35)</f>
        <v>9</v>
      </c>
      <c r="G64" t="s">
        <v>94</v>
      </c>
      <c r="H64" t="s">
        <v>89</v>
      </c>
      <c r="I64">
        <f>SUM(H10:H35)</f>
        <v>1</v>
      </c>
      <c r="L64" t="s">
        <v>94</v>
      </c>
      <c r="M64" t="s">
        <v>89</v>
      </c>
      <c r="N64">
        <f>SUM(M10:M35)</f>
        <v>4</v>
      </c>
      <c r="Q64" t="s">
        <v>94</v>
      </c>
      <c r="R64" t="s">
        <v>89</v>
      </c>
      <c r="S64">
        <f>SUM(R10:R35)</f>
        <v>17</v>
      </c>
      <c r="V64" t="s">
        <v>94</v>
      </c>
      <c r="W64" t="s">
        <v>89</v>
      </c>
      <c r="X64">
        <v>19</v>
      </c>
    </row>
    <row r="65" spans="2:25" x14ac:dyDescent="0.35">
      <c r="B65" t="s">
        <v>95</v>
      </c>
      <c r="C65" t="s">
        <v>90</v>
      </c>
      <c r="D65">
        <v>9</v>
      </c>
      <c r="G65" t="s">
        <v>95</v>
      </c>
      <c r="H65" t="s">
        <v>90</v>
      </c>
      <c r="I65">
        <v>2</v>
      </c>
      <c r="L65" t="s">
        <v>95</v>
      </c>
      <c r="M65" t="s">
        <v>90</v>
      </c>
      <c r="N65">
        <f>SUM(M36:M61)</f>
        <v>2</v>
      </c>
      <c r="Q65" t="s">
        <v>95</v>
      </c>
      <c r="R65" t="s">
        <v>90</v>
      </c>
      <c r="S65">
        <f>SUM(R36:R61)</f>
        <v>20</v>
      </c>
      <c r="V65" t="s">
        <v>95</v>
      </c>
      <c r="W65" t="s">
        <v>90</v>
      </c>
      <c r="X65">
        <v>18</v>
      </c>
    </row>
    <row r="66" spans="2:25" x14ac:dyDescent="0.35">
      <c r="B66" t="s">
        <v>96</v>
      </c>
      <c r="C66" t="s">
        <v>91</v>
      </c>
      <c r="D66">
        <f>D64+D65</f>
        <v>18</v>
      </c>
      <c r="G66" t="s">
        <v>96</v>
      </c>
      <c r="H66" t="s">
        <v>91</v>
      </c>
      <c r="I66">
        <f>I64+I65</f>
        <v>3</v>
      </c>
      <c r="L66" t="s">
        <v>96</v>
      </c>
      <c r="M66" t="s">
        <v>91</v>
      </c>
      <c r="N66">
        <f>N64+N65</f>
        <v>6</v>
      </c>
      <c r="Q66" t="s">
        <v>96</v>
      </c>
      <c r="R66" t="s">
        <v>91</v>
      </c>
      <c r="S66">
        <f>S64+S65</f>
        <v>37</v>
      </c>
      <c r="V66" t="s">
        <v>96</v>
      </c>
      <c r="W66" t="s">
        <v>91</v>
      </c>
      <c r="X66">
        <f>X64+X65</f>
        <v>37</v>
      </c>
    </row>
    <row r="67" spans="2:25" x14ac:dyDescent="0.35">
      <c r="B67" t="s">
        <v>97</v>
      </c>
      <c r="C67" t="s">
        <v>92</v>
      </c>
      <c r="D67">
        <v>26</v>
      </c>
      <c r="G67" t="s">
        <v>97</v>
      </c>
      <c r="H67" t="s">
        <v>92</v>
      </c>
      <c r="I67">
        <v>26</v>
      </c>
      <c r="L67" t="s">
        <v>97</v>
      </c>
      <c r="M67" t="s">
        <v>92</v>
      </c>
      <c r="N67">
        <v>26</v>
      </c>
      <c r="Q67" t="s">
        <v>97</v>
      </c>
      <c r="R67" t="s">
        <v>92</v>
      </c>
      <c r="S67">
        <v>26</v>
      </c>
      <c r="V67" t="s">
        <v>97</v>
      </c>
      <c r="W67" t="s">
        <v>92</v>
      </c>
      <c r="X67">
        <v>26</v>
      </c>
    </row>
    <row r="68" spans="2:25" x14ac:dyDescent="0.35">
      <c r="B68" t="s">
        <v>98</v>
      </c>
      <c r="C68" t="s">
        <v>93</v>
      </c>
      <c r="D68">
        <v>26</v>
      </c>
      <c r="G68" t="s">
        <v>98</v>
      </c>
      <c r="H68" t="s">
        <v>93</v>
      </c>
      <c r="I68">
        <v>26</v>
      </c>
      <c r="L68" t="s">
        <v>98</v>
      </c>
      <c r="M68" t="s">
        <v>93</v>
      </c>
      <c r="N68">
        <v>26</v>
      </c>
      <c r="Q68" t="s">
        <v>98</v>
      </c>
      <c r="R68" t="s">
        <v>93</v>
      </c>
      <c r="S68">
        <v>26</v>
      </c>
      <c r="V68" t="s">
        <v>98</v>
      </c>
      <c r="W68" t="s">
        <v>93</v>
      </c>
      <c r="X68">
        <v>26</v>
      </c>
    </row>
    <row r="69" spans="2:25" x14ac:dyDescent="0.35">
      <c r="B69" t="s">
        <v>24</v>
      </c>
      <c r="C69" t="s">
        <v>91</v>
      </c>
      <c r="D69">
        <f>D67+D68</f>
        <v>52</v>
      </c>
      <c r="G69" t="s">
        <v>24</v>
      </c>
      <c r="H69" t="s">
        <v>91</v>
      </c>
      <c r="I69">
        <f>I67+I68</f>
        <v>52</v>
      </c>
      <c r="L69" t="s">
        <v>24</v>
      </c>
      <c r="M69" t="s">
        <v>91</v>
      </c>
      <c r="N69">
        <f>N67+N68</f>
        <v>52</v>
      </c>
      <c r="Q69" t="s">
        <v>24</v>
      </c>
      <c r="R69" t="s">
        <v>91</v>
      </c>
      <c r="S69">
        <f>S67+S68</f>
        <v>52</v>
      </c>
      <c r="V69" t="s">
        <v>24</v>
      </c>
      <c r="W69" t="s">
        <v>91</v>
      </c>
      <c r="X69">
        <f>X67+X68</f>
        <v>52</v>
      </c>
    </row>
    <row r="70" spans="2:25" x14ac:dyDescent="0.3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35">
      <c r="C71" s="58">
        <f>(D67/D69)*(D64/D66)</f>
        <v>0.25</v>
      </c>
      <c r="D71" s="5" t="str">
        <f>IF(C71&gt;=E71,"1 обр","2 обр")</f>
        <v>1 обр</v>
      </c>
      <c r="E71" s="58">
        <f>(D68/D69)*(D65/D66)</f>
        <v>0.25</v>
      </c>
      <c r="F71" s="5"/>
      <c r="G71" s="5"/>
      <c r="H71" s="58">
        <f>(I67/I69)*(I64/I66)</f>
        <v>0.16666666666666666</v>
      </c>
      <c r="I71" s="5" t="str">
        <f>IF(H71&gt;=J71,"1 обр","2 обр")</f>
        <v>2 обр</v>
      </c>
      <c r="J71" s="58">
        <f>(I68/I69)*(I65/I66)</f>
        <v>0.33333333333333331</v>
      </c>
      <c r="K71" s="5"/>
      <c r="L71" s="5"/>
      <c r="M71" s="58">
        <f>(N67/N69)*(N64/N66)</f>
        <v>0.33333333333333331</v>
      </c>
      <c r="N71" s="5" t="str">
        <f>IF(M71&gt;=O71,"1 обр","2 обр")</f>
        <v>1 обр</v>
      </c>
      <c r="O71" s="58">
        <f>(N68/N69)*(N65/N66)</f>
        <v>0.16666666666666666</v>
      </c>
      <c r="P71" s="5"/>
      <c r="Q71" s="5"/>
      <c r="R71" s="58">
        <f>(S67/S69)*(S64/S66)</f>
        <v>0.22972972972972974</v>
      </c>
      <c r="S71" s="5" t="str">
        <f>IF(R71&gt;=T71,"1 обр","2 обр")</f>
        <v>2 обр</v>
      </c>
      <c r="T71" s="58">
        <f>(S68/S69)*(S65/S66)</f>
        <v>0.27027027027027029</v>
      </c>
      <c r="U71" s="5"/>
      <c r="V71" s="5"/>
      <c r="W71" s="58">
        <f>(X67/X69)*(X64/X66)</f>
        <v>0.25675675675675674</v>
      </c>
      <c r="X71" s="5" t="str">
        <f>IF(W71&gt;=Y71,"1 обр","2 обр")</f>
        <v>1 обр</v>
      </c>
      <c r="Y71" s="58">
        <f>(X68/X69)*(X65/X66)</f>
        <v>0.24324324324324326</v>
      </c>
    </row>
  </sheetData>
  <conditionalFormatting sqref="C62:E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J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:O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:T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2:Y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D108"/>
  <sheetViews>
    <sheetView zoomScale="45" workbookViewId="0">
      <selection activeCell="C3" sqref="C3"/>
    </sheetView>
  </sheetViews>
  <sheetFormatPr defaultRowHeight="14.5" x14ac:dyDescent="0.35"/>
  <sheetData>
    <row r="2" spans="2:108" x14ac:dyDescent="0.35">
      <c r="C2" s="9">
        <v>22.244571583578363</v>
      </c>
      <c r="D2" s="9">
        <v>50.666235539247282</v>
      </c>
      <c r="E2" s="9">
        <v>49.036875781021081</v>
      </c>
      <c r="F2" s="9">
        <v>47.966195880726445</v>
      </c>
      <c r="G2" s="9">
        <v>40.564477886655368</v>
      </c>
      <c r="H2" s="9">
        <v>34.405936831753934</v>
      </c>
      <c r="I2" s="9">
        <v>50.287476470693946</v>
      </c>
      <c r="J2" s="9">
        <v>47.880339580879081</v>
      </c>
      <c r="K2" s="9">
        <v>24.671330821583979</v>
      </c>
      <c r="L2" s="9">
        <v>43.84039822165505</v>
      </c>
      <c r="M2" s="9">
        <v>25.723252393654548</v>
      </c>
      <c r="N2" s="9">
        <v>36.942415236844681</v>
      </c>
      <c r="O2" s="9">
        <v>47.466496754204854</v>
      </c>
      <c r="P2" s="9">
        <v>19.560197971295565</v>
      </c>
      <c r="Q2" s="9">
        <v>40.120485310617369</v>
      </c>
      <c r="R2" s="9">
        <v>36.13488625982427</v>
      </c>
      <c r="S2" s="9">
        <v>39.259966898534913</v>
      </c>
      <c r="T2" s="9">
        <v>67.694477466866374</v>
      </c>
      <c r="U2" s="9">
        <v>44.782600626640487</v>
      </c>
      <c r="V2" s="9">
        <v>40.475620254292153</v>
      </c>
      <c r="W2" s="9">
        <v>46.564232535311021</v>
      </c>
      <c r="X2" s="9">
        <v>28.697481967392378</v>
      </c>
      <c r="Y2" s="9">
        <v>40.793738763604779</v>
      </c>
      <c r="Z2" s="9">
        <v>54.983697838033549</v>
      </c>
      <c r="AA2" s="9">
        <v>41.53095243149437</v>
      </c>
      <c r="AB2" s="11">
        <v>45.491483534569852</v>
      </c>
      <c r="AC2" s="9">
        <v>18.126288624480367</v>
      </c>
      <c r="AD2" s="9">
        <v>55.664854799979366</v>
      </c>
      <c r="AE2" s="9">
        <v>32.967215121097979</v>
      </c>
      <c r="AF2" s="9">
        <v>54.264533092500642</v>
      </c>
      <c r="AG2" s="9">
        <v>30.993488836465986</v>
      </c>
      <c r="AH2" s="9">
        <v>40.422112407250097</v>
      </c>
      <c r="AI2" s="9">
        <v>46.291718364082044</v>
      </c>
      <c r="AJ2" s="9">
        <v>52.134537428210024</v>
      </c>
      <c r="AK2" s="9">
        <v>32.954822118917946</v>
      </c>
      <c r="AL2" s="9">
        <v>47.616806669830112</v>
      </c>
      <c r="AM2" s="9">
        <v>25.81120053131599</v>
      </c>
      <c r="AN2" s="9">
        <v>39.034846496215323</v>
      </c>
      <c r="AO2" s="9">
        <v>21.976698109065183</v>
      </c>
      <c r="AP2" s="9">
        <v>27.438873176870402</v>
      </c>
      <c r="AQ2" s="9">
        <v>32.056835935727577</v>
      </c>
      <c r="AR2" s="9">
        <v>53.716664852836402</v>
      </c>
      <c r="AS2" s="9">
        <v>39.596420821035281</v>
      </c>
      <c r="AT2" s="9">
        <v>58.179721337219235</v>
      </c>
      <c r="AU2" s="9">
        <v>40.152730308400351</v>
      </c>
      <c r="AV2" s="9">
        <v>39.288033905031625</v>
      </c>
      <c r="AW2" s="9">
        <v>46.151506113383221</v>
      </c>
      <c r="AX2" s="9">
        <v>57.080083125620149</v>
      </c>
      <c r="AY2" s="9">
        <v>49.878685887088068</v>
      </c>
      <c r="AZ2" s="9">
        <v>52.120631254219916</v>
      </c>
      <c r="BA2" s="9">
        <v>27.535290983942105</v>
      </c>
      <c r="BB2" s="11">
        <v>33.551049328743829</v>
      </c>
    </row>
    <row r="3" spans="2:108" x14ac:dyDescent="0.35">
      <c r="B3" s="9">
        <v>22.244571583578363</v>
      </c>
      <c r="C3">
        <f>1- (ABS(C$2-$B3)/Ь!$H$8)</f>
        <v>1</v>
      </c>
      <c r="D3">
        <f>1- (ABS(D$2-$B3)/Ь!$H$8)</f>
        <v>0.42661483868126704</v>
      </c>
      <c r="E3">
        <f>1- (ABS(E$2-$B3)/Ь!$H$8)</f>
        <v>0.45948591580307074</v>
      </c>
      <c r="F3">
        <f>1- (ABS(F$2-$B3)/Ь!$H$8)</f>
        <v>0.48108605745236765</v>
      </c>
      <c r="G3">
        <f>1- (ABS(G$2-$B3)/Ь!$H$8)</f>
        <v>0.63041001233009419</v>
      </c>
      <c r="H3">
        <f>1- (ABS(H$2-$B3)/Ь!$H$8)</f>
        <v>0.75465383076945658</v>
      </c>
      <c r="I3">
        <f>1- (ABS(I$2-$B3)/Ь!$H$8)</f>
        <v>0.43425601092094057</v>
      </c>
      <c r="J3">
        <f>1- (ABS(J$2-$B3)/Ь!$H$8)</f>
        <v>0.48281814211901475</v>
      </c>
      <c r="K3">
        <f>1- (ABS(K$2-$B3)/Ь!$H$8)</f>
        <v>0.95104200305316622</v>
      </c>
      <c r="L3">
        <f>1- (ABS(L$2-$B3)/Ь!$H$8)</f>
        <v>0.56432084483163547</v>
      </c>
      <c r="M3">
        <f>1- (ABS(M$2-$B3)/Ь!$H$8)</f>
        <v>0.9298202962158354</v>
      </c>
      <c r="N3">
        <f>1- (ABS(N$2-$B3)/Ь!$H$8)</f>
        <v>0.70348233420426853</v>
      </c>
      <c r="O3">
        <f>1- (ABS(O$2-$B3)/Ь!$H$8)</f>
        <v>0.49116710213428061</v>
      </c>
      <c r="P3">
        <f>1- (ABS(P$2-$B3)/Ь!$H$8)</f>
        <v>0.94584483163549893</v>
      </c>
      <c r="Q3">
        <f>1- (ABS(Q$2-$B3)/Ь!$H$8)</f>
        <v>0.63936722029768367</v>
      </c>
      <c r="R3">
        <f>1- (ABS(R$2-$B3)/Ь!$H$8)</f>
        <v>0.71977360882776031</v>
      </c>
      <c r="S3">
        <f>1- (ABS(S$2-$B3)/Ь!$H$8)</f>
        <v>0.65672751592637169</v>
      </c>
      <c r="T3">
        <f>1- (ABS(T$2-$B3)/Ь!$H$8)</f>
        <v>8.3083184100049889E-2</v>
      </c>
      <c r="U3">
        <f>1- (ABS(U$2-$B3)/Ь!$H$8)</f>
        <v>0.54531263761265891</v>
      </c>
      <c r="V3">
        <f>1- (ABS(V$2-$B3)/Ь!$H$8)</f>
        <v>0.63220264656665592</v>
      </c>
      <c r="W3">
        <f>1- (ABS(W$2-$B3)/Ь!$H$8)</f>
        <v>0.5093695872354167</v>
      </c>
      <c r="X3">
        <f>1- (ABS(X$2-$B3)/Ь!$H$8)</f>
        <v>0.86981750726594842</v>
      </c>
      <c r="Y3">
        <f>1- (ABS(Y$2-$B3)/Ь!$H$8)</f>
        <v>0.62578485086457447</v>
      </c>
      <c r="Z3">
        <f>1- (ABS(Z$2-$B3)/Ь!$H$8)</f>
        <v>0.33951336494143203</v>
      </c>
      <c r="AA3">
        <f>1- (ABS(AA$2-$B3)/Ь!$H$8)</f>
        <v>0.61091213339987671</v>
      </c>
      <c r="AB3">
        <f>1- (ABS(AB$2-$B3)/Ь!$H$8)</f>
        <v>0.53101147139124572</v>
      </c>
      <c r="AC3">
        <f>1- (ABS(AC$2-$B3)/Ь!$H$8)</f>
        <v>0.91691681589995011</v>
      </c>
      <c r="AD3">
        <f>1- (ABS(AD$2-$B3)/Ь!$H$8)</f>
        <v>0.32577154830754773</v>
      </c>
      <c r="AE3">
        <f>1- (ABS(AE$2-$B3)/Ь!$H$8)</f>
        <v>0.78367893223585705</v>
      </c>
      <c r="AF3">
        <f>1- (ABS(AF$2-$B3)/Ь!$H$8)</f>
        <v>0.35402195931068903</v>
      </c>
      <c r="AG3">
        <f>1- (ABS(AG$2-$B3)/Ь!$H$8)</f>
        <v>0.82349733857117691</v>
      </c>
      <c r="AH3">
        <f>1- (ABS(AH$2-$B3)/Ь!$H$8)</f>
        <v>0.63328212613392831</v>
      </c>
      <c r="AI3">
        <f>1- (ABS(AI$2-$B3)/Ь!$H$8)</f>
        <v>0.51486735057100086</v>
      </c>
      <c r="AJ3">
        <f>1- (ABS(AJ$2-$B3)/Ь!$H$8)</f>
        <v>0.39699297991956084</v>
      </c>
      <c r="AK3">
        <f>1- (ABS(AK$2-$B3)/Ь!$H$8)</f>
        <v>0.78392895150162933</v>
      </c>
      <c r="AL3">
        <f>1- (ABS(AL$2-$B3)/Ь!$H$8)</f>
        <v>0.48813471545371812</v>
      </c>
      <c r="AM3">
        <f>1- (ABS(AM$2-$B3)/Ь!$H$8)</f>
        <v>0.9280460103337933</v>
      </c>
      <c r="AN3">
        <f>1- (ABS(AN$2-$B3)/Ь!$H$8)</f>
        <v>0.66126914650794122</v>
      </c>
      <c r="AO3">
        <f>1- (ABS(AO$2-$B3)/Ь!$H$8)</f>
        <v>0.99459585914335202</v>
      </c>
      <c r="AP3">
        <f>1- (ABS(AP$2-$B3)/Ь!$H$8)</f>
        <v>0.89520896940962336</v>
      </c>
      <c r="AQ3">
        <f>1- (ABS(AQ$2-$B3)/Ь!$H$8)</f>
        <v>0.80204513053019411</v>
      </c>
      <c r="AR3">
        <f>1- (ABS(AR$2-$B3)/Ь!$H$8)</f>
        <v>0.36507477871884453</v>
      </c>
      <c r="AS3">
        <f>1- (ABS(AS$2-$B3)/Ь!$H$8)</f>
        <v>0.64993981739717577</v>
      </c>
      <c r="AT3">
        <f>1- (ABS(AT$2-$B3)/Ь!$H$8)</f>
        <v>0.27503605451663093</v>
      </c>
      <c r="AU3">
        <f>1- (ABS(AU$2-$B3)/Ь!$H$8)</f>
        <v>0.63871670232363564</v>
      </c>
      <c r="AV3">
        <f>1- (ABS(AV$2-$B3)/Ь!$H$8)</f>
        <v>0.65616128570589782</v>
      </c>
      <c r="AW3">
        <f>1- (ABS(AW$2-$B3)/Ь!$H$8)</f>
        <v>0.51769602464550979</v>
      </c>
      <c r="AX3">
        <f>1- (ABS(AX$2-$B3)/Ь!$H$8)</f>
        <v>0.29722040777383085</v>
      </c>
      <c r="AY3">
        <f>1- (ABS(AY$2-$B3)/Ь!$H$8)</f>
        <v>0.44250304582685029</v>
      </c>
      <c r="AZ3">
        <f>1- (ABS(AZ$2-$B3)/Ь!$H$8)</f>
        <v>0.39727352626016499</v>
      </c>
      <c r="BA3">
        <f>1- (ABS(BA$2-$B3)/Ь!$H$8)</f>
        <v>0.8932638144761178</v>
      </c>
      <c r="BB3">
        <f>1- (ABS(BB$2-$B3)/Ь!$H$8)</f>
        <v>0.77190052714822532</v>
      </c>
      <c r="BD3">
        <v>1</v>
      </c>
      <c r="BF3">
        <f t="shared" ref="BF3:CK3" si="0">D3*0.5+D57*0.5</f>
        <v>0.60625232382705196</v>
      </c>
      <c r="BG3">
        <f t="shared" si="0"/>
        <v>0.48827510414789727</v>
      </c>
      <c r="BH3">
        <f t="shared" si="0"/>
        <v>0.67904883974786745</v>
      </c>
      <c r="BI3">
        <f t="shared" si="0"/>
        <v>0.78341462780340976</v>
      </c>
      <c r="BJ3">
        <f t="shared" si="0"/>
        <v>0.84370979758795328</v>
      </c>
      <c r="BK3">
        <f t="shared" si="0"/>
        <v>0.57276347552388129</v>
      </c>
      <c r="BL3">
        <f t="shared" si="0"/>
        <v>0.62977248524816809</v>
      </c>
      <c r="BM3">
        <f t="shared" si="0"/>
        <v>0.90316626217879925</v>
      </c>
      <c r="BN3">
        <f t="shared" si="0"/>
        <v>0.77015248313474061</v>
      </c>
      <c r="BO3">
        <f t="shared" si="0"/>
        <v>0.88088708269967708</v>
      </c>
      <c r="BP3">
        <f t="shared" si="0"/>
        <v>0.56833945615628978</v>
      </c>
      <c r="BQ3">
        <f t="shared" si="0"/>
        <v>0.52670711121627733</v>
      </c>
      <c r="BR3">
        <f t="shared" si="0"/>
        <v>0.91213512363076443</v>
      </c>
      <c r="BS3">
        <f t="shared" si="0"/>
        <v>0.79607993294543822</v>
      </c>
      <c r="BT3">
        <f t="shared" si="0"/>
        <v>0.78457828621448289</v>
      </c>
      <c r="BU3">
        <f t="shared" si="0"/>
        <v>0.55451241251412708</v>
      </c>
      <c r="BV3">
        <f t="shared" si="0"/>
        <v>0.47493694998275449</v>
      </c>
      <c r="BW3">
        <f t="shared" si="0"/>
        <v>0.76787344295611759</v>
      </c>
      <c r="BX3">
        <f t="shared" si="0"/>
        <v>0.78032318836915326</v>
      </c>
      <c r="BY3">
        <f t="shared" si="0"/>
        <v>0.65737425238069735</v>
      </c>
      <c r="BZ3">
        <f t="shared" si="0"/>
        <v>0.79181830062343272</v>
      </c>
      <c r="CA3">
        <f t="shared" si="0"/>
        <v>0.45725695536887623</v>
      </c>
      <c r="CB3">
        <f t="shared" si="0"/>
        <v>0.58492931567553319</v>
      </c>
      <c r="CC3">
        <f t="shared" si="0"/>
        <v>0.46705711534416566</v>
      </c>
      <c r="CD3">
        <f t="shared" si="0"/>
        <v>0.70022877410355777</v>
      </c>
      <c r="CE3">
        <f t="shared" si="0"/>
        <v>0.89334313807847798</v>
      </c>
      <c r="CF3">
        <f t="shared" si="0"/>
        <v>0.45581550328458903</v>
      </c>
      <c r="CG3">
        <f t="shared" si="0"/>
        <v>0.80310982296614575</v>
      </c>
      <c r="CH3">
        <f t="shared" si="0"/>
        <v>0.54344100081140767</v>
      </c>
      <c r="CI3">
        <f t="shared" si="0"/>
        <v>0.89170008619863284</v>
      </c>
      <c r="CJ3">
        <f t="shared" si="0"/>
        <v>0.77811883586680319</v>
      </c>
      <c r="CK3">
        <f t="shared" si="0"/>
        <v>0.49211334684213426</v>
      </c>
      <c r="CL3">
        <f>МерСходМО!AJ3*0.5+МерСходМО!AJ57*0.5</f>
        <v>0.38422371381957998</v>
      </c>
      <c r="CM3">
        <f>МерСходМО!AK3*0.5+МерСходМО!AK57*0.5</f>
        <v>0.87232288256653889</v>
      </c>
      <c r="CN3">
        <f>МерСходМО!AL3*0.5+МерСходМО!AL57*0.5</f>
        <v>0.71150383513250026</v>
      </c>
      <c r="CO3">
        <f>МерСходМО!AM3*0.5+МерСходМО!AM57*0.5</f>
        <v>0.82915212262166782</v>
      </c>
      <c r="CP3">
        <f>МерСходМО!AN3*0.5+МерСходМО!AN57*0.5</f>
        <v>0.56356815886227829</v>
      </c>
      <c r="CQ3">
        <f>МерСходМО!AO3*0.5+МерСходМО!AO57*0.5</f>
        <v>0.91953492714508966</v>
      </c>
      <c r="CR3">
        <f>МерСходМО!AP3*0.5+МерСходМО!AP57*0.5</f>
        <v>0.76201943414620976</v>
      </c>
      <c r="CS3">
        <f>МерСходМО!AQ3*0.5+МерСходМО!AQ57*0.5</f>
        <v>0.85071376158458478</v>
      </c>
      <c r="CT3">
        <f>МерСходМО!AR3*0.5+МерСходМО!AR57*0.5</f>
        <v>0.60689073442677088</v>
      </c>
      <c r="CU3">
        <f>МерСходМО!AS3*0.5+МерСходМО!AS57*0.5</f>
        <v>0.73000934940260764</v>
      </c>
      <c r="CV3">
        <f>МерСходМО!AT3*0.5+МерСходМО!AT57*0.5</f>
        <v>0.45079874051056851</v>
      </c>
      <c r="CW3">
        <f>МерСходМО!AU3*0.5+МерСходМО!AU57*0.5</f>
        <v>0.70016154316125667</v>
      </c>
      <c r="CX3">
        <f>МерСходМО!AV3*0.5+МерСходМО!AV57*0.5</f>
        <v>0.67202519137951311</v>
      </c>
      <c r="CY3">
        <f>МерСходМО!AW3*0.5+МерСходМО!AW57*0.5</f>
        <v>0.61370212372231048</v>
      </c>
      <c r="CZ3">
        <f>МерСходМО!AX3*0.5+МерСходМО!AX57*0.5</f>
        <v>0.60450179210789967</v>
      </c>
      <c r="DA3">
        <f>МерСходМО!AY3*0.5+МерСходМО!AY57*0.5</f>
        <v>0.67654131204050794</v>
      </c>
      <c r="DB3">
        <f>МерСходМО!AZ3*0.5+МерСходМО!AZ57*0.5</f>
        <v>0.4091121992122852</v>
      </c>
      <c r="DC3">
        <f>МерСходМО!BA3*0.5+МерСходМО!BA57*0.5</f>
        <v>0.92737097351136821</v>
      </c>
      <c r="DD3">
        <f>МерСходМО!BB3*0.5+МерСходМО!BB57*0.5</f>
        <v>0.7903135798940768</v>
      </c>
    </row>
    <row r="4" spans="2:108" x14ac:dyDescent="0.35">
      <c r="B4" s="9">
        <v>50.666235539247282</v>
      </c>
      <c r="C4">
        <f>1- (ABS(C$2-$B4)/Ь!$H$8)</f>
        <v>0.42661483868126704</v>
      </c>
      <c r="D4">
        <f>1- (ABS(D$2-$B4)/Ь!$H$8)</f>
        <v>1</v>
      </c>
      <c r="E4">
        <f>1- (ABS(E$2-$B4)/Ь!$H$8)</f>
        <v>0.9671289228781963</v>
      </c>
      <c r="F4">
        <f>1- (ABS(F$2-$B4)/Ь!$H$8)</f>
        <v>0.94552878122889938</v>
      </c>
      <c r="G4">
        <f>1- (ABS(G$2-$B4)/Ь!$H$8)</f>
        <v>0.79620482635117285</v>
      </c>
      <c r="H4">
        <f>1- (ABS(H$2-$B4)/Ь!$H$8)</f>
        <v>0.67196100791181046</v>
      </c>
      <c r="I4">
        <f>1- (ABS(I$2-$B4)/Ь!$H$8)</f>
        <v>0.99235882776032647</v>
      </c>
      <c r="J4">
        <f>1- (ABS(J$2-$B4)/Ь!$H$8)</f>
        <v>0.94379669656225229</v>
      </c>
      <c r="K4">
        <f>1- (ABS(K$2-$B4)/Ь!$H$8)</f>
        <v>0.47557283562810082</v>
      </c>
      <c r="L4">
        <f>1- (ABS(L$2-$B4)/Ь!$H$8)</f>
        <v>0.86229399384963157</v>
      </c>
      <c r="M4">
        <f>1- (ABS(M$2-$B4)/Ь!$H$8)</f>
        <v>0.49679454246543175</v>
      </c>
      <c r="N4">
        <f>1- (ABS(N$2-$B4)/Ь!$H$8)</f>
        <v>0.72313250447699851</v>
      </c>
      <c r="O4">
        <f>1- (ABS(O$2-$B4)/Ь!$H$8)</f>
        <v>0.93544773654698643</v>
      </c>
      <c r="P4">
        <f>1- (ABS(P$2-$B4)/Ь!$H$8)</f>
        <v>0.37245967031676597</v>
      </c>
      <c r="Q4">
        <f>1- (ABS(Q$2-$B4)/Ь!$H$8)</f>
        <v>0.78724761838358337</v>
      </c>
      <c r="R4">
        <f>1- (ABS(R$2-$B4)/Ь!$H$8)</f>
        <v>0.70684122985350673</v>
      </c>
      <c r="S4">
        <f>1- (ABS(S$2-$B4)/Ь!$H$8)</f>
        <v>0.76988732275489535</v>
      </c>
      <c r="T4">
        <f>1- (ABS(T$2-$B4)/Ь!$H$8)</f>
        <v>0.65646834541878285</v>
      </c>
      <c r="U4">
        <f>1- (ABS(U$2-$B4)/Ь!$H$8)</f>
        <v>0.88130220106860813</v>
      </c>
      <c r="V4">
        <f>1- (ABS(V$2-$B4)/Ь!$H$8)</f>
        <v>0.79441219211461123</v>
      </c>
      <c r="W4">
        <f>1- (ABS(W$2-$B4)/Ь!$H$8)</f>
        <v>0.91724525144585034</v>
      </c>
      <c r="X4">
        <f>1- (ABS(X$2-$B4)/Ь!$H$8)</f>
        <v>0.55679733141531873</v>
      </c>
      <c r="Y4">
        <f>1- (ABS(Y$2-$B4)/Ь!$H$8)</f>
        <v>0.80082998781669257</v>
      </c>
      <c r="Z4">
        <f>1- (ABS(Z$2-$B4)/Ь!$H$8)</f>
        <v>0.91289852626016499</v>
      </c>
      <c r="AA4">
        <f>1- (ABS(AA$2-$B4)/Ь!$H$8)</f>
        <v>0.81570270528139033</v>
      </c>
      <c r="AB4">
        <f>1- (ABS(AB$2-$B4)/Ь!$H$8)</f>
        <v>0.89560336729002143</v>
      </c>
      <c r="AC4">
        <f>1- (ABS(AC$2-$B4)/Ь!$H$8)</f>
        <v>0.34353165458121715</v>
      </c>
      <c r="AD4">
        <f>1- (ABS(AD$2-$B4)/Ь!$H$8)</f>
        <v>0.89915670962628069</v>
      </c>
      <c r="AE4">
        <f>1- (ABS(AE$2-$B4)/Ь!$H$8)</f>
        <v>0.64293590644540999</v>
      </c>
      <c r="AF4">
        <f>1- (ABS(AF$2-$B4)/Ь!$H$8)</f>
        <v>0.92740712062942199</v>
      </c>
      <c r="AG4">
        <f>1- (ABS(AG$2-$B4)/Ь!$H$8)</f>
        <v>0.60311750011009013</v>
      </c>
      <c r="AH4">
        <f>1- (ABS(AH$2-$B4)/Ь!$H$8)</f>
        <v>0.79333271254733873</v>
      </c>
      <c r="AI4">
        <f>1- (ABS(AI$2-$B4)/Ь!$H$8)</f>
        <v>0.91174748811026629</v>
      </c>
      <c r="AJ4">
        <f>1- (ABS(AJ$2-$B4)/Ь!$H$8)</f>
        <v>0.9703781412382938</v>
      </c>
      <c r="AK4">
        <f>1- (ABS(AK$2-$B4)/Ь!$H$8)</f>
        <v>0.6426858871796377</v>
      </c>
      <c r="AL4">
        <f>1- (ABS(AL$2-$B4)/Ь!$H$8)</f>
        <v>0.93848012322754892</v>
      </c>
      <c r="AM4">
        <f>1- (ABS(AM$2-$B4)/Ь!$H$8)</f>
        <v>0.49856882834747385</v>
      </c>
      <c r="AN4">
        <f>1- (ABS(AN$2-$B4)/Ь!$H$8)</f>
        <v>0.76534569217332593</v>
      </c>
      <c r="AO4">
        <f>1- (ABS(AO$2-$B4)/Ь!$H$8)</f>
        <v>0.42121069782461906</v>
      </c>
      <c r="AP4">
        <f>1- (ABS(AP$2-$B4)/Ь!$H$8)</f>
        <v>0.53140586927164368</v>
      </c>
      <c r="AQ4">
        <f>1- (ABS(AQ$2-$B4)/Ь!$H$8)</f>
        <v>0.62456970815107304</v>
      </c>
      <c r="AR4">
        <f>1- (ABS(AR$2-$B4)/Ь!$H$8)</f>
        <v>0.93845994003757738</v>
      </c>
      <c r="AS4">
        <f>1- (ABS(AS$2-$B4)/Ь!$H$8)</f>
        <v>0.77667502128409127</v>
      </c>
      <c r="AT4">
        <f>1- (ABS(AT$2-$B4)/Ь!$H$8)</f>
        <v>0.8484212158353639</v>
      </c>
      <c r="AU4">
        <f>1- (ABS(AU$2-$B4)/Ь!$H$8)</f>
        <v>0.7878981363576314</v>
      </c>
      <c r="AV4">
        <f>1- (ABS(AV$2-$B4)/Ь!$H$8)</f>
        <v>0.7704535529753691</v>
      </c>
      <c r="AW4">
        <f>1- (ABS(AW$2-$B4)/Ь!$H$8)</f>
        <v>0.90891881403575725</v>
      </c>
      <c r="AX4">
        <f>1- (ABS(AX$2-$B4)/Ь!$H$8)</f>
        <v>0.87060556909256381</v>
      </c>
      <c r="AY4">
        <f>1- (ABS(AY$2-$B4)/Ь!$H$8)</f>
        <v>0.98411179285441686</v>
      </c>
      <c r="AZ4">
        <f>1- (ABS(AZ$2-$B4)/Ь!$H$8)</f>
        <v>0.97065868757889795</v>
      </c>
      <c r="BA4">
        <f>1- (ABS(BA$2-$B4)/Ь!$H$8)</f>
        <v>0.53335102420514935</v>
      </c>
      <c r="BB4">
        <f>1- (ABS(BB$2-$B4)/Ь!$H$8)</f>
        <v>0.65471431153304172</v>
      </c>
      <c r="BD4">
        <v>2</v>
      </c>
      <c r="BE4">
        <f t="shared" ref="BE4:BE35" si="1">C4*0.5+C58*0.5</f>
        <v>0.60625232382705196</v>
      </c>
      <c r="BG4">
        <f t="shared" ref="BG4:CK4" si="2">E4*0.5+E58*0.5</f>
        <v>0.84915170319904165</v>
      </c>
      <c r="BH4">
        <f t="shared" si="2"/>
        <v>0.92720348407918451</v>
      </c>
      <c r="BI4">
        <f t="shared" si="2"/>
        <v>0.82283769602364221</v>
      </c>
      <c r="BJ4">
        <f t="shared" si="2"/>
        <v>0.69530829064554855</v>
      </c>
      <c r="BK4">
        <f t="shared" si="2"/>
        <v>0.74475978842999269</v>
      </c>
      <c r="BL4">
        <f t="shared" si="2"/>
        <v>0.96731685798336842</v>
      </c>
      <c r="BM4">
        <f t="shared" si="2"/>
        <v>0.7030860616482526</v>
      </c>
      <c r="BN4">
        <f t="shared" si="2"/>
        <v>0.83609984069231147</v>
      </c>
      <c r="BO4">
        <f t="shared" si="2"/>
        <v>0.72536524112737499</v>
      </c>
      <c r="BP4">
        <f t="shared" si="2"/>
        <v>0.68521963680623621</v>
      </c>
      <c r="BQ4">
        <f t="shared" si="2"/>
        <v>0.85590252393621169</v>
      </c>
      <c r="BR4">
        <f t="shared" si="2"/>
        <v>0.63996203183178646</v>
      </c>
      <c r="BS4">
        <f t="shared" si="2"/>
        <v>0.81017239088161375</v>
      </c>
      <c r="BT4">
        <f t="shared" si="2"/>
        <v>0.82167403761256907</v>
      </c>
      <c r="BU4">
        <f t="shared" si="2"/>
        <v>0.71814741144197047</v>
      </c>
      <c r="BV4">
        <f t="shared" si="2"/>
        <v>0.78778371926308033</v>
      </c>
      <c r="BW4">
        <f t="shared" si="2"/>
        <v>0.83837888087093426</v>
      </c>
      <c r="BX4">
        <f t="shared" si="2"/>
        <v>0.82592913545789881</v>
      </c>
      <c r="BY4">
        <f t="shared" si="2"/>
        <v>0.75425698897233251</v>
      </c>
      <c r="BZ4">
        <f t="shared" si="2"/>
        <v>0.74236330821169949</v>
      </c>
      <c r="CA4">
        <f t="shared" si="2"/>
        <v>0.65183461935851683</v>
      </c>
      <c r="CB4">
        <f t="shared" si="2"/>
        <v>0.93422153441168376</v>
      </c>
      <c r="CC4">
        <f t="shared" si="2"/>
        <v>0.67650749679850397</v>
      </c>
      <c r="CD4">
        <f t="shared" si="2"/>
        <v>0.9060235497234943</v>
      </c>
      <c r="CE4">
        <f t="shared" si="2"/>
        <v>0.49959546190552995</v>
      </c>
      <c r="CF4">
        <f t="shared" si="2"/>
        <v>0.84956317945753712</v>
      </c>
      <c r="CG4">
        <f t="shared" si="2"/>
        <v>0.80314250086090622</v>
      </c>
      <c r="CH4">
        <f t="shared" si="2"/>
        <v>0.7230784859571926</v>
      </c>
      <c r="CI4">
        <f t="shared" si="2"/>
        <v>0.674455071454508</v>
      </c>
      <c r="CJ4">
        <f t="shared" si="2"/>
        <v>0.82813348796024877</v>
      </c>
      <c r="CK4">
        <f t="shared" si="2"/>
        <v>0.79760851112534847</v>
      </c>
      <c r="CL4">
        <f>МерСходМО!AJ4*0.5+МерСходМО!AJ58*0.5</f>
        <v>0.77797138999252802</v>
      </c>
      <c r="CM4">
        <f>МерСходМО!AK4*0.5+МерСходМО!AK58*0.5</f>
        <v>0.69464625489196152</v>
      </c>
      <c r="CN4">
        <f>МерСходМО!AL4*0.5+МерСходМО!AL58*0.5</f>
        <v>0.82962144350583411</v>
      </c>
      <c r="CO4">
        <f>МерСходМО!AM4*0.5+МерСходМО!AM58*0.5</f>
        <v>0.72146862714208959</v>
      </c>
      <c r="CP4">
        <f>МерСходМО!AN4*0.5+МерСходМО!AN58*0.5</f>
        <v>0.72266152720855215</v>
      </c>
      <c r="CQ4">
        <f>МерСходМО!AO4*0.5+МерСходМО!AO58*0.5</f>
        <v>0.68131325582531432</v>
      </c>
      <c r="CR4">
        <f>МерСходМО!AP4*0.5+МерСходМО!AP58*0.5</f>
        <v>0.68717297959080148</v>
      </c>
      <c r="CS4">
        <f>МерСходМО!AQ4*0.5+МерСходМО!AQ58*0.5</f>
        <v>0.75553856224246729</v>
      </c>
      <c r="CT4">
        <f>МерСходМО!AR4*0.5+МерСходМО!AR58*0.5</f>
        <v>0.93782152943785857</v>
      </c>
      <c r="CU4">
        <f>МерСходМО!AS4*0.5+МерСходМО!AS58*0.5</f>
        <v>0.87624297442444443</v>
      </c>
      <c r="CV4">
        <f>МерСходМО!AT4*0.5+МерСходМО!AT58*0.5</f>
        <v>0.84454641668351649</v>
      </c>
      <c r="CW4">
        <f>МерСходМО!AU4*0.5+МерСходМО!AU58*0.5</f>
        <v>0.88180735569183599</v>
      </c>
      <c r="CX4">
        <f>МерСходМО!AV4*0.5+МерСходМО!AV58*0.5</f>
        <v>0.83622642052783025</v>
      </c>
      <c r="CY4">
        <f>МерСходМО!AW4*0.5+МерСходМО!AW58*0.5</f>
        <v>0.91636861393101565</v>
      </c>
      <c r="CZ4">
        <f>МерСходМО!AX4*0.5+МерСходМО!AX58*0.5</f>
        <v>0.87235610081171611</v>
      </c>
      <c r="DA4">
        <f>МерСходМО!AY4*0.5+МерСходМО!AY58*0.5</f>
        <v>0.92971101178654414</v>
      </c>
      <c r="DB4">
        <f>МерСходМО!AZ4*0.5+МерСходМО!AZ58*0.5</f>
        <v>0.80285987538523318</v>
      </c>
      <c r="DC4">
        <f>МерСходМО!BA4*0.5+МерСходМО!BA58*0.5</f>
        <v>0.67888135031568386</v>
      </c>
      <c r="DD4">
        <f>МерСходМО!BB4*0.5+МерСходМО!BB58*0.5</f>
        <v>0.81593874393297505</v>
      </c>
    </row>
    <row r="5" spans="2:108" x14ac:dyDescent="0.35">
      <c r="B5" s="9">
        <v>49.036875781021081</v>
      </c>
      <c r="C5">
        <f>1- (ABS(C$2-$B5)/Ь!$H$8)</f>
        <v>0.45948591580307074</v>
      </c>
      <c r="D5">
        <f>1- (ABS(D$2-$B5)/Ь!$H$8)</f>
        <v>0.9671289228781963</v>
      </c>
      <c r="E5">
        <f>1- (ABS(E$2-$B5)/Ь!$H$8)</f>
        <v>1</v>
      </c>
      <c r="F5">
        <f>1- (ABS(F$2-$B5)/Ь!$H$8)</f>
        <v>0.97839985835070309</v>
      </c>
      <c r="G5">
        <f>1- (ABS(G$2-$B5)/Ь!$H$8)</f>
        <v>0.82907590347297655</v>
      </c>
      <c r="H5">
        <f>1- (ABS(H$2-$B5)/Ь!$H$8)</f>
        <v>0.70483208503361416</v>
      </c>
      <c r="I5">
        <f>1- (ABS(I$2-$B5)/Ь!$H$8)</f>
        <v>0.97477009511786983</v>
      </c>
      <c r="J5">
        <f>1- (ABS(J$2-$B5)/Ь!$H$8)</f>
        <v>0.976667773684056</v>
      </c>
      <c r="K5">
        <f>1- (ABS(K$2-$B5)/Ь!$H$8)</f>
        <v>0.50844391274990453</v>
      </c>
      <c r="L5">
        <f>1- (ABS(L$2-$B5)/Ь!$H$8)</f>
        <v>0.89516507097143527</v>
      </c>
      <c r="M5">
        <f>1- (ABS(M$2-$B5)/Ь!$H$8)</f>
        <v>0.52966561958723535</v>
      </c>
      <c r="N5">
        <f>1- (ABS(N$2-$B5)/Ь!$H$8)</f>
        <v>0.75600358159880221</v>
      </c>
      <c r="O5">
        <f>1- (ABS(O$2-$B5)/Ь!$H$8)</f>
        <v>0.96831881366879013</v>
      </c>
      <c r="P5">
        <f>1- (ABS(P$2-$B5)/Ь!$H$8)</f>
        <v>0.40533074743856967</v>
      </c>
      <c r="Q5">
        <f>1- (ABS(Q$2-$B5)/Ь!$H$8)</f>
        <v>0.82011869550538707</v>
      </c>
      <c r="R5">
        <f>1- (ABS(R$2-$B5)/Ь!$H$8)</f>
        <v>0.73971230697531043</v>
      </c>
      <c r="S5">
        <f>1- (ABS(S$2-$B5)/Ь!$H$8)</f>
        <v>0.80275839987669906</v>
      </c>
      <c r="T5">
        <f>1- (ABS(T$2-$B5)/Ь!$H$8)</f>
        <v>0.62359726829697915</v>
      </c>
      <c r="U5">
        <f>1- (ABS(U$2-$B5)/Ь!$H$8)</f>
        <v>0.91417327819041194</v>
      </c>
      <c r="V5">
        <f>1- (ABS(V$2-$B5)/Ь!$H$8)</f>
        <v>0.82728326923641493</v>
      </c>
      <c r="W5">
        <f>1- (ABS(W$2-$B5)/Ь!$H$8)</f>
        <v>0.95011632856765404</v>
      </c>
      <c r="X5">
        <f>1- (ABS(X$2-$B5)/Ь!$H$8)</f>
        <v>0.58966840853712243</v>
      </c>
      <c r="Y5">
        <f>1- (ABS(Y$2-$B5)/Ь!$H$8)</f>
        <v>0.83370106493849638</v>
      </c>
      <c r="Z5">
        <f>1- (ABS(Z$2-$B5)/Ь!$H$8)</f>
        <v>0.88002744913836128</v>
      </c>
      <c r="AA5">
        <f>1- (ABS(AA$2-$B5)/Ь!$H$8)</f>
        <v>0.84857378240319403</v>
      </c>
      <c r="AB5">
        <f>1- (ABS(AB$2-$B5)/Ь!$H$8)</f>
        <v>0.92847444441182514</v>
      </c>
      <c r="AC5">
        <f>1- (ABS(AC$2-$B5)/Ь!$H$8)</f>
        <v>0.37640273170302085</v>
      </c>
      <c r="AD5">
        <f>1- (ABS(AD$2-$B5)/Ь!$H$8)</f>
        <v>0.86628563250447699</v>
      </c>
      <c r="AE5">
        <f>1- (ABS(AE$2-$B5)/Ь!$H$8)</f>
        <v>0.67580698356721369</v>
      </c>
      <c r="AF5">
        <f>1- (ABS(AF$2-$B5)/Ь!$H$8)</f>
        <v>0.89453604350761828</v>
      </c>
      <c r="AG5">
        <f>1- (ABS(AG$2-$B5)/Ь!$H$8)</f>
        <v>0.63598857723189384</v>
      </c>
      <c r="AH5">
        <f>1- (ABS(AH$2-$B5)/Ь!$H$8)</f>
        <v>0.82620378966914243</v>
      </c>
      <c r="AI5">
        <f>1- (ABS(AI$2-$B5)/Ь!$H$8)</f>
        <v>0.94461856523207</v>
      </c>
      <c r="AJ5">
        <f>1- (ABS(AJ$2-$B5)/Ь!$H$8)</f>
        <v>0.93750706411648999</v>
      </c>
      <c r="AK5">
        <f>1- (ABS(AK$2-$B5)/Ь!$H$8)</f>
        <v>0.67555696430144141</v>
      </c>
      <c r="AL5">
        <f>1- (ABS(AL$2-$B5)/Ь!$H$8)</f>
        <v>0.97135120034935263</v>
      </c>
      <c r="AM5">
        <f>1- (ABS(AM$2-$B5)/Ь!$H$8)</f>
        <v>0.53143990546927755</v>
      </c>
      <c r="AN5">
        <f>1- (ABS(AN$2-$B5)/Ь!$H$8)</f>
        <v>0.79821676929512964</v>
      </c>
      <c r="AO5">
        <f>1- (ABS(AO$2-$B5)/Ь!$H$8)</f>
        <v>0.45408177494642277</v>
      </c>
      <c r="AP5">
        <f>1- (ABS(AP$2-$B5)/Ь!$H$8)</f>
        <v>0.56427694639344739</v>
      </c>
      <c r="AQ5">
        <f>1- (ABS(AQ$2-$B5)/Ь!$H$8)</f>
        <v>0.65744078527287675</v>
      </c>
      <c r="AR5">
        <f>1- (ABS(AR$2-$B5)/Ь!$H$8)</f>
        <v>0.90558886291577367</v>
      </c>
      <c r="AS5">
        <f>1- (ABS(AS$2-$B5)/Ь!$H$8)</f>
        <v>0.80954609840589498</v>
      </c>
      <c r="AT5">
        <f>1- (ABS(AT$2-$B5)/Ь!$H$8)</f>
        <v>0.81555013871356019</v>
      </c>
      <c r="AU5">
        <f>1- (ABS(AU$2-$B5)/Ь!$H$8)</f>
        <v>0.8207692134794351</v>
      </c>
      <c r="AV5">
        <f>1- (ABS(AV$2-$B5)/Ь!$H$8)</f>
        <v>0.80332463009717292</v>
      </c>
      <c r="AW5">
        <f>1- (ABS(AW$2-$B5)/Ь!$H$8)</f>
        <v>0.94178989115756095</v>
      </c>
      <c r="AX5">
        <f>1- (ABS(AX$2-$B5)/Ь!$H$8)</f>
        <v>0.83773449197076011</v>
      </c>
      <c r="AY5">
        <f>1- (ABS(AY$2-$B5)/Ь!$H$8)</f>
        <v>0.98301713002377944</v>
      </c>
      <c r="AZ5">
        <f>1- (ABS(AZ$2-$B5)/Ь!$H$8)</f>
        <v>0.93778761045709425</v>
      </c>
      <c r="BA5">
        <f>1- (ABS(BA$2-$B5)/Ь!$H$8)</f>
        <v>0.56622210132695305</v>
      </c>
      <c r="BB5">
        <f>1- (ABS(BB$2-$B5)/Ь!$H$8)</f>
        <v>0.68758538865484542</v>
      </c>
      <c r="BD5">
        <v>3</v>
      </c>
      <c r="BE5">
        <f t="shared" si="1"/>
        <v>0.48827510414789727</v>
      </c>
      <c r="BF5">
        <f t="shared" ref="BF5:BF36" si="3">D5*0.5+D59*0.5</f>
        <v>0.84915170319904165</v>
      </c>
      <c r="BH5">
        <f t="shared" ref="BH5:CK5" si="4">F5*0.5+F59*0.5</f>
        <v>0.80922626440002987</v>
      </c>
      <c r="BI5">
        <f t="shared" si="4"/>
        <v>0.70486047634448745</v>
      </c>
      <c r="BJ5">
        <f t="shared" si="4"/>
        <v>0.57733107096639391</v>
      </c>
      <c r="BK5">
        <f t="shared" si="4"/>
        <v>0.60155266386870787</v>
      </c>
      <c r="BL5">
        <f t="shared" si="4"/>
        <v>0.85850261889972923</v>
      </c>
      <c r="BM5">
        <f t="shared" si="4"/>
        <v>0.58510884196909796</v>
      </c>
      <c r="BN5">
        <f t="shared" si="4"/>
        <v>0.7181226210131566</v>
      </c>
      <c r="BO5">
        <f t="shared" si="4"/>
        <v>0.60738802144822024</v>
      </c>
      <c r="BP5">
        <f t="shared" si="4"/>
        <v>0.83606793360719467</v>
      </c>
      <c r="BQ5">
        <f t="shared" si="4"/>
        <v>0.96156799293161999</v>
      </c>
      <c r="BR5">
        <f t="shared" si="4"/>
        <v>0.52198481215263182</v>
      </c>
      <c r="BS5">
        <f t="shared" si="4"/>
        <v>0.69219517120245899</v>
      </c>
      <c r="BT5">
        <f t="shared" si="4"/>
        <v>0.70369681793341443</v>
      </c>
      <c r="BU5">
        <f t="shared" si="4"/>
        <v>0.86899570824292893</v>
      </c>
      <c r="BV5">
        <f t="shared" si="4"/>
        <v>0.63693542246212198</v>
      </c>
      <c r="BW5">
        <f t="shared" si="4"/>
        <v>0.72040166119177973</v>
      </c>
      <c r="BX5">
        <f t="shared" si="4"/>
        <v>0.70795191577874417</v>
      </c>
      <c r="BY5">
        <f t="shared" si="4"/>
        <v>0.63627976929317787</v>
      </c>
      <c r="BZ5">
        <f t="shared" si="4"/>
        <v>0.69645680352446449</v>
      </c>
      <c r="CA5">
        <f t="shared" si="4"/>
        <v>0.80268291615947529</v>
      </c>
      <c r="CB5">
        <f t="shared" si="4"/>
        <v>0.78337323761072541</v>
      </c>
      <c r="CC5">
        <f t="shared" si="4"/>
        <v>0.82735579359946243</v>
      </c>
      <c r="CD5">
        <f t="shared" si="4"/>
        <v>0.78804633004433955</v>
      </c>
      <c r="CE5">
        <f t="shared" si="4"/>
        <v>0.38161824222637525</v>
      </c>
      <c r="CF5">
        <f t="shared" si="4"/>
        <v>0.89874523336778522</v>
      </c>
      <c r="CG5">
        <f t="shared" si="4"/>
        <v>0.68516528118175146</v>
      </c>
      <c r="CH5">
        <f t="shared" si="4"/>
        <v>0.57223018915623414</v>
      </c>
      <c r="CI5">
        <f t="shared" si="4"/>
        <v>0.55647785177535325</v>
      </c>
      <c r="CJ5">
        <f t="shared" si="4"/>
        <v>0.71015626828109402</v>
      </c>
      <c r="CK5">
        <f t="shared" si="4"/>
        <v>0.94845680792630693</v>
      </c>
      <c r="CL5">
        <f>МерСходМО!AJ5*0.5+МерСходМО!AJ59*0.5</f>
        <v>0.89594860967168266</v>
      </c>
      <c r="CM5">
        <f>МерСходМО!AK5*0.5+МерСходМО!AK59*0.5</f>
        <v>0.57666903521280677</v>
      </c>
      <c r="CN5">
        <f>МерСходМО!AL5*0.5+МерСходМО!AL59*0.5</f>
        <v>0.71164422382667936</v>
      </c>
      <c r="CO5">
        <f>МерСходМО!AM5*0.5+МерСходМО!AM59*0.5</f>
        <v>0.6591229815262295</v>
      </c>
      <c r="CP5">
        <f>МерСходМО!AN5*0.5+МерСходМО!AN59*0.5</f>
        <v>0.87350982400951049</v>
      </c>
      <c r="CQ5">
        <f>МерСходМО!AO5*0.5+МерСходМО!AO59*0.5</f>
        <v>0.56333603614615957</v>
      </c>
      <c r="CR5">
        <f>МерСходМО!AP5*0.5+МерСходМО!AP59*0.5</f>
        <v>0.72625567000168756</v>
      </c>
      <c r="CS5">
        <f>МерСходМО!AQ5*0.5+МерСходМО!AQ59*0.5</f>
        <v>0.63756134256331254</v>
      </c>
      <c r="CT5">
        <f>МерСходМО!AR5*0.5+МерСходМО!AR59*0.5</f>
        <v>0.78697323263690011</v>
      </c>
      <c r="CU5">
        <f>МерСходМО!AS5*0.5+МерСходМО!AS59*0.5</f>
        <v>0.75826575474528957</v>
      </c>
      <c r="CV5">
        <f>МерСходМО!AT5*0.5+МерСходМО!AT59*0.5</f>
        <v>0.85302650235088895</v>
      </c>
      <c r="CW5">
        <f>МерСходМО!AU5*0.5+МерСходМО!AU59*0.5</f>
        <v>0.78811356098664065</v>
      </c>
      <c r="CX5">
        <f>МерСходМО!AV5*0.5+МерСходМО!AV59*0.5</f>
        <v>0.81624991276838421</v>
      </c>
      <c r="CY5">
        <f>МерСходМО!AW5*0.5+МерСходМО!AW59*0.5</f>
        <v>0.87457298042558684</v>
      </c>
      <c r="CZ5">
        <f>МерСходМО!AX5*0.5+МерСходМО!AX59*0.5</f>
        <v>0.72150780401075765</v>
      </c>
      <c r="DA5">
        <f>МерСходМО!AY5*0.5+МерСходМО!AY59*0.5</f>
        <v>0.79475092213116882</v>
      </c>
      <c r="DB5">
        <f>МерСходМО!AZ5*0.5+МерСходМО!AZ59*0.5</f>
        <v>0.92083709506438793</v>
      </c>
      <c r="DC5">
        <f>МерСходМО!BA5*0.5+МерСходМО!BA59*0.5</f>
        <v>0.56090413063652922</v>
      </c>
      <c r="DD5">
        <f>МерСходМО!BB5*0.5+МерСходМО!BB59*0.5</f>
        <v>0.69796152425382041</v>
      </c>
    </row>
    <row r="6" spans="2:108" x14ac:dyDescent="0.35">
      <c r="B6" s="9">
        <v>47.966195880726445</v>
      </c>
      <c r="C6">
        <f>1- (ABS(C$2-$B6)/Ь!$H$8)</f>
        <v>0.48108605745236765</v>
      </c>
      <c r="D6">
        <f>1- (ABS(D$2-$B6)/Ь!$H$8)</f>
        <v>0.94552878122889938</v>
      </c>
      <c r="E6">
        <f>1- (ABS(E$2-$B6)/Ь!$H$8)</f>
        <v>0.97839985835070309</v>
      </c>
      <c r="F6">
        <f>1- (ABS(F$2-$B6)/Ь!$H$8)</f>
        <v>1</v>
      </c>
      <c r="G6">
        <f>1- (ABS(G$2-$B6)/Ь!$H$8)</f>
        <v>0.85067604512227346</v>
      </c>
      <c r="H6">
        <f>1- (ABS(H$2-$B6)/Ь!$H$8)</f>
        <v>0.72643222668291108</v>
      </c>
      <c r="I6">
        <f>1- (ABS(I$2-$B6)/Ь!$H$8)</f>
        <v>0.95316995346857292</v>
      </c>
      <c r="J6">
        <f>1- (ABS(J$2-$B6)/Ь!$H$8)</f>
        <v>0.99826791533335291</v>
      </c>
      <c r="K6">
        <f>1- (ABS(K$2-$B6)/Ь!$H$8)</f>
        <v>0.53004405439920155</v>
      </c>
      <c r="L6">
        <f>1- (ABS(L$2-$B6)/Ь!$H$8)</f>
        <v>0.91676521262073218</v>
      </c>
      <c r="M6">
        <f>1- (ABS(M$2-$B6)/Ь!$H$8)</f>
        <v>0.55126576123653237</v>
      </c>
      <c r="N6">
        <f>1- (ABS(N$2-$B6)/Ь!$H$8)</f>
        <v>0.77760372324809912</v>
      </c>
      <c r="O6">
        <f>1- (ABS(O$2-$B6)/Ь!$H$8)</f>
        <v>0.98991895531808705</v>
      </c>
      <c r="P6">
        <f>1- (ABS(P$2-$B6)/Ь!$H$8)</f>
        <v>0.42693088908786658</v>
      </c>
      <c r="Q6">
        <f>1- (ABS(Q$2-$B6)/Ь!$H$8)</f>
        <v>0.84171883715468399</v>
      </c>
      <c r="R6">
        <f>1- (ABS(R$2-$B6)/Ь!$H$8)</f>
        <v>0.76131244862460734</v>
      </c>
      <c r="S6">
        <f>1- (ABS(S$2-$B6)/Ь!$H$8)</f>
        <v>0.82435854152599597</v>
      </c>
      <c r="T6">
        <f>1- (ABS(T$2-$B6)/Ь!$H$8)</f>
        <v>0.60199712664768223</v>
      </c>
      <c r="U6">
        <f>1- (ABS(U$2-$B6)/Ь!$H$8)</f>
        <v>0.93577341983970874</v>
      </c>
      <c r="V6">
        <f>1- (ABS(V$2-$B6)/Ь!$H$8)</f>
        <v>0.84888341088571173</v>
      </c>
      <c r="W6">
        <f>1- (ABS(W$2-$B6)/Ь!$H$8)</f>
        <v>0.97171647021695096</v>
      </c>
      <c r="X6">
        <f>1- (ABS(X$2-$B6)/Ь!$H$8)</f>
        <v>0.61126855018641924</v>
      </c>
      <c r="Y6">
        <f>1- (ABS(Y$2-$B6)/Ь!$H$8)</f>
        <v>0.85530120658779318</v>
      </c>
      <c r="Z6">
        <f>1- (ABS(Z$2-$B6)/Ь!$H$8)</f>
        <v>0.85842730748906437</v>
      </c>
      <c r="AA6">
        <f>1- (ABS(AA$2-$B6)/Ь!$H$8)</f>
        <v>0.87017392405249094</v>
      </c>
      <c r="AB6">
        <f>1- (ABS(AB$2-$B6)/Ь!$H$8)</f>
        <v>0.95007458606112205</v>
      </c>
      <c r="AC6">
        <f>1- (ABS(AC$2-$B6)/Ь!$H$8)</f>
        <v>0.39800287335231777</v>
      </c>
      <c r="AD6">
        <f>1- (ABS(AD$2-$B6)/Ь!$H$8)</f>
        <v>0.84468549085518008</v>
      </c>
      <c r="AE6">
        <f>1- (ABS(AE$2-$B6)/Ь!$H$8)</f>
        <v>0.6974071252165106</v>
      </c>
      <c r="AF6">
        <f>1- (ABS(AF$2-$B6)/Ь!$H$8)</f>
        <v>0.87293590185832137</v>
      </c>
      <c r="AG6">
        <f>1- (ABS(AG$2-$B6)/Ь!$H$8)</f>
        <v>0.65758871888119075</v>
      </c>
      <c r="AH6">
        <f>1- (ABS(AH$2-$B6)/Ь!$H$8)</f>
        <v>0.84780393131843934</v>
      </c>
      <c r="AI6">
        <f>1- (ABS(AI$2-$B6)/Ь!$H$8)</f>
        <v>0.96621870688136691</v>
      </c>
      <c r="AJ6">
        <f>1- (ABS(AJ$2-$B6)/Ь!$H$8)</f>
        <v>0.91590692246719319</v>
      </c>
      <c r="AK6">
        <f>1- (ABS(AK$2-$B6)/Ь!$H$8)</f>
        <v>0.69715710595073832</v>
      </c>
      <c r="AL6">
        <f>1- (ABS(AL$2-$B6)/Ь!$H$8)</f>
        <v>0.99295134199864954</v>
      </c>
      <c r="AM6">
        <f>1- (ABS(AM$2-$B6)/Ь!$H$8)</f>
        <v>0.55304004711857435</v>
      </c>
      <c r="AN6">
        <f>1- (ABS(AN$2-$B6)/Ь!$H$8)</f>
        <v>0.81981691094442644</v>
      </c>
      <c r="AO6">
        <f>1- (ABS(AO$2-$B6)/Ь!$H$8)</f>
        <v>0.47568191659571968</v>
      </c>
      <c r="AP6">
        <f>1- (ABS(AP$2-$B6)/Ь!$H$8)</f>
        <v>0.58587708804274441</v>
      </c>
      <c r="AQ6">
        <f>1- (ABS(AQ$2-$B6)/Ь!$H$8)</f>
        <v>0.67904092692217355</v>
      </c>
      <c r="AR6">
        <f>1- (ABS(AR$2-$B6)/Ь!$H$8)</f>
        <v>0.88398872126647676</v>
      </c>
      <c r="AS6">
        <f>1- (ABS(AS$2-$B6)/Ь!$H$8)</f>
        <v>0.83114624005519189</v>
      </c>
      <c r="AT6">
        <f>1- (ABS(AT$2-$B6)/Ь!$H$8)</f>
        <v>0.79394999706426328</v>
      </c>
      <c r="AU6">
        <f>1- (ABS(AU$2-$B6)/Ь!$H$8)</f>
        <v>0.84236935512873212</v>
      </c>
      <c r="AV6">
        <f>1- (ABS(AV$2-$B6)/Ь!$H$8)</f>
        <v>0.82492477174646983</v>
      </c>
      <c r="AW6">
        <f>1- (ABS(AW$2-$B6)/Ь!$H$8)</f>
        <v>0.96339003280685787</v>
      </c>
      <c r="AX6">
        <f>1- (ABS(AX$2-$B6)/Ь!$H$8)</f>
        <v>0.8161343503214632</v>
      </c>
      <c r="AY6">
        <f>1- (ABS(AY$2-$B6)/Ь!$H$8)</f>
        <v>0.96141698837448253</v>
      </c>
      <c r="AZ6">
        <f>1- (ABS(AZ$2-$B6)/Ь!$H$8)</f>
        <v>0.91618746880779733</v>
      </c>
      <c r="BA6">
        <f>1- (ABS(BA$2-$B6)/Ь!$H$8)</f>
        <v>0.58782224297624985</v>
      </c>
      <c r="BB6">
        <f>1- (ABS(BB$2-$B6)/Ь!$H$8)</f>
        <v>0.70918553030414233</v>
      </c>
      <c r="BD6">
        <v>4</v>
      </c>
      <c r="BE6">
        <f t="shared" si="1"/>
        <v>0.67904883974786745</v>
      </c>
      <c r="BF6">
        <f t="shared" si="3"/>
        <v>0.92720348407918451</v>
      </c>
      <c r="BG6">
        <f t="shared" ref="BG6:BG37" si="5">E6*0.5+E60*0.5</f>
        <v>0.80922626440002987</v>
      </c>
      <c r="BI6">
        <f t="shared" ref="BI6:CK6" si="6">G6*0.5+G60*0.5</f>
        <v>0.89563421194445769</v>
      </c>
      <c r="BJ6">
        <f t="shared" si="6"/>
        <v>0.76810480656636404</v>
      </c>
      <c r="BK6">
        <f t="shared" si="6"/>
        <v>0.77072625781938109</v>
      </c>
      <c r="BL6">
        <f t="shared" si="6"/>
        <v>0.94899156083365344</v>
      </c>
      <c r="BM6">
        <f t="shared" si="6"/>
        <v>0.75416147683013335</v>
      </c>
      <c r="BN6">
        <f t="shared" si="6"/>
        <v>0.90889635661312684</v>
      </c>
      <c r="BO6">
        <f t="shared" si="6"/>
        <v>0.75310400418834189</v>
      </c>
      <c r="BP6">
        <f t="shared" si="6"/>
        <v>0.66689433965652145</v>
      </c>
      <c r="BQ6">
        <f t="shared" si="6"/>
        <v>0.83757722678649693</v>
      </c>
      <c r="BR6">
        <f t="shared" si="6"/>
        <v>0.71275854775260195</v>
      </c>
      <c r="BS6">
        <f t="shared" si="6"/>
        <v>0.88296890680242923</v>
      </c>
      <c r="BT6">
        <f t="shared" si="6"/>
        <v>0.86684189509122278</v>
      </c>
      <c r="BU6">
        <f t="shared" si="6"/>
        <v>0.6998221142922556</v>
      </c>
      <c r="BV6">
        <f t="shared" si="6"/>
        <v>0.79588811023488704</v>
      </c>
      <c r="BW6">
        <f t="shared" si="6"/>
        <v>0.91117539679174986</v>
      </c>
      <c r="BX6">
        <f t="shared" si="6"/>
        <v>0.8987256513787143</v>
      </c>
      <c r="BY6">
        <f t="shared" si="6"/>
        <v>0.82705350489314799</v>
      </c>
      <c r="BZ6">
        <f t="shared" si="6"/>
        <v>0.72403801106198462</v>
      </c>
      <c r="CA6">
        <f t="shared" si="6"/>
        <v>0.63350932220880196</v>
      </c>
      <c r="CB6">
        <f t="shared" si="6"/>
        <v>0.90588047592766574</v>
      </c>
      <c r="CC6">
        <f t="shared" si="6"/>
        <v>0.6581821996487891</v>
      </c>
      <c r="CD6">
        <f t="shared" si="6"/>
        <v>0.97125452041681237</v>
      </c>
      <c r="CE6">
        <f t="shared" si="6"/>
        <v>0.57239197782634543</v>
      </c>
      <c r="CF6">
        <f t="shared" si="6"/>
        <v>0.77676666353672164</v>
      </c>
      <c r="CG6">
        <f t="shared" si="6"/>
        <v>0.8214681084347889</v>
      </c>
      <c r="CH6">
        <f t="shared" si="6"/>
        <v>0.74140378310690735</v>
      </c>
      <c r="CI6">
        <f t="shared" si="6"/>
        <v>0.74725158737532338</v>
      </c>
      <c r="CJ6">
        <f t="shared" si="6"/>
        <v>0.90093000388106426</v>
      </c>
      <c r="CK6">
        <f t="shared" si="6"/>
        <v>0.7792832139756336</v>
      </c>
      <c r="CL6">
        <f>МерСходМО!AJ6*0.5+МерСходМО!AJ60*0.5</f>
        <v>0.70517487407171253</v>
      </c>
      <c r="CM6">
        <f>МерСходМО!AK6*0.5+МерСходМО!AK60*0.5</f>
        <v>0.76744277081277701</v>
      </c>
      <c r="CN6">
        <f>МерСходМО!AL6*0.5+МерСходМО!AL60*0.5</f>
        <v>0.9024179594266496</v>
      </c>
      <c r="CO6">
        <f>МерСходМО!AM6*0.5+МерСходМО!AM60*0.5</f>
        <v>0.70314332999237472</v>
      </c>
      <c r="CP6">
        <f>МерСходМО!AN6*0.5+МерСходМО!AN60*0.5</f>
        <v>0.70433623005883716</v>
      </c>
      <c r="CQ6">
        <f>МерСходМО!AO6*0.5+МерСходМО!AO60*0.5</f>
        <v>0.72157214484958998</v>
      </c>
      <c r="CR6">
        <f>МерСходМО!AP6*0.5+МерСходМО!AP60*0.5</f>
        <v>0.66884768244108672</v>
      </c>
      <c r="CS6">
        <f>МерСходМО!AQ6*0.5+МерСходМО!AQ60*0.5</f>
        <v>0.82833507816328267</v>
      </c>
      <c r="CT6">
        <f>МерСходМО!AR6*0.5+МерСходМО!AR60*0.5</f>
        <v>0.92784189467890332</v>
      </c>
      <c r="CU6">
        <f>МерСходМО!AS6*0.5+МерСходМО!AS60*0.5</f>
        <v>0.88210674970993208</v>
      </c>
      <c r="CV6">
        <f>МерСходМО!AT6*0.5+МерСходМО!AT60*0.5</f>
        <v>0.771749900762701</v>
      </c>
      <c r="CW6">
        <f>МерСходМО!AU6*0.5+МерСходМО!AU60*0.5</f>
        <v>0.86348205854212123</v>
      </c>
      <c r="CX6">
        <f>МерСходМО!AV6*0.5+МерСходМО!AV60*0.5</f>
        <v>0.81790112337811549</v>
      </c>
      <c r="CY6">
        <f>МерСходМО!AW6*0.5+МерСходМО!AW60*0.5</f>
        <v>0.89804331678130089</v>
      </c>
      <c r="CZ6">
        <f>МерСходМО!AX6*0.5+МерСходМО!AX60*0.5</f>
        <v>0.89068139796143098</v>
      </c>
      <c r="DA6">
        <f>МерСходМО!AY6*0.5+МерСходМО!AY60*0.5</f>
        <v>0.96392451608184215</v>
      </c>
      <c r="DB6">
        <f>МерСходМО!AZ6*0.5+МерСходМО!AZ60*0.5</f>
        <v>0.73006335946441769</v>
      </c>
      <c r="DC6">
        <f>МерСходМО!BA6*0.5+МерСходМО!BA60*0.5</f>
        <v>0.75167786623649935</v>
      </c>
      <c r="DD6">
        <f>МерСходМО!BB6*0.5+МерСходМО!BB60*0.5</f>
        <v>0.82045027045035179</v>
      </c>
    </row>
    <row r="7" spans="2:108" x14ac:dyDescent="0.35">
      <c r="B7" s="9">
        <v>40.564477886655368</v>
      </c>
      <c r="C7">
        <f>1- (ABS(C$2-$B7)/Ь!$H$8)</f>
        <v>0.63041001233009419</v>
      </c>
      <c r="D7">
        <f>1- (ABS(D$2-$B7)/Ь!$H$8)</f>
        <v>0.79620482635117285</v>
      </c>
      <c r="E7">
        <f>1- (ABS(E$2-$B7)/Ь!$H$8)</f>
        <v>0.82907590347297655</v>
      </c>
      <c r="F7">
        <f>1- (ABS(F$2-$B7)/Ь!$H$8)</f>
        <v>0.85067604512227346</v>
      </c>
      <c r="G7">
        <f>1- (ABS(G$2-$B7)/Ь!$H$8)</f>
        <v>1</v>
      </c>
      <c r="H7">
        <f>1- (ABS(H$2-$B7)/Ь!$H$8)</f>
        <v>0.87575618156063761</v>
      </c>
      <c r="I7">
        <f>1- (ABS(I$2-$B7)/Ь!$H$8)</f>
        <v>0.80384599859084638</v>
      </c>
      <c r="J7">
        <f>1- (ABS(J$2-$B7)/Ь!$H$8)</f>
        <v>0.85240812978892055</v>
      </c>
      <c r="K7">
        <f>1- (ABS(K$2-$B7)/Ь!$H$8)</f>
        <v>0.67936800927692809</v>
      </c>
      <c r="L7">
        <f>1- (ABS(L$2-$B7)/Ь!$H$8)</f>
        <v>0.93391083250154128</v>
      </c>
      <c r="M7">
        <f>1- (ABS(M$2-$B7)/Ь!$H$8)</f>
        <v>0.70058971611425891</v>
      </c>
      <c r="N7">
        <f>1- (ABS(N$2-$B7)/Ь!$H$8)</f>
        <v>0.92692767812582566</v>
      </c>
      <c r="O7">
        <f>1- (ABS(O$2-$B7)/Ь!$H$8)</f>
        <v>0.8607570898041863</v>
      </c>
      <c r="P7">
        <f>1- (ABS(P$2-$B7)/Ь!$H$8)</f>
        <v>0.57625484396559323</v>
      </c>
      <c r="Q7">
        <f>1- (ABS(Q$2-$B7)/Ь!$H$8)</f>
        <v>0.99104279203241052</v>
      </c>
      <c r="R7">
        <f>1- (ABS(R$2-$B7)/Ь!$H$8)</f>
        <v>0.91063640350233388</v>
      </c>
      <c r="S7">
        <f>1- (ABS(S$2-$B7)/Ь!$H$8)</f>
        <v>0.97368249640372251</v>
      </c>
      <c r="T7">
        <f>1- (ABS(T$2-$B7)/Ь!$H$8)</f>
        <v>0.4526731717699557</v>
      </c>
      <c r="U7">
        <f>1- (ABS(U$2-$B7)/Ь!$H$8)</f>
        <v>0.91490262528256472</v>
      </c>
      <c r="V7">
        <f>1- (ABS(V$2-$B7)/Ь!$H$8)</f>
        <v>0.99820736576343838</v>
      </c>
      <c r="W7">
        <f>1- (ABS(W$2-$B7)/Ь!$H$8)</f>
        <v>0.8789595749053225</v>
      </c>
      <c r="X7">
        <f>1- (ABS(X$2-$B7)/Ь!$H$8)</f>
        <v>0.76059250506414589</v>
      </c>
      <c r="Y7">
        <f>1- (ABS(Y$2-$B7)/Ь!$H$8)</f>
        <v>0.99537483853448028</v>
      </c>
      <c r="Z7">
        <f>1- (ABS(Z$2-$B7)/Ь!$H$8)</f>
        <v>0.70910335261133783</v>
      </c>
      <c r="AA7">
        <f>1- (ABS(AA$2-$B7)/Ь!$H$8)</f>
        <v>0.98050212106978241</v>
      </c>
      <c r="AB7">
        <f>1- (ABS(AB$2-$B7)/Ь!$H$8)</f>
        <v>0.90060145906115141</v>
      </c>
      <c r="AC7">
        <f>1- (ABS(AC$2-$B7)/Ь!$H$8)</f>
        <v>0.5473268282300443</v>
      </c>
      <c r="AD7">
        <f>1- (ABS(AD$2-$B7)/Ь!$H$8)</f>
        <v>0.69536153597745354</v>
      </c>
      <c r="AE7">
        <f>1- (ABS(AE$2-$B7)/Ь!$H$8)</f>
        <v>0.84673108009423714</v>
      </c>
      <c r="AF7">
        <f>1- (ABS(AF$2-$B7)/Ь!$H$8)</f>
        <v>0.72361194698059483</v>
      </c>
      <c r="AG7">
        <f>1- (ABS(AG$2-$B7)/Ь!$H$8)</f>
        <v>0.80691267375891729</v>
      </c>
      <c r="AH7">
        <f>1- (ABS(AH$2-$B7)/Ь!$H$8)</f>
        <v>0.99712788619616588</v>
      </c>
      <c r="AI7">
        <f>1- (ABS(AI$2-$B7)/Ь!$H$8)</f>
        <v>0.88445733824090655</v>
      </c>
      <c r="AJ7">
        <f>1- (ABS(AJ$2-$B7)/Ь!$H$8)</f>
        <v>0.76658296758946654</v>
      </c>
      <c r="AK7">
        <f>1- (ABS(AK$2-$B7)/Ь!$H$8)</f>
        <v>0.84648106082846497</v>
      </c>
      <c r="AL7">
        <f>1- (ABS(AL$2-$B7)/Ь!$H$8)</f>
        <v>0.85772470312362392</v>
      </c>
      <c r="AM7">
        <f>1- (ABS(AM$2-$B7)/Ь!$H$8)</f>
        <v>0.70236400199630089</v>
      </c>
      <c r="AN7">
        <f>1- (ABS(AN$2-$B7)/Ь!$H$8)</f>
        <v>0.96914086582215309</v>
      </c>
      <c r="AO7">
        <f>1- (ABS(AO$2-$B7)/Ь!$H$8)</f>
        <v>0.62500587147344633</v>
      </c>
      <c r="AP7">
        <f>1- (ABS(AP$2-$B7)/Ь!$H$8)</f>
        <v>0.73520104292047095</v>
      </c>
      <c r="AQ7">
        <f>1- (ABS(AQ$2-$B7)/Ь!$H$8)</f>
        <v>0.8283648817999002</v>
      </c>
      <c r="AR7">
        <f>1- (ABS(AR$2-$B7)/Ь!$H$8)</f>
        <v>0.73466476638875022</v>
      </c>
      <c r="AS7">
        <f>1- (ABS(AS$2-$B7)/Ь!$H$8)</f>
        <v>0.98047019493291843</v>
      </c>
      <c r="AT7">
        <f>1- (ABS(AT$2-$B7)/Ь!$H$8)</f>
        <v>0.64462604218653663</v>
      </c>
      <c r="AU7">
        <f>1- (ABS(AU$2-$B7)/Ь!$H$8)</f>
        <v>0.99169331000645866</v>
      </c>
      <c r="AV7">
        <f>1- (ABS(AV$2-$B7)/Ь!$H$8)</f>
        <v>0.97424872662419637</v>
      </c>
      <c r="AW7">
        <f>1- (ABS(AW$2-$B7)/Ь!$H$8)</f>
        <v>0.8872860123154156</v>
      </c>
      <c r="AX7">
        <f>1- (ABS(AX$2-$B7)/Ь!$H$8)</f>
        <v>0.66681039544373655</v>
      </c>
      <c r="AY7">
        <f>1- (ABS(AY$2-$B7)/Ь!$H$8)</f>
        <v>0.81209303349675599</v>
      </c>
      <c r="AZ7">
        <f>1- (ABS(AZ$2-$B7)/Ь!$H$8)</f>
        <v>0.76686351393007079</v>
      </c>
      <c r="BA7">
        <f>1- (ABS(BA$2-$B7)/Ь!$H$8)</f>
        <v>0.73714619785397639</v>
      </c>
      <c r="BB7">
        <f>1- (ABS(BB$2-$B7)/Ь!$H$8)</f>
        <v>0.85850948518186887</v>
      </c>
      <c r="BD7">
        <v>5</v>
      </c>
      <c r="BE7">
        <f t="shared" si="1"/>
        <v>0.78341462780340976</v>
      </c>
      <c r="BF7">
        <f t="shared" si="3"/>
        <v>0.82283769602364221</v>
      </c>
      <c r="BG7">
        <f t="shared" si="5"/>
        <v>0.70486047634448745</v>
      </c>
      <c r="BH7">
        <f t="shared" ref="BH7:BH54" si="7">F7*0.5+F61*0.5</f>
        <v>0.89563421194445769</v>
      </c>
      <c r="BJ7">
        <f t="shared" ref="BJ7:CK7" si="8">H7*0.5+H61*0.5</f>
        <v>0.87247059462190646</v>
      </c>
      <c r="BK7">
        <f t="shared" si="8"/>
        <v>0.72576809099719686</v>
      </c>
      <c r="BL7">
        <f t="shared" si="8"/>
        <v>0.84635785744475833</v>
      </c>
      <c r="BM7">
        <f t="shared" si="8"/>
        <v>0.79911964365231758</v>
      </c>
      <c r="BN7">
        <f t="shared" si="8"/>
        <v>0.94717297717021043</v>
      </c>
      <c r="BO7">
        <f t="shared" si="8"/>
        <v>0.79806217101052612</v>
      </c>
      <c r="BP7">
        <f t="shared" si="8"/>
        <v>0.71185250647870557</v>
      </c>
      <c r="BQ7">
        <f t="shared" si="8"/>
        <v>0.74329248341286747</v>
      </c>
      <c r="BR7">
        <f t="shared" si="8"/>
        <v>0.75913050815744887</v>
      </c>
      <c r="BS7">
        <f t="shared" si="8"/>
        <v>0.98733469485797154</v>
      </c>
      <c r="BT7">
        <f t="shared" si="8"/>
        <v>0.91180006191340701</v>
      </c>
      <c r="BU7">
        <f t="shared" si="8"/>
        <v>0.74478028111443983</v>
      </c>
      <c r="BV7">
        <f t="shared" si="8"/>
        <v>0.69152232217934473</v>
      </c>
      <c r="BW7">
        <f t="shared" si="8"/>
        <v>0.93044381012985689</v>
      </c>
      <c r="BX7">
        <f t="shared" si="8"/>
        <v>0.99511592632918178</v>
      </c>
      <c r="BY7">
        <f t="shared" si="8"/>
        <v>0.81037886785401292</v>
      </c>
      <c r="BZ7">
        <f t="shared" si="8"/>
        <v>0.76899617788416885</v>
      </c>
      <c r="CA7">
        <f t="shared" si="8"/>
        <v>0.67384232756546647</v>
      </c>
      <c r="CB7">
        <f t="shared" si="8"/>
        <v>0.80151468787212343</v>
      </c>
      <c r="CC7">
        <f t="shared" si="8"/>
        <v>0.68364248754075585</v>
      </c>
      <c r="CD7">
        <f t="shared" si="8"/>
        <v>0.91681414630014801</v>
      </c>
      <c r="CE7">
        <f t="shared" si="8"/>
        <v>0.67675776588188774</v>
      </c>
      <c r="CF7">
        <f t="shared" si="8"/>
        <v>0.67240087548117922</v>
      </c>
      <c r="CG7">
        <f t="shared" si="8"/>
        <v>0.86642627525697313</v>
      </c>
      <c r="CH7">
        <f t="shared" si="8"/>
        <v>0.69644561628472323</v>
      </c>
      <c r="CI7">
        <f t="shared" si="8"/>
        <v>0.8516173754308658</v>
      </c>
      <c r="CJ7">
        <f t="shared" si="8"/>
        <v>0.99183209425955932</v>
      </c>
      <c r="CK7">
        <f t="shared" si="8"/>
        <v>0.70869871903872439</v>
      </c>
      <c r="CL7">
        <f>МерСходМО!AJ7*0.5+МерСходМО!AJ61*0.5</f>
        <v>0.60080908601617011</v>
      </c>
      <c r="CM7">
        <f>МерСходМО!AK7*0.5+МерСходМО!AK61*0.5</f>
        <v>0.87180855886831932</v>
      </c>
      <c r="CN7">
        <f>МерСходМО!AL7*0.5+МерСходМО!AL61*0.5</f>
        <v>0.86450845060581583</v>
      </c>
      <c r="CO7">
        <f>МерСходМО!AM7*0.5+МерСходМО!AM61*0.5</f>
        <v>0.74810149681455895</v>
      </c>
      <c r="CP7">
        <f>МерСходМО!AN7*0.5+МерСходМО!AN61*0.5</f>
        <v>0.74929439688102151</v>
      </c>
      <c r="CQ7">
        <f>МерСходМО!AO7*0.5+МерСходМО!AO61*0.5</f>
        <v>0.76653031167177421</v>
      </c>
      <c r="CR7">
        <f>МерСходМО!AP7*0.5+МерСходМО!AP61*0.5</f>
        <v>0.71380584926327084</v>
      </c>
      <c r="CS7">
        <f>МерСходМО!AQ7*0.5+МерСходМО!AQ61*0.5</f>
        <v>0.89566401558107511</v>
      </c>
      <c r="CT7">
        <f>МерСходМО!AR7*0.5+МерСходМО!AR61*0.5</f>
        <v>0.82347610662336101</v>
      </c>
      <c r="CU7">
        <f>МерСходМО!AS7*0.5+МерСходМО!AS61*0.5</f>
        <v>0.92706491653211631</v>
      </c>
      <c r="CV7">
        <f>МерСходМО!AT7*0.5+МерСходМО!AT61*0.5</f>
        <v>0.66738411270715869</v>
      </c>
      <c r="CW7">
        <f>МерСходМО!AU7*0.5+МерСходМО!AU61*0.5</f>
        <v>0.90844022536430546</v>
      </c>
      <c r="CX7">
        <f>МерСходМО!AV7*0.5+МерСходМО!AV61*0.5</f>
        <v>0.86285929020029972</v>
      </c>
      <c r="CY7">
        <f>МерСходМО!AW7*0.5+МерСходМО!AW61*0.5</f>
        <v>0.83028749591890061</v>
      </c>
      <c r="CZ7">
        <f>МерСходМО!AX7*0.5+МерСходМО!AX61*0.5</f>
        <v>0.82108716430448991</v>
      </c>
      <c r="DA7">
        <f>МерСходМО!AY7*0.5+МерСходМО!AY61*0.5</f>
        <v>0.89312668423709807</v>
      </c>
      <c r="DB7">
        <f>МерСходМО!AZ7*0.5+МерСходМО!AZ61*0.5</f>
        <v>0.6256975714088755</v>
      </c>
      <c r="DC7">
        <f>МерСходМО!BA7*0.5+МерСходМО!BA61*0.5</f>
        <v>0.85604365429204154</v>
      </c>
      <c r="DD7">
        <f>МерСходМО!BB7*0.5+МерСходМО!BB61*0.5</f>
        <v>0.86540843727253591</v>
      </c>
    </row>
    <row r="8" spans="2:108" x14ac:dyDescent="0.35">
      <c r="B8" s="9">
        <v>34.405936831753934</v>
      </c>
      <c r="C8">
        <f>1- (ABS(C$2-$B8)/Ь!$H$8)</f>
        <v>0.75465383076945658</v>
      </c>
      <c r="D8">
        <f>1- (ABS(D$2-$B8)/Ь!$H$8)</f>
        <v>0.67196100791181046</v>
      </c>
      <c r="E8">
        <f>1- (ABS(E$2-$B8)/Ь!$H$8)</f>
        <v>0.70483208503361416</v>
      </c>
      <c r="F8">
        <f>1- (ABS(F$2-$B8)/Ь!$H$8)</f>
        <v>0.72643222668291108</v>
      </c>
      <c r="G8">
        <f>1- (ABS(G$2-$B8)/Ь!$H$8)</f>
        <v>0.87575618156063761</v>
      </c>
      <c r="H8">
        <f>1- (ABS(H$2-$B8)/Ь!$H$8)</f>
        <v>1</v>
      </c>
      <c r="I8">
        <f>1- (ABS(I$2-$B8)/Ь!$H$8)</f>
        <v>0.67960218015148399</v>
      </c>
      <c r="J8">
        <f>1- (ABS(J$2-$B8)/Ь!$H$8)</f>
        <v>0.72816431134955817</v>
      </c>
      <c r="K8">
        <f>1- (ABS(K$2-$B8)/Ь!$H$8)</f>
        <v>0.80361182771629047</v>
      </c>
      <c r="L8">
        <f>1- (ABS(L$2-$B8)/Ь!$H$8)</f>
        <v>0.80966701406217889</v>
      </c>
      <c r="M8">
        <f>1- (ABS(M$2-$B8)/Ь!$H$8)</f>
        <v>0.82483353455362129</v>
      </c>
      <c r="N8">
        <f>1- (ABS(N$2-$B8)/Ь!$H$8)</f>
        <v>0.94882850343481195</v>
      </c>
      <c r="O8">
        <f>1- (ABS(O$2-$B8)/Ь!$H$8)</f>
        <v>0.73651327136482403</v>
      </c>
      <c r="P8">
        <f>1- (ABS(P$2-$B8)/Ь!$H$8)</f>
        <v>0.70049866240495551</v>
      </c>
      <c r="Q8">
        <f>1- (ABS(Q$2-$B8)/Ь!$H$8)</f>
        <v>0.88471338952822709</v>
      </c>
      <c r="R8">
        <f>1- (ABS(R$2-$B8)/Ь!$H$8)</f>
        <v>0.96511977805830373</v>
      </c>
      <c r="S8">
        <f>1- (ABS(S$2-$B8)/Ь!$H$8)</f>
        <v>0.90207368515691511</v>
      </c>
      <c r="T8">
        <f>1- (ABS(T$2-$B8)/Ь!$H$8)</f>
        <v>0.32842935333059331</v>
      </c>
      <c r="U8">
        <f>1- (ABS(U$2-$B8)/Ь!$H$8)</f>
        <v>0.79065880684320233</v>
      </c>
      <c r="V8">
        <f>1- (ABS(V$2-$B8)/Ь!$H$8)</f>
        <v>0.87754881579719934</v>
      </c>
      <c r="W8">
        <f>1- (ABS(W$2-$B8)/Ь!$H$8)</f>
        <v>0.75471575646596012</v>
      </c>
      <c r="X8">
        <f>1- (ABS(X$2-$B8)/Ь!$H$8)</f>
        <v>0.88483632350350816</v>
      </c>
      <c r="Y8">
        <f>1- (ABS(Y$2-$B8)/Ь!$H$8)</f>
        <v>0.87113102009511789</v>
      </c>
      <c r="Z8">
        <f>1- (ABS(Z$2-$B8)/Ь!$H$8)</f>
        <v>0.58485953417197545</v>
      </c>
      <c r="AA8">
        <f>1- (ABS(AA$2-$B8)/Ь!$H$8)</f>
        <v>0.85625830263042013</v>
      </c>
      <c r="AB8">
        <f>1- (ABS(AB$2-$B8)/Ь!$H$8)</f>
        <v>0.77635764062178902</v>
      </c>
      <c r="AC8">
        <f>1- (ABS(AC$2-$B8)/Ь!$H$8)</f>
        <v>0.67157064666940669</v>
      </c>
      <c r="AD8">
        <f>1- (ABS(AD$2-$B8)/Ь!$H$8)</f>
        <v>0.57111771753809126</v>
      </c>
      <c r="AE8">
        <f>1- (ABS(AE$2-$B8)/Ь!$H$8)</f>
        <v>0.97097489853359953</v>
      </c>
      <c r="AF8">
        <f>1- (ABS(AF$2-$B8)/Ь!$H$8)</f>
        <v>0.59936812854123245</v>
      </c>
      <c r="AG8">
        <f>1- (ABS(AG$2-$B8)/Ь!$H$8)</f>
        <v>0.93115649219827967</v>
      </c>
      <c r="AH8">
        <f>1- (ABS(AH$2-$B8)/Ь!$H$8)</f>
        <v>0.87862829536447173</v>
      </c>
      <c r="AI8">
        <f>1- (ABS(AI$2-$B8)/Ь!$H$8)</f>
        <v>0.76021351980154417</v>
      </c>
      <c r="AJ8">
        <f>1- (ABS(AJ$2-$B8)/Ь!$H$8)</f>
        <v>0.64233914915010426</v>
      </c>
      <c r="AK8">
        <f>1- (ABS(AK$2-$B8)/Ь!$H$8)</f>
        <v>0.97072487926782725</v>
      </c>
      <c r="AL8">
        <f>1- (ABS(AL$2-$B8)/Ь!$H$8)</f>
        <v>0.73348088468426154</v>
      </c>
      <c r="AM8">
        <f>1- (ABS(AM$2-$B8)/Ь!$H$8)</f>
        <v>0.82660782043566328</v>
      </c>
      <c r="AN8">
        <f>1- (ABS(AN$2-$B8)/Ь!$H$8)</f>
        <v>0.90661531573848453</v>
      </c>
      <c r="AO8">
        <f>1- (ABS(AO$2-$B8)/Ь!$H$8)</f>
        <v>0.7492496899128086</v>
      </c>
      <c r="AP8">
        <f>1- (ABS(AP$2-$B8)/Ь!$H$8)</f>
        <v>0.85944486135983322</v>
      </c>
      <c r="AQ8">
        <f>1- (ABS(AQ$2-$B8)/Ь!$H$8)</f>
        <v>0.95260870023926258</v>
      </c>
      <c r="AR8">
        <f>1- (ABS(AR$2-$B8)/Ь!$H$8)</f>
        <v>0.61042094794938784</v>
      </c>
      <c r="AS8">
        <f>1- (ABS(AS$2-$B8)/Ь!$H$8)</f>
        <v>0.89528598662771919</v>
      </c>
      <c r="AT8">
        <f>1- (ABS(AT$2-$B8)/Ь!$H$8)</f>
        <v>0.52038222374717436</v>
      </c>
      <c r="AU8">
        <f>1- (ABS(AU$2-$B8)/Ь!$H$8)</f>
        <v>0.88406287155417906</v>
      </c>
      <c r="AV8">
        <f>1- (ABS(AV$2-$B8)/Ь!$H$8)</f>
        <v>0.90150745493644124</v>
      </c>
      <c r="AW8">
        <f>1- (ABS(AW$2-$B8)/Ь!$H$8)</f>
        <v>0.76304219387605321</v>
      </c>
      <c r="AX8">
        <f>1- (ABS(AX$2-$B8)/Ь!$H$8)</f>
        <v>0.54256657700437427</v>
      </c>
      <c r="AY8">
        <f>1- (ABS(AY$2-$B8)/Ь!$H$8)</f>
        <v>0.6878492150573936</v>
      </c>
      <c r="AZ8">
        <f>1- (ABS(AZ$2-$B8)/Ь!$H$8)</f>
        <v>0.64261969549070841</v>
      </c>
      <c r="BA8">
        <f>1- (ABS(BA$2-$B8)/Ь!$H$8)</f>
        <v>0.86139001629333878</v>
      </c>
      <c r="BB8">
        <f>1- (ABS(BB$2-$B8)/Ь!$H$8)</f>
        <v>0.98275330362123126</v>
      </c>
      <c r="BD8">
        <v>6</v>
      </c>
      <c r="BE8">
        <f t="shared" si="1"/>
        <v>0.84370979758795328</v>
      </c>
      <c r="BF8">
        <f t="shared" si="3"/>
        <v>0.69530829064554855</v>
      </c>
      <c r="BG8">
        <f t="shared" si="5"/>
        <v>0.57733107096639391</v>
      </c>
      <c r="BH8">
        <f t="shared" si="7"/>
        <v>0.76810480656636404</v>
      </c>
      <c r="BI8">
        <f t="shared" ref="BI8:BI54" si="9">G8*0.5+G62*0.5</f>
        <v>0.87247059462190646</v>
      </c>
      <c r="BK8">
        <f t="shared" ref="BK8:CK8" si="10">I8*0.5+I62*0.5</f>
        <v>0.72905367793592801</v>
      </c>
      <c r="BL8">
        <f t="shared" si="10"/>
        <v>0.71882845206666468</v>
      </c>
      <c r="BM8">
        <f t="shared" si="10"/>
        <v>0.79583405671358642</v>
      </c>
      <c r="BN8">
        <f t="shared" si="10"/>
        <v>0.85920844995323731</v>
      </c>
      <c r="BO8">
        <f t="shared" si="10"/>
        <v>0.79477658407179497</v>
      </c>
      <c r="BP8">
        <f t="shared" si="10"/>
        <v>0.65739542297478637</v>
      </c>
      <c r="BQ8">
        <f t="shared" si="10"/>
        <v>0.61576307803477393</v>
      </c>
      <c r="BR8">
        <f t="shared" si="10"/>
        <v>0.75584492121871771</v>
      </c>
      <c r="BS8">
        <f t="shared" si="10"/>
        <v>0.88513589976393492</v>
      </c>
      <c r="BT8">
        <f t="shared" si="10"/>
        <v>0.87363425303297948</v>
      </c>
      <c r="BU8">
        <f t="shared" si="10"/>
        <v>0.64356837933262367</v>
      </c>
      <c r="BV8">
        <f t="shared" si="10"/>
        <v>0.56399291680125119</v>
      </c>
      <c r="BW8">
        <f t="shared" si="10"/>
        <v>0.85692940977461429</v>
      </c>
      <c r="BX8">
        <f t="shared" si="10"/>
        <v>0.86937915518764985</v>
      </c>
      <c r="BY8">
        <f t="shared" si="10"/>
        <v>0.81366445479274407</v>
      </c>
      <c r="BZ8">
        <f t="shared" si="10"/>
        <v>0.76571059094543759</v>
      </c>
      <c r="CA8">
        <f t="shared" si="10"/>
        <v>0.54631292218737282</v>
      </c>
      <c r="CB8">
        <f t="shared" si="10"/>
        <v>0.67398528249402978</v>
      </c>
      <c r="CC8">
        <f t="shared" si="10"/>
        <v>0.55611308216266231</v>
      </c>
      <c r="CD8">
        <f t="shared" si="10"/>
        <v>0.78928474092205436</v>
      </c>
      <c r="CE8">
        <f t="shared" si="10"/>
        <v>0.80428717125998128</v>
      </c>
      <c r="CF8">
        <f t="shared" si="10"/>
        <v>0.54487147010308568</v>
      </c>
      <c r="CG8">
        <f t="shared" si="10"/>
        <v>0.86314068831824198</v>
      </c>
      <c r="CH8">
        <f t="shared" si="10"/>
        <v>0.69973120322345439</v>
      </c>
      <c r="CI8">
        <f t="shared" si="10"/>
        <v>0.95200971138932033</v>
      </c>
      <c r="CJ8">
        <f t="shared" si="10"/>
        <v>0.86717480268529989</v>
      </c>
      <c r="CK8">
        <f t="shared" si="10"/>
        <v>0.58116931366063085</v>
      </c>
      <c r="CL8">
        <f>МерСходМО!AJ8*0.5+МерСходМО!AJ62*0.5</f>
        <v>0.47327968063807668</v>
      </c>
      <c r="CM8">
        <f>МерСходМО!AK8*0.5+МерСходМО!AK62*0.5</f>
        <v>0.97138691502141428</v>
      </c>
      <c r="CN8">
        <f>МерСходМО!AL8*0.5+МерСходМО!AL62*0.5</f>
        <v>0.86568684713971455</v>
      </c>
      <c r="CO8">
        <f>МерСходМО!AM8*0.5+МерСходМО!AM62*0.5</f>
        <v>0.7448159098758278</v>
      </c>
      <c r="CP8">
        <f>МерСходМО!AN8*0.5+МерСходМО!AN62*0.5</f>
        <v>0.65262412568077477</v>
      </c>
      <c r="CQ8">
        <f>МерСходМО!AO8*0.5+МерСходМО!AO62*0.5</f>
        <v>0.76324472473304295</v>
      </c>
      <c r="CR8">
        <f>МерСходМО!AP8*0.5+МерСходМО!AP62*0.5</f>
        <v>0.71052026232453969</v>
      </c>
      <c r="CS8">
        <f>МерСходМО!AQ8*0.5+МерСходМО!AQ62*0.5</f>
        <v>0.89237842864234396</v>
      </c>
      <c r="CT8">
        <f>МерСходМО!AR8*0.5+МерСходМО!AR62*0.5</f>
        <v>0.69594670124526736</v>
      </c>
      <c r="CU8">
        <f>МерСходМО!AS8*0.5+МерСходМО!AS62*0.5</f>
        <v>0.81906531622110434</v>
      </c>
      <c r="CV8">
        <f>МерСходМО!AT8*0.5+МерСходМО!AT62*0.5</f>
        <v>0.53985470732906515</v>
      </c>
      <c r="CW8">
        <f>МерСходМО!AU8*0.5+МерСходМО!AU62*0.5</f>
        <v>0.78921750997975337</v>
      </c>
      <c r="CX8">
        <f>МерСходМО!AV8*0.5+МерСходМО!AV62*0.5</f>
        <v>0.7610811581980097</v>
      </c>
      <c r="CY8">
        <f>МерСходМО!AW8*0.5+МерСходМО!AW62*0.5</f>
        <v>0.70275809054080707</v>
      </c>
      <c r="CZ8">
        <f>МерСходМО!AX8*0.5+МерСходМО!AX62*0.5</f>
        <v>0.69355775892639637</v>
      </c>
      <c r="DA8">
        <f>МерСходМО!AY8*0.5+МерСходМО!AY62*0.5</f>
        <v>0.76559727885900453</v>
      </c>
      <c r="DB8">
        <f>МерСходМО!AZ8*0.5+МерСходМО!AZ62*0.5</f>
        <v>0.49816816603078184</v>
      </c>
      <c r="DC8">
        <f>МерСходМО!BA8*0.5+МерСходМО!BA62*0.5</f>
        <v>0.87781695662320358</v>
      </c>
      <c r="DD8">
        <f>МерСходМО!BB8*0.5+МерСходМО!BB62*0.5</f>
        <v>0.86212285033380476</v>
      </c>
    </row>
    <row r="9" spans="2:108" x14ac:dyDescent="0.35">
      <c r="B9" s="9">
        <v>50.287476470693946</v>
      </c>
      <c r="C9">
        <f>1- (ABS(C$2-$B9)/Ь!$H$8)</f>
        <v>0.43425601092094057</v>
      </c>
      <c r="D9">
        <f>1- (ABS(D$2-$B9)/Ь!$H$8)</f>
        <v>0.99235882776032647</v>
      </c>
      <c r="E9">
        <f>1- (ABS(E$2-$B9)/Ь!$H$8)</f>
        <v>0.97477009511786983</v>
      </c>
      <c r="F9">
        <f>1- (ABS(F$2-$B9)/Ь!$H$8)</f>
        <v>0.95316995346857292</v>
      </c>
      <c r="G9">
        <f>1- (ABS(G$2-$B9)/Ь!$H$8)</f>
        <v>0.80384599859084638</v>
      </c>
      <c r="H9">
        <f>1- (ABS(H$2-$B9)/Ь!$H$8)</f>
        <v>0.67960218015148399</v>
      </c>
      <c r="I9">
        <f>1- (ABS(I$2-$B9)/Ь!$H$8)</f>
        <v>1</v>
      </c>
      <c r="J9">
        <f>1- (ABS(J$2-$B9)/Ь!$H$8)</f>
        <v>0.95143786880192582</v>
      </c>
      <c r="K9">
        <f>1- (ABS(K$2-$B9)/Ь!$H$8)</f>
        <v>0.48321400786777446</v>
      </c>
      <c r="L9">
        <f>1- (ABS(L$2-$B9)/Ь!$H$8)</f>
        <v>0.8699351660893051</v>
      </c>
      <c r="M9">
        <f>1- (ABS(M$2-$B9)/Ь!$H$8)</f>
        <v>0.50443571470510529</v>
      </c>
      <c r="N9">
        <f>1- (ABS(N$2-$B9)/Ь!$H$8)</f>
        <v>0.73077367671667204</v>
      </c>
      <c r="O9">
        <f>1- (ABS(O$2-$B9)/Ь!$H$8)</f>
        <v>0.94308890878665996</v>
      </c>
      <c r="P9">
        <f>1- (ABS(P$2-$B9)/Ь!$H$8)</f>
        <v>0.3801008425564395</v>
      </c>
      <c r="Q9">
        <f>1- (ABS(Q$2-$B9)/Ь!$H$8)</f>
        <v>0.7948887906232569</v>
      </c>
      <c r="R9">
        <f>1- (ABS(R$2-$B9)/Ь!$H$8)</f>
        <v>0.71448240209318026</v>
      </c>
      <c r="S9">
        <f>1- (ABS(S$2-$B9)/Ь!$H$8)</f>
        <v>0.77752849499456889</v>
      </c>
      <c r="T9">
        <f>1- (ABS(T$2-$B9)/Ь!$H$8)</f>
        <v>0.64882717317910932</v>
      </c>
      <c r="U9">
        <f>1- (ABS(U$2-$B9)/Ь!$H$8)</f>
        <v>0.88894337330828166</v>
      </c>
      <c r="V9">
        <f>1- (ABS(V$2-$B9)/Ь!$H$8)</f>
        <v>0.80205336435428465</v>
      </c>
      <c r="W9">
        <f>1- (ABS(W$2-$B9)/Ь!$H$8)</f>
        <v>0.92488642368552387</v>
      </c>
      <c r="X9">
        <f>1- (ABS(X$2-$B9)/Ь!$H$8)</f>
        <v>0.56443850365499215</v>
      </c>
      <c r="Y9">
        <f>1- (ABS(Y$2-$B9)/Ь!$H$8)</f>
        <v>0.8084711600563661</v>
      </c>
      <c r="Z9">
        <f>1- (ABS(Z$2-$B9)/Ь!$H$8)</f>
        <v>0.90525735402049146</v>
      </c>
      <c r="AA9">
        <f>1- (ABS(AA$2-$B9)/Ь!$H$8)</f>
        <v>0.82334387752106397</v>
      </c>
      <c r="AB9">
        <f>1- (ABS(AB$2-$B9)/Ь!$H$8)</f>
        <v>0.90324453952969497</v>
      </c>
      <c r="AC9">
        <f>1- (ABS(AC$2-$B9)/Ь!$H$8)</f>
        <v>0.35117282682089068</v>
      </c>
      <c r="AD9">
        <f>1- (ABS(AD$2-$B9)/Ь!$H$8)</f>
        <v>0.89151553738660716</v>
      </c>
      <c r="AE9">
        <f>1- (ABS(AE$2-$B9)/Ь!$H$8)</f>
        <v>0.65057707868508352</v>
      </c>
      <c r="AF9">
        <f>1- (ABS(AF$2-$B9)/Ь!$H$8)</f>
        <v>0.91976594838974846</v>
      </c>
      <c r="AG9">
        <f>1- (ABS(AG$2-$B9)/Ь!$H$8)</f>
        <v>0.61075867234976366</v>
      </c>
      <c r="AH9">
        <f>1- (ABS(AH$2-$B9)/Ь!$H$8)</f>
        <v>0.80097388478701226</v>
      </c>
      <c r="AI9">
        <f>1- (ABS(AI$2-$B9)/Ь!$H$8)</f>
        <v>0.91938866034993982</v>
      </c>
      <c r="AJ9">
        <f>1- (ABS(AJ$2-$B9)/Ь!$H$8)</f>
        <v>0.96273696899862016</v>
      </c>
      <c r="AK9">
        <f>1- (ABS(AK$2-$B9)/Ь!$H$8)</f>
        <v>0.65032705941931135</v>
      </c>
      <c r="AL9">
        <f>1- (ABS(AL$2-$B9)/Ь!$H$8)</f>
        <v>0.94612129546722246</v>
      </c>
      <c r="AM9">
        <f>1- (ABS(AM$2-$B9)/Ь!$H$8)</f>
        <v>0.50621000058714727</v>
      </c>
      <c r="AN9">
        <f>1- (ABS(AN$2-$B9)/Ь!$H$8)</f>
        <v>0.77298686441299946</v>
      </c>
      <c r="AO9">
        <f>1- (ABS(AO$2-$B9)/Ь!$H$8)</f>
        <v>0.4288518700642926</v>
      </c>
      <c r="AP9">
        <f>1- (ABS(AP$2-$B9)/Ь!$H$8)</f>
        <v>0.53904704151131733</v>
      </c>
      <c r="AQ9">
        <f>1- (ABS(AQ$2-$B9)/Ь!$H$8)</f>
        <v>0.63221088039074658</v>
      </c>
      <c r="AR9">
        <f>1- (ABS(AR$2-$B9)/Ь!$H$8)</f>
        <v>0.93081876779790385</v>
      </c>
      <c r="AS9">
        <f>1- (ABS(AS$2-$B9)/Ь!$H$8)</f>
        <v>0.7843161935237648</v>
      </c>
      <c r="AT9">
        <f>1- (ABS(AT$2-$B9)/Ь!$H$8)</f>
        <v>0.84078004359569036</v>
      </c>
      <c r="AU9">
        <f>1- (ABS(AU$2-$B9)/Ь!$H$8)</f>
        <v>0.79553930859730504</v>
      </c>
      <c r="AV9">
        <f>1- (ABS(AV$2-$B9)/Ь!$H$8)</f>
        <v>0.77809472521504275</v>
      </c>
      <c r="AW9">
        <f>1- (ABS(AW$2-$B9)/Ь!$H$8)</f>
        <v>0.91655998627543078</v>
      </c>
      <c r="AX9">
        <f>1- (ABS(AX$2-$B9)/Ь!$H$8)</f>
        <v>0.86296439685289017</v>
      </c>
      <c r="AY9">
        <f>1- (ABS(AY$2-$B9)/Ь!$H$8)</f>
        <v>0.99175296509409039</v>
      </c>
      <c r="AZ9">
        <f>1- (ABS(AZ$2-$B9)/Ь!$H$8)</f>
        <v>0.96301751533922442</v>
      </c>
      <c r="BA9">
        <f>1- (ABS(BA$2-$B9)/Ь!$H$8)</f>
        <v>0.54099219644482277</v>
      </c>
      <c r="BB9">
        <f>1- (ABS(BB$2-$B9)/Ь!$H$8)</f>
        <v>0.66235548377271525</v>
      </c>
      <c r="BD9">
        <v>7</v>
      </c>
      <c r="BE9">
        <f t="shared" si="1"/>
        <v>0.57276347552388129</v>
      </c>
      <c r="BF9">
        <f t="shared" si="3"/>
        <v>0.74475978842999269</v>
      </c>
      <c r="BG9">
        <f t="shared" si="5"/>
        <v>0.60155266386870787</v>
      </c>
      <c r="BH9">
        <f t="shared" si="7"/>
        <v>0.77072625781938109</v>
      </c>
      <c r="BI9">
        <f t="shared" si="9"/>
        <v>0.72576809099719686</v>
      </c>
      <c r="BJ9">
        <f t="shared" ref="BJ9:BJ54" si="11">H9*0.5+H63*0.5</f>
        <v>0.72905367793592801</v>
      </c>
      <c r="BL9">
        <f t="shared" ref="BL9:CK9" si="12">J9*0.5+J63*0.5</f>
        <v>0.71971781865303464</v>
      </c>
      <c r="BM9">
        <f t="shared" si="12"/>
        <v>0.52488773464951444</v>
      </c>
      <c r="BN9">
        <f t="shared" si="12"/>
        <v>0.77859511382698643</v>
      </c>
      <c r="BO9">
        <f t="shared" si="12"/>
        <v>0.52383026200772298</v>
      </c>
      <c r="BP9">
        <f t="shared" si="12"/>
        <v>0.43762059747590248</v>
      </c>
      <c r="BQ9">
        <f t="shared" si="12"/>
        <v>0.60830348460587791</v>
      </c>
      <c r="BR9">
        <f t="shared" si="12"/>
        <v>0.48489859915464567</v>
      </c>
      <c r="BS9">
        <f t="shared" si="12"/>
        <v>0.72947618817163584</v>
      </c>
      <c r="BT9">
        <f t="shared" si="12"/>
        <v>0.63756815291060387</v>
      </c>
      <c r="BU9">
        <f t="shared" si="12"/>
        <v>0.47054837211163669</v>
      </c>
      <c r="BV9">
        <f t="shared" si="12"/>
        <v>0.61344441458569521</v>
      </c>
      <c r="BW9">
        <f t="shared" si="12"/>
        <v>0.79532428086733997</v>
      </c>
      <c r="BX9">
        <f t="shared" si="12"/>
        <v>0.72088401732637863</v>
      </c>
      <c r="BY9">
        <f t="shared" si="12"/>
        <v>0.91538922314318394</v>
      </c>
      <c r="BZ9">
        <f t="shared" si="12"/>
        <v>0.49476426888136565</v>
      </c>
      <c r="CA9">
        <f t="shared" si="12"/>
        <v>0.40423558002818305</v>
      </c>
      <c r="CB9">
        <f t="shared" si="12"/>
        <v>0.72343678027847391</v>
      </c>
      <c r="CC9">
        <f t="shared" si="12"/>
        <v>0.4289084574681703</v>
      </c>
      <c r="CD9">
        <f t="shared" si="12"/>
        <v>0.74198077823619335</v>
      </c>
      <c r="CE9">
        <f t="shared" si="12"/>
        <v>0.59633715334535342</v>
      </c>
      <c r="CF9">
        <f t="shared" si="12"/>
        <v>0.5943229678875297</v>
      </c>
      <c r="CG9">
        <f t="shared" si="12"/>
        <v>0.59219436625416999</v>
      </c>
      <c r="CH9">
        <f t="shared" si="12"/>
        <v>0.94908842310222208</v>
      </c>
      <c r="CI9">
        <f t="shared" si="12"/>
        <v>0.68106338932524846</v>
      </c>
      <c r="CJ9">
        <f t="shared" si="12"/>
        <v>0.71760018525675617</v>
      </c>
      <c r="CK9">
        <f t="shared" si="12"/>
        <v>0.5500094717950148</v>
      </c>
      <c r="CL9">
        <f>МерСходМО!AJ9*0.5+МерСходМО!AJ63*0.5</f>
        <v>0.5227311784225207</v>
      </c>
      <c r="CM9">
        <f>МерСходМО!AK9*0.5+МерСходМО!AK63*0.5</f>
        <v>0.70044059295734251</v>
      </c>
      <c r="CN9">
        <f>МерСходМО!AL9*0.5+МерСходМО!AL63*0.5</f>
        <v>0.86125964039138103</v>
      </c>
      <c r="CO9">
        <f>МерСходМО!AM9*0.5+МерСходМО!AM63*0.5</f>
        <v>0.47386958781175581</v>
      </c>
      <c r="CP9">
        <f>МерСходМО!AN9*0.5+МерСходМО!AN63*0.5</f>
        <v>0.47506248787821836</v>
      </c>
      <c r="CQ9">
        <f>МерСходМО!AO9*0.5+МерСходМО!AO63*0.5</f>
        <v>0.49229840266897101</v>
      </c>
      <c r="CR9">
        <f>МерСходМО!AP9*0.5+МерСходМО!AP63*0.5</f>
        <v>0.43957394026046775</v>
      </c>
      <c r="CS9">
        <f>МерСходМО!AQ9*0.5+МерСходМО!AQ63*0.5</f>
        <v>0.62143210657827197</v>
      </c>
      <c r="CT9">
        <f>МерСходМО!AR9*0.5+МерСходМО!AR63*0.5</f>
        <v>0.74539819902971149</v>
      </c>
      <c r="CU9">
        <f>МерСходМО!AS9*0.5+МерСходМО!AS63*0.5</f>
        <v>0.65283300752931317</v>
      </c>
      <c r="CV9">
        <f>МерСходМО!AT9*0.5+МерСходМО!AT63*0.5</f>
        <v>0.58930620511350917</v>
      </c>
      <c r="CW9">
        <f>МерСходМО!AU9*0.5+МерСходМО!AU63*0.5</f>
        <v>0.63420831636150232</v>
      </c>
      <c r="CX9">
        <f>МерСходМО!AV9*0.5+МерСходМО!AV63*0.5</f>
        <v>0.58862738119749658</v>
      </c>
      <c r="CY9">
        <f>МерСходМО!AW9*0.5+МерСходМО!AW63*0.5</f>
        <v>0.66876957460068198</v>
      </c>
      <c r="CZ9">
        <f>МерСходМО!AX9*0.5+МерСходМО!AX63*0.5</f>
        <v>0.74300925671084039</v>
      </c>
      <c r="DA9">
        <f>МерСходМО!AY9*0.5+МерСходМО!AY63*0.5</f>
        <v>0.80680174173753894</v>
      </c>
      <c r="DB9">
        <f>МерСходМО!AZ9*0.5+МерСходМО!AZ63*0.5</f>
        <v>0.54761966381522598</v>
      </c>
      <c r="DC9">
        <f>МерСходМО!BA9*0.5+МерСходМО!BA63*0.5</f>
        <v>0.60687063455913171</v>
      </c>
      <c r="DD9">
        <f>МерСходМО!BB9*0.5+МерСходМО!BB63*0.5</f>
        <v>0.59117652826973288</v>
      </c>
    </row>
    <row r="10" spans="2:108" x14ac:dyDescent="0.35">
      <c r="B10" s="9">
        <v>47.880339580879081</v>
      </c>
      <c r="C10">
        <f>1- (ABS(C$2-$B10)/Ь!$H$8)</f>
        <v>0.48281814211901475</v>
      </c>
      <c r="D10">
        <f>1- (ABS(D$2-$B10)/Ь!$H$8)</f>
        <v>0.94379669656225229</v>
      </c>
      <c r="E10">
        <f>1- (ABS(E$2-$B10)/Ь!$H$8)</f>
        <v>0.976667773684056</v>
      </c>
      <c r="F10">
        <f>1- (ABS(F$2-$B10)/Ь!$H$8)</f>
        <v>0.99826791533335291</v>
      </c>
      <c r="G10">
        <f>1- (ABS(G$2-$B10)/Ь!$H$8)</f>
        <v>0.85240812978892055</v>
      </c>
      <c r="H10">
        <f>1- (ABS(H$2-$B10)/Ь!$H$8)</f>
        <v>0.72816431134955817</v>
      </c>
      <c r="I10">
        <f>1- (ABS(I$2-$B10)/Ь!$H$8)</f>
        <v>0.95143786880192582</v>
      </c>
      <c r="J10">
        <f>1- (ABS(J$2-$B10)/Ь!$H$8)</f>
        <v>1</v>
      </c>
      <c r="K10">
        <f>1- (ABS(K$2-$B10)/Ь!$H$8)</f>
        <v>0.53177613906584864</v>
      </c>
      <c r="L10">
        <f>1- (ABS(L$2-$B10)/Ь!$H$8)</f>
        <v>0.91849729728737928</v>
      </c>
      <c r="M10">
        <f>1- (ABS(M$2-$B10)/Ь!$H$8)</f>
        <v>0.55299784590317946</v>
      </c>
      <c r="N10">
        <f>1- (ABS(N$2-$B10)/Ь!$H$8)</f>
        <v>0.77933580791474621</v>
      </c>
      <c r="O10">
        <f>1- (ABS(O$2-$B10)/Ь!$H$8)</f>
        <v>0.99165103998473414</v>
      </c>
      <c r="P10">
        <f>1- (ABS(P$2-$B10)/Ь!$H$8)</f>
        <v>0.42866297375451368</v>
      </c>
      <c r="Q10">
        <f>1- (ABS(Q$2-$B10)/Ь!$H$8)</f>
        <v>0.84345092182133108</v>
      </c>
      <c r="R10">
        <f>1- (ABS(R$2-$B10)/Ь!$H$8)</f>
        <v>0.76304453329125443</v>
      </c>
      <c r="S10">
        <f>1- (ABS(S$2-$B10)/Ь!$H$8)</f>
        <v>0.82609062619264306</v>
      </c>
      <c r="T10">
        <f>1- (ABS(T$2-$B10)/Ь!$H$8)</f>
        <v>0.60026504198103514</v>
      </c>
      <c r="U10">
        <f>1- (ABS(U$2-$B10)/Ь!$H$8)</f>
        <v>0.93750550450635584</v>
      </c>
      <c r="V10">
        <f>1- (ABS(V$2-$B10)/Ь!$H$8)</f>
        <v>0.85061549555235882</v>
      </c>
      <c r="W10">
        <f>1- (ABS(W$2-$B10)/Ь!$H$8)</f>
        <v>0.97344855488359805</v>
      </c>
      <c r="X10">
        <f>1- (ABS(X$2-$B10)/Ь!$H$8)</f>
        <v>0.61300063485306633</v>
      </c>
      <c r="Y10">
        <f>1- (ABS(Y$2-$B10)/Ь!$H$8)</f>
        <v>0.85703329125444028</v>
      </c>
      <c r="Z10">
        <f>1- (ABS(Z$2-$B10)/Ь!$H$8)</f>
        <v>0.85669522282241728</v>
      </c>
      <c r="AA10">
        <f>1- (ABS(AA$2-$B10)/Ь!$H$8)</f>
        <v>0.87190600871913804</v>
      </c>
      <c r="AB10">
        <f>1- (ABS(AB$2-$B10)/Ь!$H$8)</f>
        <v>0.95180667072776914</v>
      </c>
      <c r="AC10">
        <f>1- (ABS(AC$2-$B10)/Ь!$H$8)</f>
        <v>0.39973495801896486</v>
      </c>
      <c r="AD10">
        <f>1- (ABS(AD$2-$B10)/Ь!$H$8)</f>
        <v>0.84295340618853298</v>
      </c>
      <c r="AE10">
        <f>1- (ABS(AE$2-$B10)/Ь!$H$8)</f>
        <v>0.6991392098831577</v>
      </c>
      <c r="AF10">
        <f>1- (ABS(AF$2-$B10)/Ь!$H$8)</f>
        <v>0.87120381719167428</v>
      </c>
      <c r="AG10">
        <f>1- (ABS(AG$2-$B10)/Ь!$H$8)</f>
        <v>0.65932080354783784</v>
      </c>
      <c r="AH10">
        <f>1- (ABS(AH$2-$B10)/Ь!$H$8)</f>
        <v>0.84953601598508643</v>
      </c>
      <c r="AI10">
        <f>1- (ABS(AI$2-$B10)/Ь!$H$8)</f>
        <v>0.967950791548014</v>
      </c>
      <c r="AJ10">
        <f>1- (ABS(AJ$2-$B10)/Ь!$H$8)</f>
        <v>0.91417483780054609</v>
      </c>
      <c r="AK10">
        <f>1- (ABS(AK$2-$B10)/Ь!$H$8)</f>
        <v>0.69888919061738541</v>
      </c>
      <c r="AL10">
        <f>1- (ABS(AL$2-$B10)/Ь!$H$8)</f>
        <v>0.99468342666529663</v>
      </c>
      <c r="AM10">
        <f>1- (ABS(AM$2-$B10)/Ь!$H$8)</f>
        <v>0.55477213178522145</v>
      </c>
      <c r="AN10">
        <f>1- (ABS(AN$2-$B10)/Ь!$H$8)</f>
        <v>0.82154899561107364</v>
      </c>
      <c r="AO10">
        <f>1- (ABS(AO$2-$B10)/Ь!$H$8)</f>
        <v>0.47741400126236677</v>
      </c>
      <c r="AP10">
        <f>1- (ABS(AP$2-$B10)/Ь!$H$8)</f>
        <v>0.5876091727093915</v>
      </c>
      <c r="AQ10">
        <f>1- (ABS(AQ$2-$B10)/Ь!$H$8)</f>
        <v>0.68077301158882064</v>
      </c>
      <c r="AR10">
        <f>1- (ABS(AR$2-$B10)/Ь!$H$8)</f>
        <v>0.88225663659982967</v>
      </c>
      <c r="AS10">
        <f>1- (ABS(AS$2-$B10)/Ь!$H$8)</f>
        <v>0.83287832472183898</v>
      </c>
      <c r="AT10">
        <f>1- (ABS(AT$2-$B10)/Ь!$H$8)</f>
        <v>0.79221791239761619</v>
      </c>
      <c r="AU10">
        <f>1- (ABS(AU$2-$B10)/Ь!$H$8)</f>
        <v>0.84410143979537922</v>
      </c>
      <c r="AV10">
        <f>1- (ABS(AV$2-$B10)/Ь!$H$8)</f>
        <v>0.82665685641311692</v>
      </c>
      <c r="AW10">
        <f>1- (ABS(AW$2-$B10)/Ь!$H$8)</f>
        <v>0.96512211747350496</v>
      </c>
      <c r="AX10">
        <f>1- (ABS(AX$2-$B10)/Ь!$H$8)</f>
        <v>0.8144022656548161</v>
      </c>
      <c r="AY10">
        <f>1- (ABS(AY$2-$B10)/Ь!$H$8)</f>
        <v>0.95968490370783543</v>
      </c>
      <c r="AZ10">
        <f>1- (ABS(AZ$2-$B10)/Ь!$H$8)</f>
        <v>0.91445538414115024</v>
      </c>
      <c r="BA10">
        <f>1- (ABS(BA$2-$B10)/Ь!$H$8)</f>
        <v>0.58955432764289695</v>
      </c>
      <c r="BB10">
        <f>1- (ABS(BB$2-$B10)/Ь!$H$8)</f>
        <v>0.71091761497078942</v>
      </c>
      <c r="BD10">
        <v>8</v>
      </c>
      <c r="BE10">
        <f t="shared" si="1"/>
        <v>0.62977248524816809</v>
      </c>
      <c r="BF10">
        <f t="shared" si="3"/>
        <v>0.96731685798336842</v>
      </c>
      <c r="BG10">
        <f t="shared" si="5"/>
        <v>0.85850261889972923</v>
      </c>
      <c r="BH10">
        <f t="shared" si="7"/>
        <v>0.94899156083365344</v>
      </c>
      <c r="BI10">
        <f t="shared" si="9"/>
        <v>0.84635785744475833</v>
      </c>
      <c r="BJ10">
        <f t="shared" si="11"/>
        <v>0.71882845206666468</v>
      </c>
      <c r="BK10">
        <f t="shared" ref="BK10:BK54" si="13">I10*0.5+I64*0.5</f>
        <v>0.71971781865303464</v>
      </c>
      <c r="BM10">
        <f t="shared" ref="BM10:CK10" si="14">K10*0.5+K64*0.5</f>
        <v>0.72660622306936884</v>
      </c>
      <c r="BN10">
        <f t="shared" si="14"/>
        <v>0.85962000211342748</v>
      </c>
      <c r="BO10">
        <f t="shared" si="14"/>
        <v>0.74888540254849101</v>
      </c>
      <c r="BP10">
        <f t="shared" si="14"/>
        <v>0.7179027788228679</v>
      </c>
      <c r="BQ10">
        <f t="shared" si="14"/>
        <v>0.88858566595284338</v>
      </c>
      <c r="BR10">
        <f t="shared" si="14"/>
        <v>0.66348219325290259</v>
      </c>
      <c r="BS10">
        <f t="shared" si="14"/>
        <v>0.83369255230272987</v>
      </c>
      <c r="BT10">
        <f t="shared" si="14"/>
        <v>0.84519419903368509</v>
      </c>
      <c r="BU10">
        <f t="shared" si="14"/>
        <v>0.75083055345860217</v>
      </c>
      <c r="BV10">
        <f t="shared" si="14"/>
        <v>0.75510057724644875</v>
      </c>
      <c r="BW10">
        <f t="shared" si="14"/>
        <v>0.86189904229205039</v>
      </c>
      <c r="BX10">
        <f t="shared" si="14"/>
        <v>0.84944929687901483</v>
      </c>
      <c r="BY10">
        <f t="shared" si="14"/>
        <v>0.77777715039344864</v>
      </c>
      <c r="BZ10">
        <f t="shared" si="14"/>
        <v>0.77504645022833107</v>
      </c>
      <c r="CA10">
        <f t="shared" si="14"/>
        <v>0.68451776137514853</v>
      </c>
      <c r="CB10">
        <f t="shared" si="14"/>
        <v>0.90153839239505218</v>
      </c>
      <c r="CC10">
        <f t="shared" si="14"/>
        <v>0.70919063881513567</v>
      </c>
      <c r="CD10">
        <f t="shared" si="14"/>
        <v>0.92954371114461032</v>
      </c>
      <c r="CE10">
        <f t="shared" si="14"/>
        <v>0.52311562332664607</v>
      </c>
      <c r="CF10">
        <f t="shared" si="14"/>
        <v>0.826043018036421</v>
      </c>
      <c r="CG10">
        <f t="shared" si="14"/>
        <v>0.82666266228202234</v>
      </c>
      <c r="CH10">
        <f t="shared" si="14"/>
        <v>0.6903953439405609</v>
      </c>
      <c r="CI10">
        <f t="shared" si="14"/>
        <v>0.69797523287562413</v>
      </c>
      <c r="CJ10">
        <f t="shared" si="14"/>
        <v>0.8516536493813649</v>
      </c>
      <c r="CK10">
        <f t="shared" si="14"/>
        <v>0.83029165314198017</v>
      </c>
      <c r="CL10">
        <f>МерСходМО!AJ10*0.5+МерСходМО!AJ64*0.5</f>
        <v>0.754451228571412</v>
      </c>
      <c r="CM10">
        <f>МерСходМО!AK10*0.5+МерСходМО!AK64*0.5</f>
        <v>0.71816641631307765</v>
      </c>
      <c r="CN10">
        <f>МерСходМО!AL10*0.5+МерСходМО!AL64*0.5</f>
        <v>0.85314160492695024</v>
      </c>
      <c r="CO10">
        <f>МерСходМО!AM10*0.5+МерСходМО!AM64*0.5</f>
        <v>0.75415176915872117</v>
      </c>
      <c r="CP10">
        <f>МерСходМО!AN10*0.5+МерСходМО!AN64*0.5</f>
        <v>0.75534466922518373</v>
      </c>
      <c r="CQ10">
        <f>МерСходМО!AO10*0.5+МерСходМО!AO64*0.5</f>
        <v>0.70483341724643034</v>
      </c>
      <c r="CR10">
        <f>МерСходМО!AP10*0.5+МерСходМО!AP64*0.5</f>
        <v>0.71985612160743317</v>
      </c>
      <c r="CS10">
        <f>МерСходМО!AQ10*0.5+МерСходМО!AQ64*0.5</f>
        <v>0.77905872366358331</v>
      </c>
      <c r="CT10">
        <f>МерСходМО!AR10*0.5+МерСходМО!AR64*0.5</f>
        <v>0.90513838742122688</v>
      </c>
      <c r="CU10">
        <f>МерСходМО!AS10*0.5+МерСходМО!AS64*0.5</f>
        <v>0.89976313584556045</v>
      </c>
      <c r="CV10">
        <f>МерСходМО!AT10*0.5+МерСходМО!AT64*0.5</f>
        <v>0.82102625526240036</v>
      </c>
      <c r="CW10">
        <f>МерСходМО!AU10*0.5+МерСходМО!AU64*0.5</f>
        <v>0.9144904977084678</v>
      </c>
      <c r="CX10">
        <f>МерСходМО!AV10*0.5+МерСходМО!AV64*0.5</f>
        <v>0.86890956254446206</v>
      </c>
      <c r="CY10">
        <f>МерСходМО!AW10*0.5+МерСходМО!AW64*0.5</f>
        <v>0.94905175594764735</v>
      </c>
      <c r="CZ10">
        <f>МерСходМО!AX10*0.5+МерСходМО!AX64*0.5</f>
        <v>0.83967295879508441</v>
      </c>
      <c r="DA10">
        <f>МерСходМО!AY10*0.5+МерСходМО!AY64*0.5</f>
        <v>0.91291607691549559</v>
      </c>
      <c r="DB10">
        <f>МерСходМО!AZ10*0.5+МерСходМО!AZ64*0.5</f>
        <v>0.77933971396411716</v>
      </c>
      <c r="DC10">
        <f>МерСходМО!BA10*0.5+МерСходМО!BA64*0.5</f>
        <v>0.70240151173679988</v>
      </c>
      <c r="DD10">
        <f>МерСходМО!BB10*0.5+МерСходМО!BB64*0.5</f>
        <v>0.83945890535409118</v>
      </c>
    </row>
    <row r="11" spans="2:108" x14ac:dyDescent="0.35">
      <c r="B11" s="9">
        <v>24.671330821583979</v>
      </c>
      <c r="C11">
        <f>1- (ABS(C$2-$B11)/Ь!$H$8)</f>
        <v>0.95104200305316622</v>
      </c>
      <c r="D11">
        <f>1- (ABS(D$2-$B11)/Ь!$H$8)</f>
        <v>0.47557283562810082</v>
      </c>
      <c r="E11">
        <f>1- (ABS(E$2-$B11)/Ь!$H$8)</f>
        <v>0.50844391274990453</v>
      </c>
      <c r="F11">
        <f>1- (ABS(F$2-$B11)/Ь!$H$8)</f>
        <v>0.53004405439920155</v>
      </c>
      <c r="G11">
        <f>1- (ABS(G$2-$B11)/Ь!$H$8)</f>
        <v>0.67936800927692809</v>
      </c>
      <c r="H11">
        <f>1- (ABS(H$2-$B11)/Ь!$H$8)</f>
        <v>0.80361182771629047</v>
      </c>
      <c r="I11">
        <f>1- (ABS(I$2-$B11)/Ь!$H$8)</f>
        <v>0.48321400786777446</v>
      </c>
      <c r="J11">
        <f>1- (ABS(J$2-$B11)/Ь!$H$8)</f>
        <v>0.53177613906584864</v>
      </c>
      <c r="K11">
        <f>1- (ABS(K$2-$B11)/Ь!$H$8)</f>
        <v>1</v>
      </c>
      <c r="L11">
        <f>1- (ABS(L$2-$B11)/Ь!$H$8)</f>
        <v>0.61327884177846936</v>
      </c>
      <c r="M11">
        <f>1- (ABS(M$2-$B11)/Ь!$H$8)</f>
        <v>0.97877829316266918</v>
      </c>
      <c r="N11">
        <f>1- (ABS(N$2-$B11)/Ь!$H$8)</f>
        <v>0.75244033115110232</v>
      </c>
      <c r="O11">
        <f>1- (ABS(O$2-$B11)/Ь!$H$8)</f>
        <v>0.54012509908111439</v>
      </c>
      <c r="P11">
        <f>1- (ABS(P$2-$B11)/Ь!$H$8)</f>
        <v>0.89688683468866515</v>
      </c>
      <c r="Q11">
        <f>1- (ABS(Q$2-$B11)/Ь!$H$8)</f>
        <v>0.68832521724451756</v>
      </c>
      <c r="R11">
        <f>1- (ABS(R$2-$B11)/Ь!$H$8)</f>
        <v>0.7687316057745941</v>
      </c>
      <c r="S11">
        <f>1- (ABS(S$2-$B11)/Ь!$H$8)</f>
        <v>0.70568551287320558</v>
      </c>
      <c r="T11">
        <f>1- (ABS(T$2-$B11)/Ь!$H$8)</f>
        <v>0.13204118104688367</v>
      </c>
      <c r="U11">
        <f>1- (ABS(U$2-$B11)/Ь!$H$8)</f>
        <v>0.59427063455949269</v>
      </c>
      <c r="V11">
        <f>1- (ABS(V$2-$B11)/Ь!$H$8)</f>
        <v>0.68116064351348971</v>
      </c>
      <c r="W11">
        <f>1- (ABS(W$2-$B11)/Ь!$H$8)</f>
        <v>0.55832758418225059</v>
      </c>
      <c r="X11">
        <f>1- (ABS(X$2-$B11)/Ь!$H$8)</f>
        <v>0.9187755042127822</v>
      </c>
      <c r="Y11">
        <f>1- (ABS(Y$2-$B11)/Ь!$H$8)</f>
        <v>0.67474284781140825</v>
      </c>
      <c r="Z11">
        <f>1- (ABS(Z$2-$B11)/Ь!$H$8)</f>
        <v>0.38847136188826581</v>
      </c>
      <c r="AA11">
        <f>1- (ABS(AA$2-$B11)/Ь!$H$8)</f>
        <v>0.65987013034671049</v>
      </c>
      <c r="AB11">
        <f>1- (ABS(AB$2-$B11)/Ь!$H$8)</f>
        <v>0.57996946833807939</v>
      </c>
      <c r="AC11">
        <f>1- (ABS(AC$2-$B11)/Ь!$H$8)</f>
        <v>0.86795881895311622</v>
      </c>
      <c r="AD11">
        <f>1- (ABS(AD$2-$B11)/Ь!$H$8)</f>
        <v>0.37472954525438162</v>
      </c>
      <c r="AE11">
        <f>1- (ABS(AE$2-$B11)/Ь!$H$8)</f>
        <v>0.83263692918269094</v>
      </c>
      <c r="AF11">
        <f>1- (ABS(AF$2-$B11)/Ь!$H$8)</f>
        <v>0.40297995625752281</v>
      </c>
      <c r="AG11">
        <f>1- (ABS(AG$2-$B11)/Ь!$H$8)</f>
        <v>0.87245533551801069</v>
      </c>
      <c r="AH11">
        <f>1- (ABS(AH$2-$B11)/Ь!$H$8)</f>
        <v>0.6822401230807621</v>
      </c>
      <c r="AI11">
        <f>1- (ABS(AI$2-$B11)/Ь!$H$8)</f>
        <v>0.56382534751783453</v>
      </c>
      <c r="AJ11">
        <f>1- (ABS(AJ$2-$B11)/Ь!$H$8)</f>
        <v>0.44595097686639462</v>
      </c>
      <c r="AK11">
        <f>1- (ABS(AK$2-$B11)/Ь!$H$8)</f>
        <v>0.83288694844846312</v>
      </c>
      <c r="AL11">
        <f>1- (ABS(AL$2-$B11)/Ь!$H$8)</f>
        <v>0.5370927124005519</v>
      </c>
      <c r="AM11">
        <f>1- (ABS(AM$2-$B11)/Ь!$H$8)</f>
        <v>0.97700400728062708</v>
      </c>
      <c r="AN11">
        <f>1- (ABS(AN$2-$B11)/Ь!$H$8)</f>
        <v>0.710227143454775</v>
      </c>
      <c r="AO11">
        <f>1- (ABS(AO$2-$B11)/Ь!$H$8)</f>
        <v>0.94563786219651824</v>
      </c>
      <c r="AP11">
        <f>1- (ABS(AP$2-$B11)/Ь!$H$8)</f>
        <v>0.94416696635645714</v>
      </c>
      <c r="AQ11">
        <f>1- (ABS(AQ$2-$B11)/Ь!$H$8)</f>
        <v>0.85100312747702789</v>
      </c>
      <c r="AR11">
        <f>1- (ABS(AR$2-$B11)/Ь!$H$8)</f>
        <v>0.41403277566567831</v>
      </c>
      <c r="AS11">
        <f>1- (ABS(AS$2-$B11)/Ь!$H$8)</f>
        <v>0.69889781434400966</v>
      </c>
      <c r="AT11">
        <f>1- (ABS(AT$2-$B11)/Ь!$H$8)</f>
        <v>0.32399405146346472</v>
      </c>
      <c r="AU11">
        <f>1- (ABS(AU$2-$B11)/Ь!$H$8)</f>
        <v>0.68767469927046943</v>
      </c>
      <c r="AV11">
        <f>1- (ABS(AV$2-$B11)/Ь!$H$8)</f>
        <v>0.70511928265273172</v>
      </c>
      <c r="AW11">
        <f>1- (ABS(AW$2-$B11)/Ь!$H$8)</f>
        <v>0.56665402159234368</v>
      </c>
      <c r="AX11">
        <f>1- (ABS(AX$2-$B11)/Ь!$H$8)</f>
        <v>0.34617840472066463</v>
      </c>
      <c r="AY11">
        <f>1- (ABS(AY$2-$B11)/Ь!$H$8)</f>
        <v>0.49146104277368408</v>
      </c>
      <c r="AZ11">
        <f>1- (ABS(AZ$2-$B11)/Ь!$H$8)</f>
        <v>0.44623152320699877</v>
      </c>
      <c r="BA11">
        <f>1- (ABS(BA$2-$B11)/Ь!$H$8)</f>
        <v>0.94222181142295158</v>
      </c>
      <c r="BB11">
        <f>1- (ABS(BB$2-$B11)/Ь!$H$8)</f>
        <v>0.82085852409505922</v>
      </c>
      <c r="BD11">
        <v>9</v>
      </c>
      <c r="BE11">
        <f t="shared" si="1"/>
        <v>0.90316626217879925</v>
      </c>
      <c r="BF11">
        <f t="shared" si="3"/>
        <v>0.7030860616482526</v>
      </c>
      <c r="BG11">
        <f t="shared" si="5"/>
        <v>0.58510884196909796</v>
      </c>
      <c r="BH11">
        <f t="shared" si="7"/>
        <v>0.75416147683013335</v>
      </c>
      <c r="BI11">
        <f t="shared" si="9"/>
        <v>0.79911964365231758</v>
      </c>
      <c r="BJ11">
        <f t="shared" si="11"/>
        <v>0.79583405671358642</v>
      </c>
      <c r="BK11">
        <f t="shared" si="13"/>
        <v>0.52488773464951444</v>
      </c>
      <c r="BL11">
        <f t="shared" ref="BL11:BL54" si="15">J11*0.5+J65*0.5</f>
        <v>0.72660622306936884</v>
      </c>
      <c r="BN11">
        <f t="shared" ref="BN11:CK11" si="16">L11*0.5+L65*0.5</f>
        <v>0.74629262082252801</v>
      </c>
      <c r="BO11">
        <f t="shared" si="16"/>
        <v>0.97772082052087772</v>
      </c>
      <c r="BP11">
        <f t="shared" si="16"/>
        <v>0.66517319397749042</v>
      </c>
      <c r="BQ11">
        <f t="shared" si="16"/>
        <v>0.62354084903747797</v>
      </c>
      <c r="BR11">
        <f t="shared" si="16"/>
        <v>0.93687597018353386</v>
      </c>
      <c r="BS11">
        <f t="shared" si="16"/>
        <v>0.79541154647787859</v>
      </c>
      <c r="BT11">
        <f t="shared" si="16"/>
        <v>0.88141202403568353</v>
      </c>
      <c r="BU11">
        <f t="shared" si="16"/>
        <v>0.65134615033532783</v>
      </c>
      <c r="BV11">
        <f t="shared" si="16"/>
        <v>0.56027049324292855</v>
      </c>
      <c r="BW11">
        <f t="shared" si="16"/>
        <v>0.72956345378217446</v>
      </c>
      <c r="BX11">
        <f t="shared" si="16"/>
        <v>0.8040037173231358</v>
      </c>
      <c r="BY11">
        <f t="shared" si="16"/>
        <v>0.6094985115063305</v>
      </c>
      <c r="BZ11">
        <f t="shared" si="16"/>
        <v>0.88865203844463347</v>
      </c>
      <c r="CA11">
        <f t="shared" si="16"/>
        <v>0.55409069319007687</v>
      </c>
      <c r="CB11">
        <f t="shared" si="16"/>
        <v>0.68176305349673383</v>
      </c>
      <c r="CC11">
        <f t="shared" si="16"/>
        <v>0.56389085316536636</v>
      </c>
      <c r="CD11">
        <f t="shared" si="16"/>
        <v>0.78290695641332098</v>
      </c>
      <c r="CE11">
        <f t="shared" si="16"/>
        <v>0.79650940025727723</v>
      </c>
      <c r="CF11">
        <f t="shared" si="16"/>
        <v>0.55264924110578972</v>
      </c>
      <c r="CG11">
        <f t="shared" si="16"/>
        <v>0.8999435607873465</v>
      </c>
      <c r="CH11">
        <f t="shared" si="16"/>
        <v>0.4955652599370407</v>
      </c>
      <c r="CI11">
        <f t="shared" si="16"/>
        <v>0.84382434532426598</v>
      </c>
      <c r="CJ11">
        <f t="shared" si="16"/>
        <v>0.80728754939275826</v>
      </c>
      <c r="CK11">
        <f t="shared" si="16"/>
        <v>0.5889470846633349</v>
      </c>
      <c r="CL11">
        <f>МерСходМО!AJ11*0.5+МерСходМО!AJ65*0.5</f>
        <v>0.48105745164078068</v>
      </c>
      <c r="CM11">
        <f>МерСходМО!AK11*0.5+МерСходМО!AK65*0.5</f>
        <v>0.82444714169217204</v>
      </c>
      <c r="CN11">
        <f>МерСходМО!AL11*0.5+МерСходМО!AL65*0.5</f>
        <v>0.66362809425813341</v>
      </c>
      <c r="CO11">
        <f>МерСходМО!AM11*0.5+МерСходМО!AM65*0.5</f>
        <v>0.92598586044286857</v>
      </c>
      <c r="CP11">
        <f>МерСходМО!AN11*0.5+МерСходМО!AN65*0.5</f>
        <v>0.66040189668347893</v>
      </c>
      <c r="CQ11">
        <f>МерСходМО!AO11*0.5+МерСходМО!AO65*0.5</f>
        <v>0.96741066801945663</v>
      </c>
      <c r="CR11">
        <f>МерСходМО!AP11*0.5+МерСходМО!AP65*0.5</f>
        <v>0.8588531719674104</v>
      </c>
      <c r="CS11">
        <f>МерСходМО!AQ11*0.5+МерСходМО!AQ65*0.5</f>
        <v>0.90345562807124247</v>
      </c>
      <c r="CT11">
        <f>МерСходМО!AR11*0.5+МерСходМО!AR65*0.5</f>
        <v>0.70372447224797152</v>
      </c>
      <c r="CU11">
        <f>МерСходМО!AS11*0.5+МерСходМО!AS65*0.5</f>
        <v>0.82684308722380839</v>
      </c>
      <c r="CV11">
        <f>МерСходМО!AT11*0.5+МерСходМО!AT65*0.5</f>
        <v>0.5476324783317692</v>
      </c>
      <c r="CW11">
        <f>МерСходМО!AU11*0.5+МерСходМО!AU65*0.5</f>
        <v>0.79699528098245731</v>
      </c>
      <c r="CX11">
        <f>МерСходМО!AV11*0.5+МерСходМО!AV65*0.5</f>
        <v>0.76885892920071386</v>
      </c>
      <c r="CY11">
        <f>МерСходМО!AW11*0.5+МерСходМО!AW65*0.5</f>
        <v>0.71053586154351112</v>
      </c>
      <c r="CZ11">
        <f>МерСходМО!AX11*0.5+МерСходМО!AX65*0.5</f>
        <v>0.64484287479156421</v>
      </c>
      <c r="DA11">
        <f>МерСходМО!AY11*0.5+МерСходМО!AY65*0.5</f>
        <v>0.7180859929119755</v>
      </c>
      <c r="DB11">
        <f>МерСходМО!AZ11*0.5+МерСходМО!AZ65*0.5</f>
        <v>0.50594593703348578</v>
      </c>
      <c r="DC11">
        <f>МерСходМО!BA11*0.5+МерСходМО!BA65*0.5</f>
        <v>0.91801710009038273</v>
      </c>
      <c r="DD11">
        <f>МерСходМО!BB11*0.5+МерСходМО!BB65*0.5</f>
        <v>0.88714731771527755</v>
      </c>
    </row>
    <row r="12" spans="2:108" x14ac:dyDescent="0.35">
      <c r="B12" s="9">
        <v>43.84039822165505</v>
      </c>
      <c r="C12">
        <f>1- (ABS(C$2-$B12)/Ь!$H$8)</f>
        <v>0.56432084483163547</v>
      </c>
      <c r="D12">
        <f>1- (ABS(D$2-$B12)/Ь!$H$8)</f>
        <v>0.86229399384963157</v>
      </c>
      <c r="E12">
        <f>1- (ABS(E$2-$B12)/Ь!$H$8)</f>
        <v>0.89516507097143527</v>
      </c>
      <c r="F12">
        <f>1- (ABS(F$2-$B12)/Ь!$H$8)</f>
        <v>0.91676521262073218</v>
      </c>
      <c r="G12">
        <f>1- (ABS(G$2-$B12)/Ь!$H$8)</f>
        <v>0.93391083250154128</v>
      </c>
      <c r="H12">
        <f>1- (ABS(H$2-$B12)/Ь!$H$8)</f>
        <v>0.80966701406217889</v>
      </c>
      <c r="I12">
        <f>1- (ABS(I$2-$B12)/Ь!$H$8)</f>
        <v>0.8699351660893051</v>
      </c>
      <c r="J12">
        <f>1- (ABS(J$2-$B12)/Ь!$H$8)</f>
        <v>0.91849729728737928</v>
      </c>
      <c r="K12">
        <f>1- (ABS(K$2-$B12)/Ь!$H$8)</f>
        <v>0.61327884177846936</v>
      </c>
      <c r="L12">
        <f>1- (ABS(L$2-$B12)/Ь!$H$8)</f>
        <v>1</v>
      </c>
      <c r="M12">
        <f>1- (ABS(M$2-$B12)/Ь!$H$8)</f>
        <v>0.63450054861580019</v>
      </c>
      <c r="N12">
        <f>1- (ABS(N$2-$B12)/Ь!$H$8)</f>
        <v>0.86083851062736694</v>
      </c>
      <c r="O12">
        <f>1- (ABS(O$2-$B12)/Ь!$H$8)</f>
        <v>0.92684625730264514</v>
      </c>
      <c r="P12">
        <f>1- (ABS(P$2-$B12)/Ь!$H$8)</f>
        <v>0.51016567646713451</v>
      </c>
      <c r="Q12">
        <f>1- (ABS(Q$2-$B12)/Ь!$H$8)</f>
        <v>0.9249536245339518</v>
      </c>
      <c r="R12">
        <f>1- (ABS(R$2-$B12)/Ь!$H$8)</f>
        <v>0.84454723600387516</v>
      </c>
      <c r="S12">
        <f>1- (ABS(S$2-$B12)/Ь!$H$8)</f>
        <v>0.90759332890526379</v>
      </c>
      <c r="T12">
        <f>1- (ABS(T$2-$B12)/Ь!$H$8)</f>
        <v>0.51876233926841442</v>
      </c>
      <c r="U12">
        <f>1- (ABS(U$2-$B12)/Ь!$H$8)</f>
        <v>0.98099179278102344</v>
      </c>
      <c r="V12">
        <f>1- (ABS(V$2-$B12)/Ь!$H$8)</f>
        <v>0.93211819826497955</v>
      </c>
      <c r="W12">
        <f>1- (ABS(W$2-$B12)/Ь!$H$8)</f>
        <v>0.94504874240378123</v>
      </c>
      <c r="X12">
        <f>1- (ABS(X$2-$B12)/Ь!$H$8)</f>
        <v>0.69450333756568705</v>
      </c>
      <c r="Y12">
        <f>1- (ABS(Y$2-$B12)/Ь!$H$8)</f>
        <v>0.938535993967061</v>
      </c>
      <c r="Z12">
        <f>1- (ABS(Z$2-$B12)/Ь!$H$8)</f>
        <v>0.77519252010979656</v>
      </c>
      <c r="AA12">
        <f>1- (ABS(AA$2-$B12)/Ь!$H$8)</f>
        <v>0.95340871143175876</v>
      </c>
      <c r="AB12">
        <f>1- (ABS(AB$2-$B12)/Ь!$H$8)</f>
        <v>0.96669062655961013</v>
      </c>
      <c r="AC12">
        <f>1- (ABS(AC$2-$B12)/Ь!$H$8)</f>
        <v>0.48123766073158558</v>
      </c>
      <c r="AD12">
        <f>1- (ABS(AD$2-$B12)/Ь!$H$8)</f>
        <v>0.76145070347591226</v>
      </c>
      <c r="AE12">
        <f>1- (ABS(AE$2-$B12)/Ь!$H$8)</f>
        <v>0.78064191259577842</v>
      </c>
      <c r="AF12">
        <f>1- (ABS(AF$2-$B12)/Ь!$H$8)</f>
        <v>0.78970111447905356</v>
      </c>
      <c r="AG12">
        <f>1- (ABS(AG$2-$B12)/Ь!$H$8)</f>
        <v>0.74082350626045856</v>
      </c>
      <c r="AH12">
        <f>1- (ABS(AH$2-$B12)/Ь!$H$8)</f>
        <v>0.93103871869770716</v>
      </c>
      <c r="AI12">
        <f>1- (ABS(AI$2-$B12)/Ь!$H$8)</f>
        <v>0.95054650573936528</v>
      </c>
      <c r="AJ12">
        <f>1- (ABS(AJ$2-$B12)/Ь!$H$8)</f>
        <v>0.83267213508792537</v>
      </c>
      <c r="AK12">
        <f>1- (ABS(AK$2-$B12)/Ь!$H$8)</f>
        <v>0.78039189333000614</v>
      </c>
      <c r="AL12">
        <f>1- (ABS(AL$2-$B12)/Ь!$H$8)</f>
        <v>0.92381387062208264</v>
      </c>
      <c r="AM12">
        <f>1- (ABS(AM$2-$B12)/Ь!$H$8)</f>
        <v>0.63627483449784217</v>
      </c>
      <c r="AN12">
        <f>1- (ABS(AN$2-$B12)/Ь!$H$8)</f>
        <v>0.90305169832369436</v>
      </c>
      <c r="AO12">
        <f>1- (ABS(AO$2-$B12)/Ь!$H$8)</f>
        <v>0.55891670397498761</v>
      </c>
      <c r="AP12">
        <f>1- (ABS(AP$2-$B12)/Ь!$H$8)</f>
        <v>0.66911187542201223</v>
      </c>
      <c r="AQ12">
        <f>1- (ABS(AQ$2-$B12)/Ь!$H$8)</f>
        <v>0.76227571430144148</v>
      </c>
      <c r="AR12">
        <f>1- (ABS(AR$2-$B12)/Ь!$H$8)</f>
        <v>0.80075393388720895</v>
      </c>
      <c r="AS12">
        <f>1- (ABS(AS$2-$B12)/Ь!$H$8)</f>
        <v>0.9143810274344597</v>
      </c>
      <c r="AT12">
        <f>1- (ABS(AT$2-$B12)/Ь!$H$8)</f>
        <v>0.71071520968499546</v>
      </c>
      <c r="AU12">
        <f>1- (ABS(AU$2-$B12)/Ь!$H$8)</f>
        <v>0.92560414250799994</v>
      </c>
      <c r="AV12">
        <f>1- (ABS(AV$2-$B12)/Ь!$H$8)</f>
        <v>0.90815955912573765</v>
      </c>
      <c r="AW12">
        <f>1- (ABS(AW$2-$B12)/Ь!$H$8)</f>
        <v>0.95337517981387432</v>
      </c>
      <c r="AX12">
        <f>1- (ABS(AX$2-$B12)/Ь!$H$8)</f>
        <v>0.73289956294219527</v>
      </c>
      <c r="AY12">
        <f>1- (ABS(AY$2-$B12)/Ь!$H$8)</f>
        <v>0.87818220099521471</v>
      </c>
      <c r="AZ12">
        <f>1- (ABS(AZ$2-$B12)/Ь!$H$8)</f>
        <v>0.83295268142852952</v>
      </c>
      <c r="BA12">
        <f>1- (ABS(BA$2-$B12)/Ь!$H$8)</f>
        <v>0.67105703035551767</v>
      </c>
      <c r="BB12">
        <f>1- (ABS(BB$2-$B12)/Ь!$H$8)</f>
        <v>0.79242031768341015</v>
      </c>
      <c r="BD12">
        <v>10</v>
      </c>
      <c r="BE12">
        <f t="shared" si="1"/>
        <v>0.77015248313474061</v>
      </c>
      <c r="BF12">
        <f t="shared" si="3"/>
        <v>0.83609984069231147</v>
      </c>
      <c r="BG12">
        <f t="shared" si="5"/>
        <v>0.7181226210131566</v>
      </c>
      <c r="BH12">
        <f t="shared" si="7"/>
        <v>0.90889635661312684</v>
      </c>
      <c r="BI12">
        <f t="shared" si="9"/>
        <v>0.94717297717021043</v>
      </c>
      <c r="BJ12">
        <f t="shared" si="11"/>
        <v>0.85920844995323731</v>
      </c>
      <c r="BK12">
        <f t="shared" si="13"/>
        <v>0.77859511382698643</v>
      </c>
      <c r="BL12">
        <f t="shared" si="15"/>
        <v>0.85962000211342748</v>
      </c>
      <c r="BM12">
        <f t="shared" ref="BM12:BM54" si="17">K12*0.5+K66*0.5</f>
        <v>0.74629262082252801</v>
      </c>
      <c r="BO12">
        <f t="shared" ref="BO12:CK12" si="18">M12*0.5+M66*0.5</f>
        <v>0.74523514818073666</v>
      </c>
      <c r="BP12">
        <f t="shared" si="18"/>
        <v>0.65902548364891611</v>
      </c>
      <c r="BQ12">
        <f t="shared" si="18"/>
        <v>0.75655462808153673</v>
      </c>
      <c r="BR12">
        <f t="shared" si="18"/>
        <v>0.7063034853276593</v>
      </c>
      <c r="BS12">
        <f t="shared" si="18"/>
        <v>0.95088107434464941</v>
      </c>
      <c r="BT12">
        <f t="shared" si="18"/>
        <v>0.85897303908361744</v>
      </c>
      <c r="BU12">
        <f t="shared" si="18"/>
        <v>0.69195325828465026</v>
      </c>
      <c r="BV12">
        <f t="shared" si="18"/>
        <v>0.70478446684801388</v>
      </c>
      <c r="BW12">
        <f t="shared" si="18"/>
        <v>0.98327083295964646</v>
      </c>
      <c r="BX12">
        <f t="shared" si="18"/>
        <v>0.94228890349939221</v>
      </c>
      <c r="BY12">
        <f t="shared" si="18"/>
        <v>0.86320589068380238</v>
      </c>
      <c r="BZ12">
        <f t="shared" si="18"/>
        <v>0.71616915505437928</v>
      </c>
      <c r="CA12">
        <f t="shared" si="18"/>
        <v>0.62564046620119662</v>
      </c>
      <c r="CB12">
        <f t="shared" si="18"/>
        <v>0.81477683254079258</v>
      </c>
      <c r="CC12">
        <f t="shared" si="18"/>
        <v>0.65031334364118387</v>
      </c>
      <c r="CD12">
        <f t="shared" si="18"/>
        <v>0.93007629096881717</v>
      </c>
      <c r="CE12">
        <f t="shared" si="18"/>
        <v>0.66349562121321859</v>
      </c>
      <c r="CF12">
        <f t="shared" si="18"/>
        <v>0.68566302014984837</v>
      </c>
      <c r="CG12">
        <f t="shared" si="18"/>
        <v>0.81359925242718356</v>
      </c>
      <c r="CH12">
        <f t="shared" si="18"/>
        <v>0.7492726391145127</v>
      </c>
      <c r="CI12">
        <f t="shared" si="18"/>
        <v>0.83835523076219665</v>
      </c>
      <c r="CJ12">
        <f t="shared" si="18"/>
        <v>0.93900507142976974</v>
      </c>
      <c r="CK12">
        <f t="shared" si="18"/>
        <v>0.72196086370739354</v>
      </c>
      <c r="CL12">
        <f>МерСходМО!AJ12*0.5+МерСходМО!AJ66*0.5</f>
        <v>0.61407123068483949</v>
      </c>
      <c r="CM12">
        <f>МерСходМО!AK12*0.5+МерСходМО!AK66*0.5</f>
        <v>0.85854641419965017</v>
      </c>
      <c r="CN12">
        <f>МерСходМО!AL12*0.5+МерСходМО!AL66*0.5</f>
        <v>0.9173354734356054</v>
      </c>
      <c r="CO12">
        <f>МерСходМО!AM12*0.5+МерСходМО!AM66*0.5</f>
        <v>0.69527447398476938</v>
      </c>
      <c r="CP12">
        <f>МерСходМО!AN12*0.5+МерСходМО!AN66*0.5</f>
        <v>0.69646737405123194</v>
      </c>
      <c r="CQ12">
        <f>МерСходМО!AO12*0.5+МерСходМО!AO66*0.5</f>
        <v>0.71370328884198464</v>
      </c>
      <c r="CR12">
        <f>МерСходМО!AP12*0.5+МерСходМО!AP66*0.5</f>
        <v>0.66097882643348138</v>
      </c>
      <c r="CS12">
        <f>МерСходМО!AQ12*0.5+МерСходМО!AQ66*0.5</f>
        <v>0.84283699275128554</v>
      </c>
      <c r="CT12">
        <f>МерСходМО!AR12*0.5+МерСходМО!AR66*0.5</f>
        <v>0.83673825129203017</v>
      </c>
      <c r="CU12">
        <f>МерСходМО!AS12*0.5+МерСходМО!AS66*0.5</f>
        <v>0.87423789370232674</v>
      </c>
      <c r="CV12">
        <f>МерСходМО!AT12*0.5+МерСходМО!AT66*0.5</f>
        <v>0.68064625737582785</v>
      </c>
      <c r="CW12">
        <f>МерСходМО!AU12*0.5+МерСходМО!AU66*0.5</f>
        <v>0.855613202534516</v>
      </c>
      <c r="CX12">
        <f>МерСходМО!AV12*0.5+МерСходМО!AV66*0.5</f>
        <v>0.81003226737051015</v>
      </c>
      <c r="CY12">
        <f>МерСходМО!AW12*0.5+МерСходМО!AW66*0.5</f>
        <v>0.84354964058756987</v>
      </c>
      <c r="CZ12">
        <f>МерСходМО!AX12*0.5+МерСходМО!AX66*0.5</f>
        <v>0.83434930897315907</v>
      </c>
      <c r="DA12">
        <f>МерСходМО!AY12*0.5+МерСходМО!AY66*0.5</f>
        <v>0.90638882890576733</v>
      </c>
      <c r="DB12">
        <f>МерСходМО!AZ12*0.5+МерСходМО!AZ66*0.5</f>
        <v>0.63895971607754465</v>
      </c>
      <c r="DC12">
        <f>МерСходМО!BA12*0.5+МерСходМО!BA66*0.5</f>
        <v>0.82827552073214528</v>
      </c>
      <c r="DD12">
        <f>МерСходМО!BB12*0.5+МерСходМО!BB66*0.5</f>
        <v>0.81258141444274645</v>
      </c>
    </row>
    <row r="13" spans="2:108" x14ac:dyDescent="0.35">
      <c r="B13" s="9">
        <v>25.723252393654548</v>
      </c>
      <c r="C13">
        <f>1- (ABS(C$2-$B13)/Ь!$H$8)</f>
        <v>0.9298202962158354</v>
      </c>
      <c r="D13">
        <f>1- (ABS(D$2-$B13)/Ь!$H$8)</f>
        <v>0.49679454246543175</v>
      </c>
      <c r="E13">
        <f>1- (ABS(E$2-$B13)/Ь!$H$8)</f>
        <v>0.52966561958723535</v>
      </c>
      <c r="F13">
        <f>1- (ABS(F$2-$B13)/Ь!$H$8)</f>
        <v>0.55126576123653237</v>
      </c>
      <c r="G13">
        <f>1- (ABS(G$2-$B13)/Ь!$H$8)</f>
        <v>0.70058971611425891</v>
      </c>
      <c r="H13">
        <f>1- (ABS(H$2-$B13)/Ь!$H$8)</f>
        <v>0.82483353455362129</v>
      </c>
      <c r="I13">
        <f>1- (ABS(I$2-$B13)/Ь!$H$8)</f>
        <v>0.50443571470510529</v>
      </c>
      <c r="J13">
        <f>1- (ABS(J$2-$B13)/Ь!$H$8)</f>
        <v>0.55299784590317946</v>
      </c>
      <c r="K13">
        <f>1- (ABS(K$2-$B13)/Ь!$H$8)</f>
        <v>0.97877829316266918</v>
      </c>
      <c r="L13">
        <f>1- (ABS(L$2-$B13)/Ь!$H$8)</f>
        <v>0.63450054861580019</v>
      </c>
      <c r="M13">
        <f>1- (ABS(M$2-$B13)/Ь!$H$8)</f>
        <v>1</v>
      </c>
      <c r="N13">
        <f>1- (ABS(N$2-$B13)/Ь!$H$8)</f>
        <v>0.77366203798843314</v>
      </c>
      <c r="O13">
        <f>1- (ABS(O$2-$B13)/Ь!$H$8)</f>
        <v>0.56134680591844521</v>
      </c>
      <c r="P13">
        <f>1- (ABS(P$2-$B13)/Ь!$H$8)</f>
        <v>0.87566512785133432</v>
      </c>
      <c r="Q13">
        <f>1- (ABS(Q$2-$B13)/Ь!$H$8)</f>
        <v>0.70954692408184838</v>
      </c>
      <c r="R13">
        <f>1- (ABS(R$2-$B13)/Ь!$H$8)</f>
        <v>0.78995331261192492</v>
      </c>
      <c r="S13">
        <f>1- (ABS(S$2-$B13)/Ь!$H$8)</f>
        <v>0.7269072197105364</v>
      </c>
      <c r="T13">
        <f>1- (ABS(T$2-$B13)/Ь!$H$8)</f>
        <v>0.15326288788421449</v>
      </c>
      <c r="U13">
        <f>1- (ABS(U$2-$B13)/Ь!$H$8)</f>
        <v>0.61549234139682352</v>
      </c>
      <c r="V13">
        <f>1- (ABS(V$2-$B13)/Ь!$H$8)</f>
        <v>0.70238235035082053</v>
      </c>
      <c r="W13">
        <f>1- (ABS(W$2-$B13)/Ь!$H$8)</f>
        <v>0.57954929101958141</v>
      </c>
      <c r="X13">
        <f>1- (ABS(X$2-$B13)/Ь!$H$8)</f>
        <v>0.93999721105011302</v>
      </c>
      <c r="Y13">
        <f>1- (ABS(Y$2-$B13)/Ь!$H$8)</f>
        <v>0.69596455464873908</v>
      </c>
      <c r="Z13">
        <f>1- (ABS(Z$2-$B13)/Ь!$H$8)</f>
        <v>0.40969306872559674</v>
      </c>
      <c r="AA13">
        <f>1- (ABS(AA$2-$B13)/Ь!$H$8)</f>
        <v>0.68109183718404132</v>
      </c>
      <c r="AB13">
        <f>1- (ABS(AB$2-$B13)/Ь!$H$8)</f>
        <v>0.60119117517541021</v>
      </c>
      <c r="AC13">
        <f>1- (ABS(AC$2-$B13)/Ь!$H$8)</f>
        <v>0.8467371121157854</v>
      </c>
      <c r="AD13">
        <f>1- (ABS(AD$2-$B13)/Ь!$H$8)</f>
        <v>0.39595125209171245</v>
      </c>
      <c r="AE13">
        <f>1- (ABS(AE$2-$B13)/Ь!$H$8)</f>
        <v>0.85385863602002177</v>
      </c>
      <c r="AF13">
        <f>1- (ABS(AF$2-$B13)/Ь!$H$8)</f>
        <v>0.42420166309485363</v>
      </c>
      <c r="AG13">
        <f>1- (ABS(AG$2-$B13)/Ь!$H$8)</f>
        <v>0.89367704235534151</v>
      </c>
      <c r="AH13">
        <f>1- (ABS(AH$2-$B13)/Ь!$H$8)</f>
        <v>0.70346182991809292</v>
      </c>
      <c r="AI13">
        <f>1- (ABS(AI$2-$B13)/Ь!$H$8)</f>
        <v>0.58504705435516535</v>
      </c>
      <c r="AJ13">
        <f>1- (ABS(AJ$2-$B13)/Ь!$H$8)</f>
        <v>0.46717268370372544</v>
      </c>
      <c r="AK13">
        <f>1- (ABS(AK$2-$B13)/Ь!$H$8)</f>
        <v>0.85410865528579394</v>
      </c>
      <c r="AL13">
        <f>1- (ABS(AL$2-$B13)/Ь!$H$8)</f>
        <v>0.55831441923788272</v>
      </c>
      <c r="AM13">
        <f>1- (ABS(AM$2-$B13)/Ь!$H$8)</f>
        <v>0.99822571411795791</v>
      </c>
      <c r="AN13">
        <f>1- (ABS(AN$2-$B13)/Ь!$H$8)</f>
        <v>0.73144885029210582</v>
      </c>
      <c r="AO13">
        <f>1- (ABS(AO$2-$B13)/Ь!$H$8)</f>
        <v>0.92441615535918742</v>
      </c>
      <c r="AP13">
        <f>1- (ABS(AP$2-$B13)/Ь!$H$8)</f>
        <v>0.96538867319378796</v>
      </c>
      <c r="AQ13">
        <f>1- (ABS(AQ$2-$B13)/Ь!$H$8)</f>
        <v>0.87222483431435871</v>
      </c>
      <c r="AR13">
        <f>1- (ABS(AR$2-$B13)/Ь!$H$8)</f>
        <v>0.43525448250300913</v>
      </c>
      <c r="AS13">
        <f>1- (ABS(AS$2-$B13)/Ь!$H$8)</f>
        <v>0.72011952118134048</v>
      </c>
      <c r="AT13">
        <f>1- (ABS(AT$2-$B13)/Ь!$H$8)</f>
        <v>0.34521575830079554</v>
      </c>
      <c r="AU13">
        <f>1- (ABS(AU$2-$B13)/Ь!$H$8)</f>
        <v>0.70889640610780025</v>
      </c>
      <c r="AV13">
        <f>1- (ABS(AV$2-$B13)/Ь!$H$8)</f>
        <v>0.72634098949006254</v>
      </c>
      <c r="AW13">
        <f>1- (ABS(AW$2-$B13)/Ь!$H$8)</f>
        <v>0.5878757284296745</v>
      </c>
      <c r="AX13">
        <f>1- (ABS(AX$2-$B13)/Ь!$H$8)</f>
        <v>0.36740011155799546</v>
      </c>
      <c r="AY13">
        <f>1- (ABS(AY$2-$B13)/Ь!$H$8)</f>
        <v>0.5126827496110149</v>
      </c>
      <c r="AZ13">
        <f>1- (ABS(AZ$2-$B13)/Ь!$H$8)</f>
        <v>0.46745323004432959</v>
      </c>
      <c r="BA13">
        <f>1- (ABS(BA$2-$B13)/Ь!$H$8)</f>
        <v>0.96344351826028241</v>
      </c>
      <c r="BB13">
        <f>1- (ABS(BB$2-$B13)/Ь!$H$8)</f>
        <v>0.84208023093239004</v>
      </c>
      <c r="BD13">
        <v>11</v>
      </c>
      <c r="BE13">
        <f t="shared" si="1"/>
        <v>0.88088708269967708</v>
      </c>
      <c r="BF13">
        <f t="shared" si="3"/>
        <v>0.72536524112737499</v>
      </c>
      <c r="BG13">
        <f t="shared" si="5"/>
        <v>0.60738802144822024</v>
      </c>
      <c r="BH13">
        <f t="shared" si="7"/>
        <v>0.75310400418834189</v>
      </c>
      <c r="BI13">
        <f t="shared" si="9"/>
        <v>0.79806217101052612</v>
      </c>
      <c r="BJ13">
        <f t="shared" si="11"/>
        <v>0.79477658407179497</v>
      </c>
      <c r="BK13">
        <f t="shared" si="13"/>
        <v>0.52383026200772298</v>
      </c>
      <c r="BL13">
        <f t="shared" si="15"/>
        <v>0.74888540254849101</v>
      </c>
      <c r="BM13">
        <f t="shared" si="17"/>
        <v>0.97772082052087772</v>
      </c>
      <c r="BN13">
        <f t="shared" ref="BN13:BN54" si="19">L13*0.5+L67*0.5</f>
        <v>0.74523514818073666</v>
      </c>
      <c r="BP13">
        <f t="shared" ref="BP13:CK13" si="20">N13*0.5+N67*0.5</f>
        <v>0.6874523734566127</v>
      </c>
      <c r="BQ13">
        <f t="shared" si="20"/>
        <v>0.64582002851660025</v>
      </c>
      <c r="BR13">
        <f t="shared" si="20"/>
        <v>0.91459679070441158</v>
      </c>
      <c r="BS13">
        <f t="shared" si="20"/>
        <v>0.79435407383608714</v>
      </c>
      <c r="BT13">
        <f t="shared" si="20"/>
        <v>0.886262109097119</v>
      </c>
      <c r="BU13">
        <f t="shared" si="20"/>
        <v>0.67362532981445011</v>
      </c>
      <c r="BV13">
        <f t="shared" si="20"/>
        <v>0.55921302060113698</v>
      </c>
      <c r="BW13">
        <f t="shared" si="20"/>
        <v>0.7285059811403829</v>
      </c>
      <c r="BX13">
        <f t="shared" si="20"/>
        <v>0.80294624468134446</v>
      </c>
      <c r="BY13">
        <f t="shared" si="20"/>
        <v>0.60844103886453893</v>
      </c>
      <c r="BZ13">
        <f t="shared" si="20"/>
        <v>0.91093121792375575</v>
      </c>
      <c r="CA13">
        <f t="shared" si="20"/>
        <v>0.57636987266919926</v>
      </c>
      <c r="CB13">
        <f t="shared" si="20"/>
        <v>0.70404223297585622</v>
      </c>
      <c r="CC13">
        <f t="shared" si="20"/>
        <v>0.58617003264448853</v>
      </c>
      <c r="CD13">
        <f t="shared" si="20"/>
        <v>0.78184948377152952</v>
      </c>
      <c r="CE13">
        <f t="shared" si="20"/>
        <v>0.77423022077815495</v>
      </c>
      <c r="CF13">
        <f t="shared" si="20"/>
        <v>0.57492842058491211</v>
      </c>
      <c r="CG13">
        <f t="shared" si="20"/>
        <v>0.92222274026646878</v>
      </c>
      <c r="CH13">
        <f t="shared" si="20"/>
        <v>0.49450778729524925</v>
      </c>
      <c r="CI13">
        <f t="shared" si="20"/>
        <v>0.84276687268247463</v>
      </c>
      <c r="CJ13">
        <f t="shared" si="20"/>
        <v>0.8062300767509667</v>
      </c>
      <c r="CK13">
        <f t="shared" si="20"/>
        <v>0.61122626414245707</v>
      </c>
      <c r="CL13">
        <f>МерСходМО!AJ13*0.5+МерСходМО!AJ67*0.5</f>
        <v>0.50333663111990301</v>
      </c>
      <c r="CM13">
        <f>МерСходМО!AK13*0.5+МерСходМО!AK67*0.5</f>
        <v>0.82338966905038058</v>
      </c>
      <c r="CN13">
        <f>МерСходМО!AL13*0.5+МерСходМО!AL67*0.5</f>
        <v>0.66257062161634184</v>
      </c>
      <c r="CO13">
        <f>МерСходМО!AM13*0.5+МерСходМО!AM67*0.5</f>
        <v>0.94826503992199074</v>
      </c>
      <c r="CP13">
        <f>МерСходМО!AN13*0.5+МерСходМО!AN67*0.5</f>
        <v>0.68268107616260121</v>
      </c>
      <c r="CQ13">
        <f>МерСходМО!AO13*0.5+МерСходМО!AO67*0.5</f>
        <v>0.95594801469793933</v>
      </c>
      <c r="CR13">
        <f>МерСходМО!AP13*0.5+МерСходМО!AP67*0.5</f>
        <v>0.88113235144653279</v>
      </c>
      <c r="CS13">
        <f>МерСходМО!AQ13*0.5+МерСходМО!AQ67*0.5</f>
        <v>0.9023981554294509</v>
      </c>
      <c r="CT13">
        <f>МерСходМО!AR13*0.5+МерСходМО!AR67*0.5</f>
        <v>0.70925083077591533</v>
      </c>
      <c r="CU13">
        <f>МерСходМО!AS13*0.5+МерСходМО!AS67*0.5</f>
        <v>0.84912226670293056</v>
      </c>
      <c r="CV13">
        <f>МерСходМО!AT13*0.5+МерСходМО!AT67*0.5</f>
        <v>0.56991165781089137</v>
      </c>
      <c r="CW13">
        <f>МерСходМО!AU13*0.5+МерСходМО!AU67*0.5</f>
        <v>0.81927446046157959</v>
      </c>
      <c r="CX13">
        <f>МерСходМО!AV13*0.5+МерСходМО!AV67*0.5</f>
        <v>0.79113810867983614</v>
      </c>
      <c r="CY13">
        <f>МерСходМО!AW13*0.5+МерСходМО!AW67*0.5</f>
        <v>0.73281504102263351</v>
      </c>
      <c r="CZ13">
        <f>МерСходМО!AX13*0.5+МерСходМО!AX67*0.5</f>
        <v>0.64378540214977287</v>
      </c>
      <c r="DA13">
        <f>МерСходМО!AY13*0.5+МерСходМО!AY67*0.5</f>
        <v>0.71702852027018404</v>
      </c>
      <c r="DB13">
        <f>МерСходМО!AZ13*0.5+МерСходМО!AZ67*0.5</f>
        <v>0.52822511651260817</v>
      </c>
      <c r="DC13">
        <f>МерСходМО!BA13*0.5+МерСходМО!BA67*0.5</f>
        <v>0.91695962744859127</v>
      </c>
      <c r="DD13">
        <f>МерСходМО!BB13*0.5+МерСходМО!BB67*0.5</f>
        <v>0.90942649719439994</v>
      </c>
    </row>
    <row r="14" spans="2:108" x14ac:dyDescent="0.35">
      <c r="B14" s="9">
        <v>36.942415236844681</v>
      </c>
      <c r="C14">
        <f>1- (ABS(C$2-$B14)/Ь!$H$8)</f>
        <v>0.70348233420426853</v>
      </c>
      <c r="D14">
        <f>1- (ABS(D$2-$B14)/Ь!$H$8)</f>
        <v>0.72313250447699851</v>
      </c>
      <c r="E14">
        <f>1- (ABS(E$2-$B14)/Ь!$H$8)</f>
        <v>0.75600358159880221</v>
      </c>
      <c r="F14">
        <f>1- (ABS(F$2-$B14)/Ь!$H$8)</f>
        <v>0.77760372324809912</v>
      </c>
      <c r="G14">
        <f>1- (ABS(G$2-$B14)/Ь!$H$8)</f>
        <v>0.92692767812582566</v>
      </c>
      <c r="H14">
        <f>1- (ABS(H$2-$B14)/Ь!$H$8)</f>
        <v>0.94882850343481195</v>
      </c>
      <c r="I14">
        <f>1- (ABS(I$2-$B14)/Ь!$H$8)</f>
        <v>0.73077367671667204</v>
      </c>
      <c r="J14">
        <f>1- (ABS(J$2-$B14)/Ь!$H$8)</f>
        <v>0.77933580791474621</v>
      </c>
      <c r="K14">
        <f>1- (ABS(K$2-$B14)/Ь!$H$8)</f>
        <v>0.75244033115110232</v>
      </c>
      <c r="L14">
        <f>1- (ABS(L$2-$B14)/Ь!$H$8)</f>
        <v>0.86083851062736694</v>
      </c>
      <c r="M14">
        <f>1- (ABS(M$2-$B14)/Ь!$H$8)</f>
        <v>0.77366203798843314</v>
      </c>
      <c r="N14">
        <f>1- (ABS(N$2-$B14)/Ь!$H$8)</f>
        <v>1</v>
      </c>
      <c r="O14">
        <f>1- (ABS(O$2-$B14)/Ь!$H$8)</f>
        <v>0.78768476793001208</v>
      </c>
      <c r="P14">
        <f>1- (ABS(P$2-$B14)/Ь!$H$8)</f>
        <v>0.64932716583976746</v>
      </c>
      <c r="Q14">
        <f>1- (ABS(Q$2-$B14)/Ь!$H$8)</f>
        <v>0.93588488609341514</v>
      </c>
      <c r="R14">
        <f>1- (ABS(R$2-$B14)/Ь!$H$8)</f>
        <v>0.98370872537650822</v>
      </c>
      <c r="S14">
        <f>1- (ABS(S$2-$B14)/Ь!$H$8)</f>
        <v>0.95324518172210315</v>
      </c>
      <c r="T14">
        <f>1- (ABS(T$2-$B14)/Ь!$H$8)</f>
        <v>0.37960084989578136</v>
      </c>
      <c r="U14">
        <f>1- (ABS(U$2-$B14)/Ь!$H$8)</f>
        <v>0.84183030340839027</v>
      </c>
      <c r="V14">
        <f>1- (ABS(V$2-$B14)/Ь!$H$8)</f>
        <v>0.92872031236238728</v>
      </c>
      <c r="W14">
        <f>1- (ABS(W$2-$B14)/Ь!$H$8)</f>
        <v>0.80588725303114817</v>
      </c>
      <c r="X14">
        <f>1- (ABS(X$2-$B14)/Ь!$H$8)</f>
        <v>0.83366482693832022</v>
      </c>
      <c r="Y14">
        <f>1- (ABS(Y$2-$B14)/Ь!$H$8)</f>
        <v>0.92230251666030594</v>
      </c>
      <c r="Z14">
        <f>1- (ABS(Z$2-$B14)/Ь!$H$8)</f>
        <v>0.63603103073716349</v>
      </c>
      <c r="AA14">
        <f>1- (ABS(AA$2-$B14)/Ь!$H$8)</f>
        <v>0.90742979919560818</v>
      </c>
      <c r="AB14">
        <f>1- (ABS(AB$2-$B14)/Ь!$H$8)</f>
        <v>0.82752913718697707</v>
      </c>
      <c r="AC14">
        <f>1- (ABS(AC$2-$B14)/Ь!$H$8)</f>
        <v>0.62039915010421864</v>
      </c>
      <c r="AD14">
        <f>1- (ABS(AD$2-$B14)/Ь!$H$8)</f>
        <v>0.6222892141032792</v>
      </c>
      <c r="AE14">
        <f>1- (ABS(AE$2-$B14)/Ь!$H$8)</f>
        <v>0.91980340196841148</v>
      </c>
      <c r="AF14">
        <f>1- (ABS(AF$2-$B14)/Ь!$H$8)</f>
        <v>0.65053962510642038</v>
      </c>
      <c r="AG14">
        <f>1- (ABS(AG$2-$B14)/Ь!$H$8)</f>
        <v>0.87998499563309163</v>
      </c>
      <c r="AH14">
        <f>1- (ABS(AH$2-$B14)/Ь!$H$8)</f>
        <v>0.92979979192965978</v>
      </c>
      <c r="AI14">
        <f>1- (ABS(AI$2-$B14)/Ь!$H$8)</f>
        <v>0.81138501636673221</v>
      </c>
      <c r="AJ14">
        <f>1- (ABS(AJ$2-$B14)/Ь!$H$8)</f>
        <v>0.6935106457152922</v>
      </c>
      <c r="AK14">
        <f>1- (ABS(AK$2-$B14)/Ь!$H$8)</f>
        <v>0.9195533827026392</v>
      </c>
      <c r="AL14">
        <f>1- (ABS(AL$2-$B14)/Ь!$H$8)</f>
        <v>0.78465238124944958</v>
      </c>
      <c r="AM14">
        <f>1- (ABS(AM$2-$B14)/Ь!$H$8)</f>
        <v>0.77543632387047534</v>
      </c>
      <c r="AN14">
        <f>1- (ABS(AN$2-$B14)/Ь!$H$8)</f>
        <v>0.95778681230367257</v>
      </c>
      <c r="AO14">
        <f>1- (ABS(AO$2-$B14)/Ь!$H$8)</f>
        <v>0.69807819334762056</v>
      </c>
      <c r="AP14">
        <f>1- (ABS(AP$2-$B14)/Ь!$H$8)</f>
        <v>0.80827336479464518</v>
      </c>
      <c r="AQ14">
        <f>1- (ABS(AQ$2-$B14)/Ь!$H$8)</f>
        <v>0.90143720367407454</v>
      </c>
      <c r="AR14">
        <f>1- (ABS(AR$2-$B14)/Ь!$H$8)</f>
        <v>0.66159244451457599</v>
      </c>
      <c r="AS14">
        <f>1- (ABS(AS$2-$B14)/Ь!$H$8)</f>
        <v>0.94645748319290723</v>
      </c>
      <c r="AT14">
        <f>1- (ABS(AT$2-$B14)/Ь!$H$8)</f>
        <v>0.5715537203123624</v>
      </c>
      <c r="AU14">
        <f>1- (ABS(AU$2-$B14)/Ь!$H$8)</f>
        <v>0.93523436811936711</v>
      </c>
      <c r="AV14">
        <f>1- (ABS(AV$2-$B14)/Ь!$H$8)</f>
        <v>0.95267895150162929</v>
      </c>
      <c r="AW14">
        <f>1- (ABS(AW$2-$B14)/Ь!$H$8)</f>
        <v>0.81421369044124126</v>
      </c>
      <c r="AX14">
        <f>1- (ABS(AX$2-$B14)/Ь!$H$8)</f>
        <v>0.59373807356956232</v>
      </c>
      <c r="AY14">
        <f>1- (ABS(AY$2-$B14)/Ь!$H$8)</f>
        <v>0.73902071162258176</v>
      </c>
      <c r="AZ14">
        <f>1- (ABS(AZ$2-$B14)/Ь!$H$8)</f>
        <v>0.69379119205589634</v>
      </c>
      <c r="BA14">
        <f>1- (ABS(BA$2-$B14)/Ь!$H$8)</f>
        <v>0.81021851972815084</v>
      </c>
      <c r="BB14">
        <f>1- (ABS(BB$2-$B14)/Ь!$H$8)</f>
        <v>0.93158180705604321</v>
      </c>
      <c r="BD14">
        <v>12</v>
      </c>
      <c r="BE14">
        <f t="shared" si="1"/>
        <v>0.56833945615628978</v>
      </c>
      <c r="BF14">
        <f t="shared" si="3"/>
        <v>0.68521963680623621</v>
      </c>
      <c r="BG14">
        <f t="shared" si="5"/>
        <v>0.83606793360719467</v>
      </c>
      <c r="BH14">
        <f t="shared" si="7"/>
        <v>0.66689433965652145</v>
      </c>
      <c r="BI14">
        <f t="shared" si="9"/>
        <v>0.71185250647870557</v>
      </c>
      <c r="BJ14">
        <f t="shared" si="11"/>
        <v>0.65739542297478637</v>
      </c>
      <c r="BK14">
        <f t="shared" si="13"/>
        <v>0.43762059747590248</v>
      </c>
      <c r="BL14">
        <f t="shared" si="15"/>
        <v>0.7179027788228679</v>
      </c>
      <c r="BM14">
        <f t="shared" si="17"/>
        <v>0.66517319397749042</v>
      </c>
      <c r="BN14">
        <f t="shared" si="19"/>
        <v>0.65902548364891611</v>
      </c>
      <c r="BO14">
        <f t="shared" ref="BO14:BO54" si="21">M14*0.5+M68*0.5</f>
        <v>0.6874523734566127</v>
      </c>
      <c r="BQ14">
        <f t="shared" ref="BQ14:CK14" si="22">O14*0.5+O68*0.5</f>
        <v>0.82931711287002452</v>
      </c>
      <c r="BR14">
        <f t="shared" si="22"/>
        <v>0.60204916416102428</v>
      </c>
      <c r="BS14">
        <f t="shared" si="22"/>
        <v>0.70814440930426659</v>
      </c>
      <c r="BT14">
        <f t="shared" si="22"/>
        <v>0.78376116994180678</v>
      </c>
      <c r="BU14">
        <f t="shared" si="22"/>
        <v>0.96707222536426585</v>
      </c>
      <c r="BV14">
        <f t="shared" si="22"/>
        <v>0.47300335606931659</v>
      </c>
      <c r="BW14">
        <f t="shared" si="22"/>
        <v>0.64229631660856246</v>
      </c>
      <c r="BX14">
        <f t="shared" si="22"/>
        <v>0.71673658014952391</v>
      </c>
      <c r="BY14">
        <f t="shared" si="22"/>
        <v>0.52223137433271849</v>
      </c>
      <c r="BZ14">
        <f t="shared" si="22"/>
        <v>0.77652115553285705</v>
      </c>
      <c r="CA14">
        <f t="shared" si="22"/>
        <v>0.88891749921258656</v>
      </c>
      <c r="CB14">
        <f t="shared" si="22"/>
        <v>0.61944117121791997</v>
      </c>
      <c r="CC14">
        <f t="shared" si="22"/>
        <v>0.89871765918787594</v>
      </c>
      <c r="CD14">
        <f t="shared" si="22"/>
        <v>0.69563981923970908</v>
      </c>
      <c r="CE14">
        <f t="shared" si="22"/>
        <v>0.46168259423476771</v>
      </c>
      <c r="CF14">
        <f t="shared" si="22"/>
        <v>0.73481316697497989</v>
      </c>
      <c r="CG14">
        <f t="shared" si="22"/>
        <v>0.76522963319014403</v>
      </c>
      <c r="CH14">
        <f t="shared" si="22"/>
        <v>0.40829812276342875</v>
      </c>
      <c r="CI14">
        <f t="shared" si="22"/>
        <v>0.63654220378374582</v>
      </c>
      <c r="CJ14">
        <f t="shared" si="22"/>
        <v>0.72002041221914626</v>
      </c>
      <c r="CK14">
        <f t="shared" si="22"/>
        <v>0.88761112568088785</v>
      </c>
      <c r="CL14">
        <f>МерСходМО!AJ14*0.5+МерСходМО!AJ68*0.5</f>
        <v>0.8158842576632902</v>
      </c>
      <c r="CM14">
        <f>МерСходМО!AK14*0.5+МерСходМО!AK68*0.5</f>
        <v>0.65673338722119934</v>
      </c>
      <c r="CN14">
        <f>МерСходМО!AL14*0.5+МерСходМО!AL68*0.5</f>
        <v>0.5763609570845214</v>
      </c>
      <c r="CO14">
        <f>МерСходМО!AM14*0.5+МерСходМО!AM68*0.5</f>
        <v>0.73918733353462196</v>
      </c>
      <c r="CP14">
        <f>МерСходМО!AN14*0.5+МерСходМО!AN68*0.5</f>
        <v>0.96255810959768406</v>
      </c>
      <c r="CQ14">
        <f>МерСходМО!AO14*0.5+МерСходМО!AO68*0.5</f>
        <v>0.64340038815455203</v>
      </c>
      <c r="CR14">
        <f>МерСходМО!AP14*0.5+МерСходМО!AP68*0.5</f>
        <v>0.80632002201007991</v>
      </c>
      <c r="CS14">
        <f>МерСходМО!AQ14*0.5+МерСходМО!AQ68*0.5</f>
        <v>0.717625694571705</v>
      </c>
      <c r="CT14">
        <f>МерСходМО!AR14*0.5+МерСходМО!AR68*0.5</f>
        <v>0.62304116624409489</v>
      </c>
      <c r="CU14">
        <f>МерСходМО!AS14*0.5+МерСходМО!AS68*0.5</f>
        <v>0.78478758994658926</v>
      </c>
      <c r="CV14">
        <f>МерСходМО!AT14*0.5+МерСходМО!AT68*0.5</f>
        <v>0.68909443595808373</v>
      </c>
      <c r="CW14">
        <f>МерСходМО!AU14*0.5+МерСходМО!AU68*0.5</f>
        <v>0.80341228111440022</v>
      </c>
      <c r="CX14">
        <f>МерСходМО!AV14*0.5+МерСходМО!AV68*0.5</f>
        <v>0.84899321627840596</v>
      </c>
      <c r="CY14">
        <f>МерСходМО!AW14*0.5+МерСходМО!AW68*0.5</f>
        <v>0.76885102287522056</v>
      </c>
      <c r="CZ14">
        <f>МерСходМО!AX14*0.5+МерСходМО!AX68*0.5</f>
        <v>0.55757573761795243</v>
      </c>
      <c r="DA14">
        <f>МерСходМО!AY14*0.5+МерСходМО!AY68*0.5</f>
        <v>0.6308188557383636</v>
      </c>
      <c r="DB14">
        <f>МерСходМО!AZ14*0.5+МерСходМО!AZ68*0.5</f>
        <v>0.84077274305599548</v>
      </c>
      <c r="DC14">
        <f>МерСходМО!BA14*0.5+МерСходМО!BA68*0.5</f>
        <v>0.64096848264492157</v>
      </c>
      <c r="DD14">
        <f>МерСходМО!BB14*0.5+МерСходМО!BB68*0.5</f>
        <v>0.77802587626221287</v>
      </c>
    </row>
    <row r="15" spans="2:108" x14ac:dyDescent="0.35">
      <c r="B15" s="9">
        <v>47.466496754204854</v>
      </c>
      <c r="C15">
        <f>1- (ABS(C$2-$B15)/Ь!$H$8)</f>
        <v>0.49116710213428061</v>
      </c>
      <c r="D15">
        <f>1- (ABS(D$2-$B15)/Ь!$H$8)</f>
        <v>0.93544773654698643</v>
      </c>
      <c r="E15">
        <f>1- (ABS(E$2-$B15)/Ь!$H$8)</f>
        <v>0.96831881366879013</v>
      </c>
      <c r="F15">
        <f>1- (ABS(F$2-$B15)/Ь!$H$8)</f>
        <v>0.98991895531808705</v>
      </c>
      <c r="G15">
        <f>1- (ABS(G$2-$B15)/Ь!$H$8)</f>
        <v>0.8607570898041863</v>
      </c>
      <c r="H15">
        <f>1- (ABS(H$2-$B15)/Ь!$H$8)</f>
        <v>0.73651327136482403</v>
      </c>
      <c r="I15">
        <f>1- (ABS(I$2-$B15)/Ь!$H$8)</f>
        <v>0.94308890878665996</v>
      </c>
      <c r="J15">
        <f>1- (ABS(J$2-$B15)/Ь!$H$8)</f>
        <v>0.99165103998473414</v>
      </c>
      <c r="K15">
        <f>1- (ABS(K$2-$B15)/Ь!$H$8)</f>
        <v>0.54012509908111439</v>
      </c>
      <c r="L15">
        <f>1- (ABS(L$2-$B15)/Ь!$H$8)</f>
        <v>0.92684625730264514</v>
      </c>
      <c r="M15">
        <f>1- (ABS(M$2-$B15)/Ь!$H$8)</f>
        <v>0.56134680591844521</v>
      </c>
      <c r="N15">
        <f>1- (ABS(N$2-$B15)/Ь!$H$8)</f>
        <v>0.78768476793001208</v>
      </c>
      <c r="O15">
        <f>1- (ABS(O$2-$B15)/Ь!$H$8)</f>
        <v>1</v>
      </c>
      <c r="P15">
        <f>1- (ABS(P$2-$B15)/Ь!$H$8)</f>
        <v>0.43701193376977954</v>
      </c>
      <c r="Q15">
        <f>1- (ABS(Q$2-$B15)/Ь!$H$8)</f>
        <v>0.85179988183659683</v>
      </c>
      <c r="R15">
        <f>1- (ABS(R$2-$B15)/Ь!$H$8)</f>
        <v>0.77139349330652029</v>
      </c>
      <c r="S15">
        <f>1- (ABS(S$2-$B15)/Ь!$H$8)</f>
        <v>0.83443958620790881</v>
      </c>
      <c r="T15">
        <f>1- (ABS(T$2-$B15)/Ь!$H$8)</f>
        <v>0.59191608196576939</v>
      </c>
      <c r="U15">
        <f>1- (ABS(U$2-$B15)/Ь!$H$8)</f>
        <v>0.9458544645216217</v>
      </c>
      <c r="V15">
        <f>1- (ABS(V$2-$B15)/Ь!$H$8)</f>
        <v>0.85896445556762469</v>
      </c>
      <c r="W15">
        <f>1- (ABS(W$2-$B15)/Ь!$H$8)</f>
        <v>0.98179751489886391</v>
      </c>
      <c r="X15">
        <f>1- (ABS(X$2-$B15)/Ь!$H$8)</f>
        <v>0.62134959486833219</v>
      </c>
      <c r="Y15">
        <f>1- (ABS(Y$2-$B15)/Ь!$H$8)</f>
        <v>0.86538225126970614</v>
      </c>
      <c r="Z15">
        <f>1- (ABS(Z$2-$B15)/Ь!$H$8)</f>
        <v>0.84834626280715142</v>
      </c>
      <c r="AA15">
        <f>1- (ABS(AA$2-$B15)/Ь!$H$8)</f>
        <v>0.8802549687344039</v>
      </c>
      <c r="AB15">
        <f>1- (ABS(AB$2-$B15)/Ь!$H$8)</f>
        <v>0.960155630743035</v>
      </c>
      <c r="AC15">
        <f>1- (ABS(AC$2-$B15)/Ь!$H$8)</f>
        <v>0.40808391803423072</v>
      </c>
      <c r="AD15">
        <f>1- (ABS(AD$2-$B15)/Ь!$H$8)</f>
        <v>0.83460444617326712</v>
      </c>
      <c r="AE15">
        <f>1- (ABS(AE$2-$B15)/Ь!$H$8)</f>
        <v>0.70748816989842345</v>
      </c>
      <c r="AF15">
        <f>1- (ABS(AF$2-$B15)/Ь!$H$8)</f>
        <v>0.86285485717640842</v>
      </c>
      <c r="AG15">
        <f>1- (ABS(AG$2-$B15)/Ь!$H$8)</f>
        <v>0.6676697635631037</v>
      </c>
      <c r="AH15">
        <f>1- (ABS(AH$2-$B15)/Ь!$H$8)</f>
        <v>0.8578849760003523</v>
      </c>
      <c r="AI15">
        <f>1- (ABS(AI$2-$B15)/Ь!$H$8)</f>
        <v>0.97629975156327986</v>
      </c>
      <c r="AJ15">
        <f>1- (ABS(AJ$2-$B15)/Ь!$H$8)</f>
        <v>0.90582587778528023</v>
      </c>
      <c r="AK15">
        <f>1- (ABS(AK$2-$B15)/Ь!$H$8)</f>
        <v>0.70723815063265127</v>
      </c>
      <c r="AL15">
        <f>1- (ABS(AL$2-$B15)/Ь!$H$8)</f>
        <v>0.99696761331943751</v>
      </c>
      <c r="AM15">
        <f>1- (ABS(AM$2-$B15)/Ь!$H$8)</f>
        <v>0.56312109180048731</v>
      </c>
      <c r="AN15">
        <f>1- (ABS(AN$2-$B15)/Ь!$H$8)</f>
        <v>0.82989795562633939</v>
      </c>
      <c r="AO15">
        <f>1- (ABS(AO$2-$B15)/Ь!$H$8)</f>
        <v>0.48576296127763263</v>
      </c>
      <c r="AP15">
        <f>1- (ABS(AP$2-$B15)/Ь!$H$8)</f>
        <v>0.59595813272465725</v>
      </c>
      <c r="AQ15">
        <f>1- (ABS(AQ$2-$B15)/Ь!$H$8)</f>
        <v>0.68912197160408661</v>
      </c>
      <c r="AR15">
        <f>1- (ABS(AR$2-$B15)/Ь!$H$8)</f>
        <v>0.87390767658456392</v>
      </c>
      <c r="AS15">
        <f>1- (ABS(AS$2-$B15)/Ь!$H$8)</f>
        <v>0.84122728473710473</v>
      </c>
      <c r="AT15">
        <f>1- (ABS(AT$2-$B15)/Ь!$H$8)</f>
        <v>0.78386895238235033</v>
      </c>
      <c r="AU15">
        <f>1- (ABS(AU$2-$B15)/Ь!$H$8)</f>
        <v>0.85245039981064497</v>
      </c>
      <c r="AV15">
        <f>1- (ABS(AV$2-$B15)/Ь!$H$8)</f>
        <v>0.83500581642838267</v>
      </c>
      <c r="AW15">
        <f>1- (ABS(AW$2-$B15)/Ь!$H$8)</f>
        <v>0.97347107748877082</v>
      </c>
      <c r="AX15">
        <f>1- (ABS(AX$2-$B15)/Ь!$H$8)</f>
        <v>0.80605330563955024</v>
      </c>
      <c r="AY15">
        <f>1- (ABS(AY$2-$B15)/Ь!$H$8)</f>
        <v>0.95133594369256969</v>
      </c>
      <c r="AZ15">
        <f>1- (ABS(AZ$2-$B15)/Ь!$H$8)</f>
        <v>0.90610642412588438</v>
      </c>
      <c r="BA15">
        <f>1- (ABS(BA$2-$B15)/Ь!$H$8)</f>
        <v>0.59790328765816281</v>
      </c>
      <c r="BB15">
        <f>1- (ABS(BB$2-$B15)/Ь!$H$8)</f>
        <v>0.71926657498605517</v>
      </c>
      <c r="BD15">
        <v>13</v>
      </c>
      <c r="BE15">
        <f t="shared" si="1"/>
        <v>0.52670711121627733</v>
      </c>
      <c r="BF15">
        <f t="shared" si="3"/>
        <v>0.85590252393621169</v>
      </c>
      <c r="BG15">
        <f t="shared" si="5"/>
        <v>0.96156799293161999</v>
      </c>
      <c r="BH15">
        <f t="shared" si="7"/>
        <v>0.83757722678649693</v>
      </c>
      <c r="BI15">
        <f t="shared" si="9"/>
        <v>0.74329248341286747</v>
      </c>
      <c r="BJ15">
        <f t="shared" si="11"/>
        <v>0.61576307803477393</v>
      </c>
      <c r="BK15">
        <f t="shared" si="13"/>
        <v>0.60830348460587791</v>
      </c>
      <c r="BL15">
        <f t="shared" si="15"/>
        <v>0.88858566595284338</v>
      </c>
      <c r="BM15">
        <f t="shared" si="17"/>
        <v>0.62354084903747797</v>
      </c>
      <c r="BN15">
        <f t="shared" si="19"/>
        <v>0.75655462808153673</v>
      </c>
      <c r="BO15">
        <f t="shared" si="21"/>
        <v>0.64582002851660025</v>
      </c>
      <c r="BP15">
        <f t="shared" ref="BP15:BP54" si="23">N15*0.5+N69*0.5</f>
        <v>0.82931711287002452</v>
      </c>
      <c r="BR15">
        <f t="shared" ref="BR15:CK15" si="24">P15*0.5+P69*0.5</f>
        <v>0.56041681922101183</v>
      </c>
      <c r="BS15">
        <f t="shared" si="24"/>
        <v>0.73062717827083901</v>
      </c>
      <c r="BT15">
        <f t="shared" si="24"/>
        <v>0.74212882500179433</v>
      </c>
      <c r="BU15">
        <f t="shared" si="24"/>
        <v>0.86224488750575867</v>
      </c>
      <c r="BV15">
        <f t="shared" si="24"/>
        <v>0.64368624319929213</v>
      </c>
      <c r="BW15">
        <f t="shared" si="24"/>
        <v>0.75883366826015974</v>
      </c>
      <c r="BX15">
        <f t="shared" si="24"/>
        <v>0.74638392284712407</v>
      </c>
      <c r="BY15">
        <f t="shared" si="24"/>
        <v>0.67471177636155788</v>
      </c>
      <c r="BZ15">
        <f t="shared" si="24"/>
        <v>0.7348888105928445</v>
      </c>
      <c r="CA15">
        <f t="shared" si="24"/>
        <v>0.79593209542230503</v>
      </c>
      <c r="CB15">
        <f t="shared" si="24"/>
        <v>0.79012405834789545</v>
      </c>
      <c r="CC15">
        <f t="shared" si="24"/>
        <v>0.82060497286229228</v>
      </c>
      <c r="CD15">
        <f t="shared" si="24"/>
        <v>0.82647833711271956</v>
      </c>
      <c r="CE15">
        <f t="shared" si="24"/>
        <v>0.42005024929475526</v>
      </c>
      <c r="CF15">
        <f t="shared" si="24"/>
        <v>0.90549605410495537</v>
      </c>
      <c r="CG15">
        <f t="shared" si="24"/>
        <v>0.72359728825013148</v>
      </c>
      <c r="CH15">
        <f t="shared" si="24"/>
        <v>0.57898100989340429</v>
      </c>
      <c r="CI15">
        <f t="shared" si="24"/>
        <v>0.59490985884373326</v>
      </c>
      <c r="CJ15">
        <f t="shared" si="24"/>
        <v>0.74858827534947414</v>
      </c>
      <c r="CK15">
        <f t="shared" si="24"/>
        <v>0.94170598718913667</v>
      </c>
      <c r="CL15">
        <f>МерСходМО!AJ15*0.5+МерСходМО!AJ69*0.5</f>
        <v>0.85751660260330276</v>
      </c>
      <c r="CM15">
        <f>МерСходМО!AK15*0.5+МерСходМО!AK69*0.5</f>
        <v>0.61510104228118689</v>
      </c>
      <c r="CN15">
        <f>МерСходМО!AL15*0.5+МерСходМО!AL69*0.5</f>
        <v>0.74704384421449688</v>
      </c>
      <c r="CO15">
        <f>МерСходМО!AM15*0.5+МерСходМО!AM69*0.5</f>
        <v>0.69755498859460952</v>
      </c>
      <c r="CP15">
        <f>МерСходМО!AN15*0.5+МерСходМО!AN69*0.5</f>
        <v>0.86675900327234034</v>
      </c>
      <c r="CQ15">
        <f>МерСходМО!AO15*0.5+МерСходМО!AO69*0.5</f>
        <v>0.60176804321453958</v>
      </c>
      <c r="CR15">
        <f>МерСходМО!AP15*0.5+МерСходМО!AP69*0.5</f>
        <v>0.76468767707006746</v>
      </c>
      <c r="CS15">
        <f>МерСходМО!AQ15*0.5+МерСходМО!AQ69*0.5</f>
        <v>0.67599334963169255</v>
      </c>
      <c r="CT15">
        <f>МерСходМО!AR15*0.5+МерСходМО!AR69*0.5</f>
        <v>0.79372405337407037</v>
      </c>
      <c r="CU15">
        <f>МерСходМО!AS15*0.5+МерСходМО!AS69*0.5</f>
        <v>0.79669776181366958</v>
      </c>
      <c r="CV15">
        <f>МерСходМО!AT15*0.5+МерСходМО!AT69*0.5</f>
        <v>0.85977732308805921</v>
      </c>
      <c r="CW15">
        <f>МерСходМО!AU15*0.5+МерСходМО!AU69*0.5</f>
        <v>0.82654556805502066</v>
      </c>
      <c r="CX15">
        <f>МерСходМО!AV15*0.5+МерСходМО!AV69*0.5</f>
        <v>0.85468191983676411</v>
      </c>
      <c r="CY15">
        <f>МерСходМО!AW15*0.5+МерСходМО!AW69*0.5</f>
        <v>0.91300498749396686</v>
      </c>
      <c r="CZ15">
        <f>МерСходМО!AX15*0.5+МерСходМО!AX69*0.5</f>
        <v>0.7282586247479278</v>
      </c>
      <c r="DA15">
        <f>МерСходМО!AY15*0.5+МерСходМО!AY69*0.5</f>
        <v>0.80150174286833908</v>
      </c>
      <c r="DB15">
        <f>МерСходМО!AZ15*0.5+МерСходМО!AZ69*0.5</f>
        <v>0.88240508799600792</v>
      </c>
      <c r="DC15">
        <f>МерСходМО!BA15*0.5+МерСходМО!BA69*0.5</f>
        <v>0.59933613770490912</v>
      </c>
      <c r="DD15">
        <f>МерСходМО!BB15*0.5+МерСходМО!BB69*0.5</f>
        <v>0.73639353132220031</v>
      </c>
    </row>
    <row r="16" spans="2:108" x14ac:dyDescent="0.35">
      <c r="B16" s="9">
        <v>19.560197971295565</v>
      </c>
      <c r="C16">
        <f>1- (ABS(C$2-$B16)/Ь!$H$8)</f>
        <v>0.94584483163549893</v>
      </c>
      <c r="D16">
        <f>1- (ABS(D$2-$B16)/Ь!$H$8)</f>
        <v>0.37245967031676597</v>
      </c>
      <c r="E16">
        <f>1- (ABS(E$2-$B16)/Ь!$H$8)</f>
        <v>0.40533074743856967</v>
      </c>
      <c r="F16">
        <f>1- (ABS(F$2-$B16)/Ь!$H$8)</f>
        <v>0.42693088908786658</v>
      </c>
      <c r="G16">
        <f>1- (ABS(G$2-$B16)/Ь!$H$8)</f>
        <v>0.57625484396559323</v>
      </c>
      <c r="H16">
        <f>1- (ABS(H$2-$B16)/Ь!$H$8)</f>
        <v>0.70049866240495551</v>
      </c>
      <c r="I16">
        <f>1- (ABS(I$2-$B16)/Ь!$H$8)</f>
        <v>0.3801008425564395</v>
      </c>
      <c r="J16">
        <f>1- (ABS(J$2-$B16)/Ь!$H$8)</f>
        <v>0.42866297375451368</v>
      </c>
      <c r="K16">
        <f>1- (ABS(K$2-$B16)/Ь!$H$8)</f>
        <v>0.89688683468866515</v>
      </c>
      <c r="L16">
        <f>1- (ABS(L$2-$B16)/Ь!$H$8)</f>
        <v>0.51016567646713451</v>
      </c>
      <c r="M16">
        <f>1- (ABS(M$2-$B16)/Ь!$H$8)</f>
        <v>0.87566512785133432</v>
      </c>
      <c r="N16">
        <f>1- (ABS(N$2-$B16)/Ь!$H$8)</f>
        <v>0.64932716583976746</v>
      </c>
      <c r="O16">
        <f>1- (ABS(O$2-$B16)/Ь!$H$8)</f>
        <v>0.43701193376977954</v>
      </c>
      <c r="P16">
        <f>1- (ABS(P$2-$B16)/Ь!$H$8)</f>
        <v>1</v>
      </c>
      <c r="Q16">
        <f>1- (ABS(Q$2-$B16)/Ь!$H$8)</f>
        <v>0.58521205193318271</v>
      </c>
      <c r="R16">
        <f>1- (ABS(R$2-$B16)/Ь!$H$8)</f>
        <v>0.66561844046325924</v>
      </c>
      <c r="S16">
        <f>1- (ABS(S$2-$B16)/Ь!$H$8)</f>
        <v>0.60257234756187072</v>
      </c>
      <c r="T16">
        <f>1- (ABS(T$2-$B16)/Ь!$H$8)</f>
        <v>2.8928015735548818E-2</v>
      </c>
      <c r="U16">
        <f>1- (ABS(U$2-$B16)/Ь!$H$8)</f>
        <v>0.49115746924815784</v>
      </c>
      <c r="V16">
        <f>1- (ABS(V$2-$B16)/Ь!$H$8)</f>
        <v>0.57804747820215485</v>
      </c>
      <c r="W16">
        <f>1- (ABS(W$2-$B16)/Ь!$H$8)</f>
        <v>0.45521441887091563</v>
      </c>
      <c r="X16">
        <f>1- (ABS(X$2-$B16)/Ь!$H$8)</f>
        <v>0.81566233890144735</v>
      </c>
      <c r="Y16">
        <f>1- (ABS(Y$2-$B16)/Ь!$H$8)</f>
        <v>0.5716296825000734</v>
      </c>
      <c r="Z16">
        <f>1- (ABS(Z$2-$B16)/Ь!$H$8)</f>
        <v>0.28535819657693096</v>
      </c>
      <c r="AA16">
        <f>1- (ABS(AA$2-$B16)/Ь!$H$8)</f>
        <v>0.55675696503537564</v>
      </c>
      <c r="AB16">
        <f>1- (ABS(AB$2-$B16)/Ь!$H$8)</f>
        <v>0.47685630302674453</v>
      </c>
      <c r="AC16">
        <f>1- (ABS(AC$2-$B16)/Ь!$H$8)</f>
        <v>0.97107198426445118</v>
      </c>
      <c r="AD16">
        <f>1- (ABS(AD$2-$B16)/Ь!$H$8)</f>
        <v>0.27161637994304666</v>
      </c>
      <c r="AE16">
        <f>1- (ABS(AE$2-$B16)/Ь!$H$8)</f>
        <v>0.72952376387135609</v>
      </c>
      <c r="AF16">
        <f>1- (ABS(AF$2-$B16)/Ь!$H$8)</f>
        <v>0.29986679094618796</v>
      </c>
      <c r="AG16">
        <f>1- (ABS(AG$2-$B16)/Ь!$H$8)</f>
        <v>0.76934217020667583</v>
      </c>
      <c r="AH16">
        <f>1- (ABS(AH$2-$B16)/Ь!$H$8)</f>
        <v>0.57912695776942724</v>
      </c>
      <c r="AI16">
        <f>1- (ABS(AI$2-$B16)/Ь!$H$8)</f>
        <v>0.46071218220649968</v>
      </c>
      <c r="AJ16">
        <f>1- (ABS(AJ$2-$B16)/Ь!$H$8)</f>
        <v>0.34283781155505977</v>
      </c>
      <c r="AK16">
        <f>1- (ABS(AK$2-$B16)/Ь!$H$8)</f>
        <v>0.72977378313712826</v>
      </c>
      <c r="AL16">
        <f>1- (ABS(AL$2-$B16)/Ь!$H$8)</f>
        <v>0.43397954708921704</v>
      </c>
      <c r="AM16">
        <f>1- (ABS(AM$2-$B16)/Ь!$H$8)</f>
        <v>0.87389084196929223</v>
      </c>
      <c r="AN16">
        <f>1- (ABS(AN$2-$B16)/Ь!$H$8)</f>
        <v>0.60711397814344004</v>
      </c>
      <c r="AO16">
        <f>1- (ABS(AO$2-$B16)/Ь!$H$8)</f>
        <v>0.9512489724921469</v>
      </c>
      <c r="AP16">
        <f>1- (ABS(AP$2-$B16)/Ь!$H$8)</f>
        <v>0.84105380104512228</v>
      </c>
      <c r="AQ16">
        <f>1- (ABS(AQ$2-$B16)/Ь!$H$8)</f>
        <v>0.74788996216569292</v>
      </c>
      <c r="AR16">
        <f>1- (ABS(AR$2-$B16)/Ь!$H$8)</f>
        <v>0.31091961035434346</v>
      </c>
      <c r="AS16">
        <f>1- (ABS(AS$2-$B16)/Ь!$H$8)</f>
        <v>0.59578464903267481</v>
      </c>
      <c r="AT16">
        <f>1- (ABS(AT$2-$B16)/Ь!$H$8)</f>
        <v>0.22088088615212986</v>
      </c>
      <c r="AU16">
        <f>1- (ABS(AU$2-$B16)/Ь!$H$8)</f>
        <v>0.58456153395913457</v>
      </c>
      <c r="AV16">
        <f>1- (ABS(AV$2-$B16)/Ь!$H$8)</f>
        <v>0.60200611734139686</v>
      </c>
      <c r="AW16">
        <f>1- (ABS(AW$2-$B16)/Ь!$H$8)</f>
        <v>0.46354085628100872</v>
      </c>
      <c r="AX16">
        <f>1- (ABS(AX$2-$B16)/Ь!$H$8)</f>
        <v>0.24306523940932978</v>
      </c>
      <c r="AY16">
        <f>1- (ABS(AY$2-$B16)/Ь!$H$8)</f>
        <v>0.38834787746234922</v>
      </c>
      <c r="AZ16">
        <f>1- (ABS(AZ$2-$B16)/Ь!$H$8)</f>
        <v>0.34311835789566392</v>
      </c>
      <c r="BA16">
        <f>1- (ABS(BA$2-$B16)/Ь!$H$8)</f>
        <v>0.83910864611161673</v>
      </c>
      <c r="BB16">
        <f>1- (ABS(BB$2-$B16)/Ь!$H$8)</f>
        <v>0.71774535878372425</v>
      </c>
      <c r="BD16">
        <v>14</v>
      </c>
      <c r="BE16">
        <f t="shared" si="1"/>
        <v>0.91213512363076443</v>
      </c>
      <c r="BF16">
        <f t="shared" si="3"/>
        <v>0.63996203183178646</v>
      </c>
      <c r="BG16">
        <f t="shared" si="5"/>
        <v>0.52198481215263182</v>
      </c>
      <c r="BH16">
        <f t="shared" si="7"/>
        <v>0.71275854775260195</v>
      </c>
      <c r="BI16">
        <f t="shared" si="9"/>
        <v>0.75913050815744887</v>
      </c>
      <c r="BJ16">
        <f t="shared" si="11"/>
        <v>0.75584492121871771</v>
      </c>
      <c r="BK16">
        <f t="shared" si="13"/>
        <v>0.48489859915464567</v>
      </c>
      <c r="BL16">
        <f t="shared" si="15"/>
        <v>0.66348219325290259</v>
      </c>
      <c r="BM16">
        <f t="shared" si="17"/>
        <v>0.93687597018353386</v>
      </c>
      <c r="BN16">
        <f t="shared" si="19"/>
        <v>0.7063034853276593</v>
      </c>
      <c r="BO16">
        <f t="shared" si="21"/>
        <v>0.91459679070441158</v>
      </c>
      <c r="BP16">
        <f t="shared" si="23"/>
        <v>0.60204916416102428</v>
      </c>
      <c r="BQ16">
        <f t="shared" ref="BQ16:BQ54" si="25">O16*0.5+O70*0.5</f>
        <v>0.56041681922101183</v>
      </c>
      <c r="BS16">
        <f t="shared" ref="BS16:CK16" si="26">Q16*0.5+Q70*0.5</f>
        <v>0.75542241098300988</v>
      </c>
      <c r="BT16">
        <f t="shared" si="26"/>
        <v>0.81828799421921738</v>
      </c>
      <c r="BU16">
        <f t="shared" si="26"/>
        <v>0.58822212051886169</v>
      </c>
      <c r="BV16">
        <f t="shared" si="26"/>
        <v>0.50864665798748898</v>
      </c>
      <c r="BW16">
        <f t="shared" si="26"/>
        <v>0.68957431828730575</v>
      </c>
      <c r="BX16">
        <f t="shared" si="26"/>
        <v>0.76401458182826709</v>
      </c>
      <c r="BY16">
        <f t="shared" si="26"/>
        <v>0.56950937601146168</v>
      </c>
      <c r="BZ16">
        <f t="shared" si="26"/>
        <v>0.82552800862816733</v>
      </c>
      <c r="CA16">
        <f t="shared" si="26"/>
        <v>0.49096666337361072</v>
      </c>
      <c r="CB16">
        <f t="shared" si="26"/>
        <v>0.61863902368026769</v>
      </c>
      <c r="CC16">
        <f t="shared" si="26"/>
        <v>0.50076682334890021</v>
      </c>
      <c r="CD16">
        <f t="shared" si="26"/>
        <v>0.73393848210829216</v>
      </c>
      <c r="CE16">
        <f t="shared" si="26"/>
        <v>0.85963343007374338</v>
      </c>
      <c r="CF16">
        <f t="shared" si="26"/>
        <v>0.48952521128932358</v>
      </c>
      <c r="CG16">
        <f t="shared" si="26"/>
        <v>0.83681953097088035</v>
      </c>
      <c r="CH16">
        <f t="shared" si="26"/>
        <v>0.45557612444217205</v>
      </c>
      <c r="CI16">
        <f t="shared" si="26"/>
        <v>0.80383520982939727</v>
      </c>
      <c r="CJ16">
        <f t="shared" si="26"/>
        <v>0.76729841389788955</v>
      </c>
      <c r="CK16">
        <f t="shared" si="26"/>
        <v>0.52582305484686875</v>
      </c>
      <c r="CL16">
        <f>МерСходМО!AJ16*0.5+МерСходМО!AJ70*0.5</f>
        <v>0.41793342182431453</v>
      </c>
      <c r="CM16">
        <f>МерСходМО!AK16*0.5+МерСходМО!AK70*0.5</f>
        <v>0.78445800619730333</v>
      </c>
      <c r="CN16">
        <f>МерСходМО!AL16*0.5+МерСходМО!AL70*0.5</f>
        <v>0.62363895876326469</v>
      </c>
      <c r="CO16">
        <f>МерСходМО!AM16*0.5+МерСходМО!AM70*0.5</f>
        <v>0.86286183062640243</v>
      </c>
      <c r="CP16">
        <f>МерСходМО!AN16*0.5+МерСходМО!AN70*0.5</f>
        <v>0.59727786686701267</v>
      </c>
      <c r="CQ16">
        <f>МерСходМО!AO16*0.5+МерСходМО!AO70*0.5</f>
        <v>0.95864877600647214</v>
      </c>
      <c r="CR16">
        <f>МерСходМО!AP16*0.5+МерСходМО!AP70*0.5</f>
        <v>0.79572914215094426</v>
      </c>
      <c r="CS16">
        <f>МерСходМО!AQ16*0.5+МерСходМО!AQ70*0.5</f>
        <v>0.86346649257637365</v>
      </c>
      <c r="CT16">
        <f>МерСходМО!AR16*0.5+МерСходМО!AR70*0.5</f>
        <v>0.64060044243150527</v>
      </c>
      <c r="CU16">
        <f>МерСходМО!AS16*0.5+МерСходМО!AS70*0.5</f>
        <v>0.76371905740734225</v>
      </c>
      <c r="CV16">
        <f>МерСходМО!AT16*0.5+МерСходМО!AT70*0.5</f>
        <v>0.484508448515303</v>
      </c>
      <c r="CW16">
        <f>МерСходМО!AU16*0.5+МерСходМО!AU70*0.5</f>
        <v>0.73387125116599117</v>
      </c>
      <c r="CX16">
        <f>МерСходМО!AV16*0.5+МерСходМО!AV70*0.5</f>
        <v>0.70573489938424772</v>
      </c>
      <c r="CY16">
        <f>МерСходМО!AW16*0.5+МерСходМО!AW70*0.5</f>
        <v>0.64741183172704497</v>
      </c>
      <c r="CZ16">
        <f>МерСходМО!AX16*0.5+МерСходМО!AX70*0.5</f>
        <v>0.6048537392966955</v>
      </c>
      <c r="DA16">
        <f>МерСходМО!AY16*0.5+МерСходМО!AY70*0.5</f>
        <v>0.67809685741710679</v>
      </c>
      <c r="DB16">
        <f>МерСходМО!AZ16*0.5+МерСходМО!AZ70*0.5</f>
        <v>0.44282190721701969</v>
      </c>
      <c r="DC16">
        <f>МерСходМО!BA16*0.5+МерСходМО!BA70*0.5</f>
        <v>0.87802796459551402</v>
      </c>
      <c r="DD16">
        <f>МерСходМО!BB16*0.5+МерСходМО!BB70*0.5</f>
        <v>0.82402328789881141</v>
      </c>
    </row>
    <row r="17" spans="2:108" x14ac:dyDescent="0.35">
      <c r="B17" s="9">
        <v>40.120485310617369</v>
      </c>
      <c r="C17">
        <f>1- (ABS(C$2-$B17)/Ь!$H$8)</f>
        <v>0.63936722029768367</v>
      </c>
      <c r="D17">
        <f>1- (ABS(D$2-$B17)/Ь!$H$8)</f>
        <v>0.78724761838358337</v>
      </c>
      <c r="E17">
        <f>1- (ABS(E$2-$B17)/Ь!$H$8)</f>
        <v>0.82011869550538707</v>
      </c>
      <c r="F17">
        <f>1- (ABS(F$2-$B17)/Ь!$H$8)</f>
        <v>0.84171883715468399</v>
      </c>
      <c r="G17">
        <f>1- (ABS(G$2-$B17)/Ь!$H$8)</f>
        <v>0.99104279203241052</v>
      </c>
      <c r="H17">
        <f>1- (ABS(H$2-$B17)/Ь!$H$8)</f>
        <v>0.88471338952822709</v>
      </c>
      <c r="I17">
        <f>1- (ABS(I$2-$B17)/Ь!$H$8)</f>
        <v>0.7948887906232569</v>
      </c>
      <c r="J17">
        <f>1- (ABS(J$2-$B17)/Ь!$H$8)</f>
        <v>0.84345092182133108</v>
      </c>
      <c r="K17">
        <f>1- (ABS(K$2-$B17)/Ь!$H$8)</f>
        <v>0.68832521724451756</v>
      </c>
      <c r="L17">
        <f>1- (ABS(L$2-$B17)/Ь!$H$8)</f>
        <v>0.9249536245339518</v>
      </c>
      <c r="M17">
        <f>1- (ABS(M$2-$B17)/Ь!$H$8)</f>
        <v>0.70954692408184838</v>
      </c>
      <c r="N17">
        <f>1- (ABS(N$2-$B17)/Ь!$H$8)</f>
        <v>0.93588488609341514</v>
      </c>
      <c r="O17">
        <f>1- (ABS(O$2-$B17)/Ь!$H$8)</f>
        <v>0.85179988183659683</v>
      </c>
      <c r="P17">
        <f>1- (ABS(P$2-$B17)/Ь!$H$8)</f>
        <v>0.58521205193318271</v>
      </c>
      <c r="Q17">
        <f>1- (ABS(Q$2-$B17)/Ь!$H$8)</f>
        <v>1</v>
      </c>
      <c r="R17">
        <f>1- (ABS(R$2-$B17)/Ь!$H$8)</f>
        <v>0.91959361146992336</v>
      </c>
      <c r="S17">
        <f>1- (ABS(S$2-$B17)/Ь!$H$8)</f>
        <v>0.98263970437131198</v>
      </c>
      <c r="T17">
        <f>1- (ABS(T$2-$B17)/Ь!$H$8)</f>
        <v>0.44371596380236622</v>
      </c>
      <c r="U17">
        <f>1- (ABS(U$2-$B17)/Ь!$H$8)</f>
        <v>0.90594541731497524</v>
      </c>
      <c r="V17">
        <f>1- (ABS(V$2-$B17)/Ь!$H$8)</f>
        <v>0.99283542626897225</v>
      </c>
      <c r="W17">
        <f>1- (ABS(W$2-$B17)/Ь!$H$8)</f>
        <v>0.87000236693773303</v>
      </c>
      <c r="X17">
        <f>1- (ABS(X$2-$B17)/Ь!$H$8)</f>
        <v>0.76954971303173525</v>
      </c>
      <c r="Y17">
        <f>1- (ABS(Y$2-$B17)/Ь!$H$8)</f>
        <v>0.9864176305668908</v>
      </c>
      <c r="Z17">
        <f>1- (ABS(Z$2-$B17)/Ь!$H$8)</f>
        <v>0.70014614464374836</v>
      </c>
      <c r="AA17">
        <f>1- (ABS(AA$2-$B17)/Ь!$H$8)</f>
        <v>0.97154491310219304</v>
      </c>
      <c r="AB17">
        <f>1- (ABS(AB$2-$B17)/Ь!$H$8)</f>
        <v>0.89164425109356193</v>
      </c>
      <c r="AC17">
        <f>1- (ABS(AC$2-$B17)/Ь!$H$8)</f>
        <v>0.55628403619763378</v>
      </c>
      <c r="AD17">
        <f>1- (ABS(AD$2-$B17)/Ь!$H$8)</f>
        <v>0.68640432800986406</v>
      </c>
      <c r="AE17">
        <f>1- (ABS(AE$2-$B17)/Ь!$H$8)</f>
        <v>0.85568828806182662</v>
      </c>
      <c r="AF17">
        <f>1- (ABS(AF$2-$B17)/Ь!$H$8)</f>
        <v>0.71465473901300536</v>
      </c>
      <c r="AG17">
        <f>1- (ABS(AG$2-$B17)/Ь!$H$8)</f>
        <v>0.81586988172650676</v>
      </c>
      <c r="AH17">
        <f>1- (ABS(AH$2-$B17)/Ь!$H$8)</f>
        <v>0.99391490583624464</v>
      </c>
      <c r="AI17">
        <f>1- (ABS(AI$2-$B17)/Ь!$H$8)</f>
        <v>0.87550013027331708</v>
      </c>
      <c r="AJ17">
        <f>1- (ABS(AJ$2-$B17)/Ь!$H$8)</f>
        <v>0.75762575962187717</v>
      </c>
      <c r="AK17">
        <f>1- (ABS(AK$2-$B17)/Ь!$H$8)</f>
        <v>0.85543826879605434</v>
      </c>
      <c r="AL17">
        <f>1- (ABS(AL$2-$B17)/Ь!$H$8)</f>
        <v>0.84876749515603445</v>
      </c>
      <c r="AM17">
        <f>1- (ABS(AM$2-$B17)/Ь!$H$8)</f>
        <v>0.71132120996389037</v>
      </c>
      <c r="AN17">
        <f>1- (ABS(AN$2-$B17)/Ь!$H$8)</f>
        <v>0.97809807378974256</v>
      </c>
      <c r="AO17">
        <f>1- (ABS(AO$2-$B17)/Ь!$H$8)</f>
        <v>0.6339630794410358</v>
      </c>
      <c r="AP17">
        <f>1- (ABS(AP$2-$B17)/Ь!$H$8)</f>
        <v>0.74415825088806042</v>
      </c>
      <c r="AQ17">
        <f>1- (ABS(AQ$2-$B17)/Ь!$H$8)</f>
        <v>0.83732208976748967</v>
      </c>
      <c r="AR17">
        <f>1- (ABS(AR$2-$B17)/Ь!$H$8)</f>
        <v>0.72570755842116075</v>
      </c>
      <c r="AS17">
        <f>1- (ABS(AS$2-$B17)/Ь!$H$8)</f>
        <v>0.9894274029005079</v>
      </c>
      <c r="AT17">
        <f>1- (ABS(AT$2-$B17)/Ь!$H$8)</f>
        <v>0.63566883421894727</v>
      </c>
      <c r="AU17">
        <f>1- (ABS(AU$2-$B17)/Ь!$H$8)</f>
        <v>0.99934948202595186</v>
      </c>
      <c r="AV17">
        <f>1- (ABS(AV$2-$B17)/Ь!$H$8)</f>
        <v>0.98320593459178585</v>
      </c>
      <c r="AW17">
        <f>1- (ABS(AW$2-$B17)/Ь!$H$8)</f>
        <v>0.87832880434782612</v>
      </c>
      <c r="AX17">
        <f>1- (ABS(AX$2-$B17)/Ь!$H$8)</f>
        <v>0.65785318747614707</v>
      </c>
      <c r="AY17">
        <f>1- (ABS(AY$2-$B17)/Ь!$H$8)</f>
        <v>0.80313582552916651</v>
      </c>
      <c r="AZ17">
        <f>1- (ABS(AZ$2-$B17)/Ь!$H$8)</f>
        <v>0.75790630596248132</v>
      </c>
      <c r="BA17">
        <f>1- (ABS(BA$2-$B17)/Ь!$H$8)</f>
        <v>0.74610340582156587</v>
      </c>
      <c r="BB17">
        <f>1- (ABS(BB$2-$B17)/Ь!$H$8)</f>
        <v>0.86746669314945835</v>
      </c>
      <c r="BD17">
        <v>15</v>
      </c>
      <c r="BE17">
        <f t="shared" si="1"/>
        <v>0.79607993294543822</v>
      </c>
      <c r="BF17">
        <f t="shared" si="3"/>
        <v>0.81017239088161375</v>
      </c>
      <c r="BG17">
        <f t="shared" si="5"/>
        <v>0.69219517120245899</v>
      </c>
      <c r="BH17">
        <f t="shared" si="7"/>
        <v>0.88296890680242923</v>
      </c>
      <c r="BI17">
        <f t="shared" si="9"/>
        <v>0.98733469485797154</v>
      </c>
      <c r="BJ17">
        <f t="shared" si="11"/>
        <v>0.88513589976393492</v>
      </c>
      <c r="BK17">
        <f t="shared" si="13"/>
        <v>0.72947618817163584</v>
      </c>
      <c r="BL17">
        <f t="shared" si="15"/>
        <v>0.83369255230272987</v>
      </c>
      <c r="BM17">
        <f t="shared" si="17"/>
        <v>0.79541154647787859</v>
      </c>
      <c r="BN17">
        <f t="shared" si="19"/>
        <v>0.95088107434464941</v>
      </c>
      <c r="BO17">
        <f t="shared" si="21"/>
        <v>0.79435407383608714</v>
      </c>
      <c r="BP17">
        <f t="shared" si="23"/>
        <v>0.70814440930426659</v>
      </c>
      <c r="BQ17">
        <f t="shared" si="25"/>
        <v>0.73062717827083901</v>
      </c>
      <c r="BR17">
        <f t="shared" ref="BR17:BR54" si="27">P17*0.5+P71*0.5</f>
        <v>0.75542241098300988</v>
      </c>
      <c r="BT17">
        <f t="shared" ref="BT17:CK17" si="28">R17*0.5+R71*0.5</f>
        <v>0.90809196473896803</v>
      </c>
      <c r="BU17">
        <f t="shared" si="28"/>
        <v>0.74107218394000085</v>
      </c>
      <c r="BV17">
        <f t="shared" si="28"/>
        <v>0.67885701703731627</v>
      </c>
      <c r="BW17">
        <f t="shared" si="28"/>
        <v>0.93415190730429587</v>
      </c>
      <c r="BX17">
        <f t="shared" si="28"/>
        <v>0.98424325542371505</v>
      </c>
      <c r="BY17">
        <f t="shared" si="28"/>
        <v>0.81408696502845179</v>
      </c>
      <c r="BZ17">
        <f t="shared" si="28"/>
        <v>0.76528808070972976</v>
      </c>
      <c r="CA17">
        <f t="shared" si="28"/>
        <v>0.66117702242343801</v>
      </c>
      <c r="CB17">
        <f t="shared" si="28"/>
        <v>0.78884938273009497</v>
      </c>
      <c r="CC17">
        <f t="shared" si="28"/>
        <v>0.67097718239872739</v>
      </c>
      <c r="CD17">
        <f t="shared" si="28"/>
        <v>0.90414884115811955</v>
      </c>
      <c r="CE17">
        <f t="shared" si="28"/>
        <v>0.6894230710239162</v>
      </c>
      <c r="CF17">
        <f t="shared" si="28"/>
        <v>0.65973557033915076</v>
      </c>
      <c r="CG17">
        <f t="shared" si="28"/>
        <v>0.86271817808253415</v>
      </c>
      <c r="CH17">
        <f t="shared" si="28"/>
        <v>0.70015371345916211</v>
      </c>
      <c r="CI17">
        <f t="shared" si="28"/>
        <v>0.86428268057289426</v>
      </c>
      <c r="CJ17">
        <f t="shared" si="28"/>
        <v>0.98203890292136498</v>
      </c>
      <c r="CK17">
        <f t="shared" si="28"/>
        <v>0.69603341389669593</v>
      </c>
      <c r="CL17">
        <f>МерСходМО!AJ17*0.5+МерСходМО!AJ71*0.5</f>
        <v>0.58814378087414187</v>
      </c>
      <c r="CM17">
        <f>МерСходМО!AK17*0.5+МерСходМО!AK71*0.5</f>
        <v>0.88447386401034778</v>
      </c>
      <c r="CN17">
        <f>МерСходМО!AL17*0.5+МерСходМО!AL71*0.5</f>
        <v>0.86821654778025481</v>
      </c>
      <c r="CO17">
        <f>МерСходМО!AM17*0.5+МерСходМО!AM71*0.5</f>
        <v>0.74439339964011997</v>
      </c>
      <c r="CP17">
        <f>МерСходМО!AN17*0.5+МерСходМО!AN71*0.5</f>
        <v>0.74558629970658252</v>
      </c>
      <c r="CQ17">
        <f>МерСходМО!AO17*0.5+МерСходМО!AO71*0.5</f>
        <v>0.76282221449733523</v>
      </c>
      <c r="CR17">
        <f>МерСходМО!AP17*0.5+МерСходМО!AP71*0.5</f>
        <v>0.71009775208883186</v>
      </c>
      <c r="CS17">
        <f>МерСходМО!AQ17*0.5+МерСходМО!AQ71*0.5</f>
        <v>0.89195591840663613</v>
      </c>
      <c r="CT17">
        <f>МерСходМО!AR17*0.5+МерСходМО!AR71*0.5</f>
        <v>0.81081080148133255</v>
      </c>
      <c r="CU17">
        <f>МерСходМО!AS17*0.5+МерСходМО!AS71*0.5</f>
        <v>0.92335681935767733</v>
      </c>
      <c r="CV17">
        <f>МерСходМО!AT17*0.5+МерСходМО!AT71*0.5</f>
        <v>0.65471880756513023</v>
      </c>
      <c r="CW17">
        <f>МерСходМО!AU17*0.5+МерСходМО!AU71*0.5</f>
        <v>0.90408161021581834</v>
      </c>
      <c r="CX17">
        <f>МерСходМО!AV17*0.5+МерСходМО!AV71*0.5</f>
        <v>0.85915119302586074</v>
      </c>
      <c r="CY17">
        <f>МерСходМО!AW17*0.5+МерСходМО!AW71*0.5</f>
        <v>0.81762219077687226</v>
      </c>
      <c r="CZ17">
        <f>МерСходМО!AX17*0.5+МерСходМО!AX71*0.5</f>
        <v>0.80842185916246145</v>
      </c>
      <c r="DA17">
        <f>МерСходМО!AY17*0.5+МерСходМО!AY71*0.5</f>
        <v>0.88046137909506972</v>
      </c>
      <c r="DB17">
        <f>МерСходМО!AZ17*0.5+МерСходМО!AZ71*0.5</f>
        <v>0.61303226626684704</v>
      </c>
      <c r="DC17">
        <f>МерСходМО!BA17*0.5+МерСходМО!BA71*0.5</f>
        <v>0.86870895943407</v>
      </c>
      <c r="DD17">
        <f>МерСходМО!BB17*0.5+МерСходМО!BB71*0.5</f>
        <v>0.86170034009809704</v>
      </c>
    </row>
    <row r="18" spans="2:108" x14ac:dyDescent="0.35">
      <c r="B18" s="9">
        <v>36.13488625982427</v>
      </c>
      <c r="C18">
        <f>1- (ABS(C$2-$B18)/Ь!$H$8)</f>
        <v>0.71977360882776031</v>
      </c>
      <c r="D18">
        <f>1- (ABS(D$2-$B18)/Ь!$H$8)</f>
        <v>0.70684122985350673</v>
      </c>
      <c r="E18">
        <f>1- (ABS(E$2-$B18)/Ь!$H$8)</f>
        <v>0.73971230697531043</v>
      </c>
      <c r="F18">
        <f>1- (ABS(F$2-$B18)/Ь!$H$8)</f>
        <v>0.76131244862460734</v>
      </c>
      <c r="G18">
        <f>1- (ABS(G$2-$B18)/Ь!$H$8)</f>
        <v>0.91063640350233388</v>
      </c>
      <c r="H18">
        <f>1- (ABS(H$2-$B18)/Ь!$H$8)</f>
        <v>0.96511977805830373</v>
      </c>
      <c r="I18">
        <f>1- (ABS(I$2-$B18)/Ь!$H$8)</f>
        <v>0.71448240209318026</v>
      </c>
      <c r="J18">
        <f>1- (ABS(J$2-$B18)/Ь!$H$8)</f>
        <v>0.76304453329125443</v>
      </c>
      <c r="K18">
        <f>1- (ABS(K$2-$B18)/Ь!$H$8)</f>
        <v>0.7687316057745941</v>
      </c>
      <c r="L18">
        <f>1- (ABS(L$2-$B18)/Ь!$H$8)</f>
        <v>0.84454723600387516</v>
      </c>
      <c r="M18">
        <f>1- (ABS(M$2-$B18)/Ь!$H$8)</f>
        <v>0.78995331261192492</v>
      </c>
      <c r="N18">
        <f>1- (ABS(N$2-$B18)/Ь!$H$8)</f>
        <v>0.98370872537650822</v>
      </c>
      <c r="O18">
        <f>1- (ABS(O$2-$B18)/Ь!$H$8)</f>
        <v>0.77139349330652029</v>
      </c>
      <c r="P18">
        <f>1- (ABS(P$2-$B18)/Ь!$H$8)</f>
        <v>0.66561844046325924</v>
      </c>
      <c r="Q18">
        <f>1- (ABS(Q$2-$B18)/Ь!$H$8)</f>
        <v>0.91959361146992336</v>
      </c>
      <c r="R18">
        <f>1- (ABS(R$2-$B18)/Ь!$H$8)</f>
        <v>1</v>
      </c>
      <c r="S18">
        <f>1- (ABS(S$2-$B18)/Ь!$H$8)</f>
        <v>0.93695390709861137</v>
      </c>
      <c r="T18">
        <f>1- (ABS(T$2-$B18)/Ь!$H$8)</f>
        <v>0.36330957527228958</v>
      </c>
      <c r="U18">
        <f>1- (ABS(U$2-$B18)/Ь!$H$8)</f>
        <v>0.8255390287848986</v>
      </c>
      <c r="V18">
        <f>1- (ABS(V$2-$B18)/Ь!$H$8)</f>
        <v>0.91242903773889561</v>
      </c>
      <c r="W18">
        <f>1- (ABS(W$2-$B18)/Ь!$H$8)</f>
        <v>0.78959597840765638</v>
      </c>
      <c r="X18">
        <f>1- (ABS(X$2-$B18)/Ь!$H$8)</f>
        <v>0.84995610156181201</v>
      </c>
      <c r="Y18">
        <f>1- (ABS(Y$2-$B18)/Ь!$H$8)</f>
        <v>0.90601124203681416</v>
      </c>
      <c r="Z18">
        <f>1- (ABS(Z$2-$B18)/Ь!$H$8)</f>
        <v>0.61973975611367171</v>
      </c>
      <c r="AA18">
        <f>1- (ABS(AA$2-$B18)/Ь!$H$8)</f>
        <v>0.8911385245721164</v>
      </c>
      <c r="AB18">
        <f>1- (ABS(AB$2-$B18)/Ь!$H$8)</f>
        <v>0.81123786256348529</v>
      </c>
      <c r="AC18">
        <f>1- (ABS(AC$2-$B18)/Ь!$H$8)</f>
        <v>0.63669042472771042</v>
      </c>
      <c r="AD18">
        <f>1- (ABS(AD$2-$B18)/Ь!$H$8)</f>
        <v>0.60599793947978742</v>
      </c>
      <c r="AE18">
        <f>1- (ABS(AE$2-$B18)/Ь!$H$8)</f>
        <v>0.93609467659190326</v>
      </c>
      <c r="AF18">
        <f>1- (ABS(AF$2-$B18)/Ь!$H$8)</f>
        <v>0.63424835048292871</v>
      </c>
      <c r="AG18">
        <f>1- (ABS(AG$2-$B18)/Ь!$H$8)</f>
        <v>0.89627627025658341</v>
      </c>
      <c r="AH18">
        <f>1- (ABS(AH$2-$B18)/Ь!$H$8)</f>
        <v>0.913508517306168</v>
      </c>
      <c r="AI18">
        <f>1- (ABS(AI$2-$B18)/Ь!$H$8)</f>
        <v>0.79509374174324043</v>
      </c>
      <c r="AJ18">
        <f>1- (ABS(AJ$2-$B18)/Ь!$H$8)</f>
        <v>0.67721937109180042</v>
      </c>
      <c r="AK18">
        <f>1- (ABS(AK$2-$B18)/Ь!$H$8)</f>
        <v>0.93584465732613098</v>
      </c>
      <c r="AL18">
        <f>1- (ABS(AL$2-$B18)/Ь!$H$8)</f>
        <v>0.7683611066259578</v>
      </c>
      <c r="AM18">
        <f>1- (ABS(AM$2-$B18)/Ь!$H$8)</f>
        <v>0.79172759849396712</v>
      </c>
      <c r="AN18">
        <f>1- (ABS(AN$2-$B18)/Ь!$H$8)</f>
        <v>0.94149553768018079</v>
      </c>
      <c r="AO18">
        <f>1- (ABS(AO$2-$B18)/Ь!$H$8)</f>
        <v>0.71436946797111234</v>
      </c>
      <c r="AP18">
        <f>1- (ABS(AP$2-$B18)/Ь!$H$8)</f>
        <v>0.82456463941813696</v>
      </c>
      <c r="AQ18">
        <f>1- (ABS(AQ$2-$B18)/Ь!$H$8)</f>
        <v>0.91772847829756632</v>
      </c>
      <c r="AR18">
        <f>1- (ABS(AR$2-$B18)/Ь!$H$8)</f>
        <v>0.64530116989108421</v>
      </c>
      <c r="AS18">
        <f>1- (ABS(AS$2-$B18)/Ь!$H$8)</f>
        <v>0.93016620856941545</v>
      </c>
      <c r="AT18">
        <f>1- (ABS(AT$2-$B18)/Ь!$H$8)</f>
        <v>0.55526244568887062</v>
      </c>
      <c r="AU18">
        <f>1- (ABS(AU$2-$B18)/Ь!$H$8)</f>
        <v>0.91894309349587533</v>
      </c>
      <c r="AV18">
        <f>1- (ABS(AV$2-$B18)/Ь!$H$8)</f>
        <v>0.93638767687813762</v>
      </c>
      <c r="AW18">
        <f>1- (ABS(AW$2-$B18)/Ь!$H$8)</f>
        <v>0.79792241581774948</v>
      </c>
      <c r="AX18">
        <f>1- (ABS(AX$2-$B18)/Ь!$H$8)</f>
        <v>0.57744679894607054</v>
      </c>
      <c r="AY18">
        <f>1- (ABS(AY$2-$B18)/Ь!$H$8)</f>
        <v>0.72272943699908998</v>
      </c>
      <c r="AZ18">
        <f>1- (ABS(AZ$2-$B18)/Ь!$H$8)</f>
        <v>0.67749991743240467</v>
      </c>
      <c r="BA18">
        <f>1- (ABS(BA$2-$B18)/Ь!$H$8)</f>
        <v>0.82650979435164251</v>
      </c>
      <c r="BB18">
        <f>1- (ABS(BB$2-$B18)/Ь!$H$8)</f>
        <v>0.94787308167953499</v>
      </c>
      <c r="BD18">
        <v>16</v>
      </c>
      <c r="BE18">
        <f t="shared" si="1"/>
        <v>0.78457828621448289</v>
      </c>
      <c r="BF18">
        <f t="shared" si="3"/>
        <v>0.82167403761256907</v>
      </c>
      <c r="BG18">
        <f t="shared" si="5"/>
        <v>0.70369681793341443</v>
      </c>
      <c r="BH18">
        <f t="shared" si="7"/>
        <v>0.86684189509122278</v>
      </c>
      <c r="BI18">
        <f t="shared" si="9"/>
        <v>0.91180006191340701</v>
      </c>
      <c r="BJ18">
        <f t="shared" si="11"/>
        <v>0.87363425303297948</v>
      </c>
      <c r="BK18">
        <f t="shared" si="13"/>
        <v>0.63756815291060387</v>
      </c>
      <c r="BL18">
        <f t="shared" si="15"/>
        <v>0.84519419903368509</v>
      </c>
      <c r="BM18">
        <f t="shared" si="17"/>
        <v>0.88141202403568353</v>
      </c>
      <c r="BN18">
        <f t="shared" si="19"/>
        <v>0.85897303908361744</v>
      </c>
      <c r="BO18">
        <f t="shared" si="21"/>
        <v>0.886262109097119</v>
      </c>
      <c r="BP18">
        <f t="shared" si="23"/>
        <v>0.78376116994180678</v>
      </c>
      <c r="BQ18">
        <f t="shared" si="25"/>
        <v>0.74212882500179433</v>
      </c>
      <c r="BR18">
        <f t="shared" si="27"/>
        <v>0.81828799421921738</v>
      </c>
      <c r="BS18">
        <f t="shared" ref="BS18:BS54" si="29">Q18*0.5+Q72*0.5</f>
        <v>0.90809196473896803</v>
      </c>
      <c r="BU18">
        <f t="shared" ref="BU18:CK18" si="30">S18*0.5+S72*0.5</f>
        <v>0.76993412629964419</v>
      </c>
      <c r="BV18">
        <f t="shared" si="30"/>
        <v>0.67295091150401798</v>
      </c>
      <c r="BW18">
        <f t="shared" si="30"/>
        <v>0.8422438720432639</v>
      </c>
      <c r="BX18">
        <f t="shared" si="30"/>
        <v>0.91668413558422523</v>
      </c>
      <c r="BY18">
        <f t="shared" si="30"/>
        <v>0.72217892976741993</v>
      </c>
      <c r="BZ18">
        <f t="shared" si="30"/>
        <v>0.85719611597076184</v>
      </c>
      <c r="CA18">
        <f t="shared" si="30"/>
        <v>0.67267866915439334</v>
      </c>
      <c r="CB18">
        <f t="shared" si="30"/>
        <v>0.8003510294610503</v>
      </c>
      <c r="CC18">
        <f t="shared" si="30"/>
        <v>0.68247882912968283</v>
      </c>
      <c r="CD18">
        <f t="shared" si="30"/>
        <v>0.89558737467441052</v>
      </c>
      <c r="CE18">
        <f t="shared" si="30"/>
        <v>0.67792142429296087</v>
      </c>
      <c r="CF18">
        <f t="shared" si="30"/>
        <v>0.67123721707010608</v>
      </c>
      <c r="CG18">
        <f t="shared" si="30"/>
        <v>0.95462621334356612</v>
      </c>
      <c r="CH18">
        <f t="shared" si="30"/>
        <v>0.60824567819813025</v>
      </c>
      <c r="CI18">
        <f t="shared" si="30"/>
        <v>0.85278103384193893</v>
      </c>
      <c r="CJ18">
        <f t="shared" si="30"/>
        <v>0.9199679676538477</v>
      </c>
      <c r="CK18">
        <f t="shared" si="30"/>
        <v>0.70753506062765126</v>
      </c>
      <c r="CL18">
        <f>МерСходМО!AJ18*0.5+МерСходМО!AJ72*0.5</f>
        <v>0.59964542760509709</v>
      </c>
      <c r="CM18">
        <f>МерСходМО!AK18*0.5+МерСходМО!AK72*0.5</f>
        <v>0.87297221727939245</v>
      </c>
      <c r="CN18">
        <f>МерСходМО!AL18*0.5+МерСходМО!AL72*0.5</f>
        <v>0.77630851251922284</v>
      </c>
      <c r="CO18">
        <f>МерСходМО!AM18*0.5+МерСходМО!AM72*0.5</f>
        <v>0.83630143490115194</v>
      </c>
      <c r="CP18">
        <f>МерСходМО!AN18*0.5+МерСходМО!AN72*0.5</f>
        <v>0.77898987264779529</v>
      </c>
      <c r="CQ18">
        <f>МерСходМО!AO18*0.5+МерСходМО!AO72*0.5</f>
        <v>0.85473024975836709</v>
      </c>
      <c r="CR18">
        <f>МерСходМО!AP18*0.5+МерСходМО!AP72*0.5</f>
        <v>0.80200578734986383</v>
      </c>
      <c r="CS18">
        <f>МерСходМО!AQ18*0.5+МерСходМО!AQ72*0.5</f>
        <v>0.93386452462989822</v>
      </c>
      <c r="CT18">
        <f>МерСходМО!AR18*0.5+МерСходМО!AR72*0.5</f>
        <v>0.82231244821228788</v>
      </c>
      <c r="CU18">
        <f>МерСходМО!AS18*0.5+МерСходМО!AS72*0.5</f>
        <v>0.94543106318812464</v>
      </c>
      <c r="CV18">
        <f>МерСходМО!AT18*0.5+МерСходМО!AT72*0.5</f>
        <v>0.66622045429608556</v>
      </c>
      <c r="CW18">
        <f>МерСходМО!AU18*0.5+МерСходМО!AU72*0.5</f>
        <v>0.91558325694677367</v>
      </c>
      <c r="CX18">
        <f>МерСходМО!AV18*0.5+МерСходМО!AV72*0.5</f>
        <v>0.88744690516503022</v>
      </c>
      <c r="CY18">
        <f>МерСходМО!AW18*0.5+МерСходМО!AW72*0.5</f>
        <v>0.82912383750782759</v>
      </c>
      <c r="CZ18">
        <f>МерСходМО!AX18*0.5+МерСходМО!AX72*0.5</f>
        <v>0.75752329305265376</v>
      </c>
      <c r="DA18">
        <f>МерСходМО!AY18*0.5+МерСходМО!AY72*0.5</f>
        <v>0.83076641117306504</v>
      </c>
      <c r="DB18">
        <f>МерСходМО!AZ18*0.5+МерСходМО!AZ72*0.5</f>
        <v>0.62453391299780225</v>
      </c>
      <c r="DC18">
        <f>МерСходМО!BA18*0.5+МерСходМО!BA72*0.5</f>
        <v>0.85720731270311479</v>
      </c>
      <c r="DD18">
        <f>МерСходМО!BB18*0.5+МерСходМО!BB72*0.5</f>
        <v>0.9536083753591289</v>
      </c>
    </row>
    <row r="19" spans="2:108" x14ac:dyDescent="0.35">
      <c r="B19" s="9">
        <v>39.259966898534913</v>
      </c>
      <c r="C19">
        <f>1- (ABS(C$2-$B19)/Ь!$H$8)</f>
        <v>0.65672751592637169</v>
      </c>
      <c r="D19">
        <f>1- (ABS(D$2-$B19)/Ь!$H$8)</f>
        <v>0.76988732275489535</v>
      </c>
      <c r="E19">
        <f>1- (ABS(E$2-$B19)/Ь!$H$8)</f>
        <v>0.80275839987669906</v>
      </c>
      <c r="F19">
        <f>1- (ABS(F$2-$B19)/Ь!$H$8)</f>
        <v>0.82435854152599597</v>
      </c>
      <c r="G19">
        <f>1- (ABS(G$2-$B19)/Ь!$H$8)</f>
        <v>0.97368249640372251</v>
      </c>
      <c r="H19">
        <f>1- (ABS(H$2-$B19)/Ь!$H$8)</f>
        <v>0.90207368515691511</v>
      </c>
      <c r="I19">
        <f>1- (ABS(I$2-$B19)/Ь!$H$8)</f>
        <v>0.77752849499456889</v>
      </c>
      <c r="J19">
        <f>1- (ABS(J$2-$B19)/Ь!$H$8)</f>
        <v>0.82609062619264306</v>
      </c>
      <c r="K19">
        <f>1- (ABS(K$2-$B19)/Ь!$H$8)</f>
        <v>0.70568551287320558</v>
      </c>
      <c r="L19">
        <f>1- (ABS(L$2-$B19)/Ь!$H$8)</f>
        <v>0.90759332890526379</v>
      </c>
      <c r="M19">
        <f>1- (ABS(M$2-$B19)/Ь!$H$8)</f>
        <v>0.7269072197105364</v>
      </c>
      <c r="N19">
        <f>1- (ABS(N$2-$B19)/Ь!$H$8)</f>
        <v>0.95324518172210315</v>
      </c>
      <c r="O19">
        <f>1- (ABS(O$2-$B19)/Ь!$H$8)</f>
        <v>0.83443958620790881</v>
      </c>
      <c r="P19">
        <f>1- (ABS(P$2-$B19)/Ь!$H$8)</f>
        <v>0.60257234756187072</v>
      </c>
      <c r="Q19">
        <f>1- (ABS(Q$2-$B19)/Ь!$H$8)</f>
        <v>0.98263970437131198</v>
      </c>
      <c r="R19">
        <f>1- (ABS(R$2-$B19)/Ь!$H$8)</f>
        <v>0.93695390709861137</v>
      </c>
      <c r="S19">
        <f>1- (ABS(S$2-$B19)/Ь!$H$8)</f>
        <v>1</v>
      </c>
      <c r="T19">
        <f>1- (ABS(T$2-$B19)/Ь!$H$8)</f>
        <v>0.4263556681736782</v>
      </c>
      <c r="U19">
        <f>1- (ABS(U$2-$B19)/Ь!$H$8)</f>
        <v>0.88858512168628723</v>
      </c>
      <c r="V19">
        <f>1- (ABS(V$2-$B19)/Ь!$H$8)</f>
        <v>0.97547513064028413</v>
      </c>
      <c r="W19">
        <f>1- (ABS(W$2-$B19)/Ь!$H$8)</f>
        <v>0.85264207130904501</v>
      </c>
      <c r="X19">
        <f>1- (ABS(X$2-$B19)/Ь!$H$8)</f>
        <v>0.78691000866042327</v>
      </c>
      <c r="Y19">
        <f>1- (ABS(Y$2-$B19)/Ь!$H$8)</f>
        <v>0.96905733493820279</v>
      </c>
      <c r="Z19">
        <f>1- (ABS(Z$2-$B19)/Ь!$H$8)</f>
        <v>0.68278584901506034</v>
      </c>
      <c r="AA19">
        <f>1- (ABS(AA$2-$B19)/Ь!$H$8)</f>
        <v>0.95418461747350503</v>
      </c>
      <c r="AB19">
        <f>1- (ABS(AB$2-$B19)/Ь!$H$8)</f>
        <v>0.87428395546487392</v>
      </c>
      <c r="AC19">
        <f>1- (ABS(AC$2-$B19)/Ь!$H$8)</f>
        <v>0.5736443318263218</v>
      </c>
      <c r="AD19">
        <f>1- (ABS(AD$2-$B19)/Ь!$H$8)</f>
        <v>0.66904403238117605</v>
      </c>
      <c r="AE19">
        <f>1- (ABS(AE$2-$B19)/Ь!$H$8)</f>
        <v>0.87304858369051463</v>
      </c>
      <c r="AF19">
        <f>1- (ABS(AF$2-$B19)/Ь!$H$8)</f>
        <v>0.69729444338431734</v>
      </c>
      <c r="AG19">
        <f>1- (ABS(AG$2-$B19)/Ь!$H$8)</f>
        <v>0.83323017735519478</v>
      </c>
      <c r="AH19">
        <f>1- (ABS(AH$2-$B19)/Ь!$H$8)</f>
        <v>0.97655461020755663</v>
      </c>
      <c r="AI19">
        <f>1- (ABS(AI$2-$B19)/Ь!$H$8)</f>
        <v>0.85813983464462906</v>
      </c>
      <c r="AJ19">
        <f>1- (ABS(AJ$2-$B19)/Ь!$H$8)</f>
        <v>0.74026546399318915</v>
      </c>
      <c r="AK19">
        <f>1- (ABS(AK$2-$B19)/Ь!$H$8)</f>
        <v>0.87279856442474235</v>
      </c>
      <c r="AL19">
        <f>1- (ABS(AL$2-$B19)/Ь!$H$8)</f>
        <v>0.83140719952734643</v>
      </c>
      <c r="AM19">
        <f>1- (ABS(AM$2-$B19)/Ь!$H$8)</f>
        <v>0.72868150559257838</v>
      </c>
      <c r="AN19">
        <f>1- (ABS(AN$2-$B19)/Ь!$H$8)</f>
        <v>0.99545836941843058</v>
      </c>
      <c r="AO19">
        <f>1- (ABS(AO$2-$B19)/Ь!$H$8)</f>
        <v>0.65132337506972382</v>
      </c>
      <c r="AP19">
        <f>1- (ABS(AP$2-$B19)/Ь!$H$8)</f>
        <v>0.76151854651674844</v>
      </c>
      <c r="AQ19">
        <f>1- (ABS(AQ$2-$B19)/Ь!$H$8)</f>
        <v>0.85468238539617769</v>
      </c>
      <c r="AR19">
        <f>1- (ABS(AR$2-$B19)/Ь!$H$8)</f>
        <v>0.70834726279247273</v>
      </c>
      <c r="AS19">
        <f>1- (ABS(AS$2-$B19)/Ь!$H$8)</f>
        <v>0.99321230147080408</v>
      </c>
      <c r="AT19">
        <f>1- (ABS(AT$2-$B19)/Ь!$H$8)</f>
        <v>0.61830853859025925</v>
      </c>
      <c r="AU19">
        <f>1- (ABS(AU$2-$B19)/Ь!$H$8)</f>
        <v>0.98198918639726385</v>
      </c>
      <c r="AV19">
        <f>1- (ABS(AV$2-$B19)/Ь!$H$8)</f>
        <v>0.99943376977952614</v>
      </c>
      <c r="AW19">
        <f>1- (ABS(AW$2-$B19)/Ь!$H$8)</f>
        <v>0.8609685087191381</v>
      </c>
      <c r="AX19">
        <f>1- (ABS(AX$2-$B19)/Ь!$H$8)</f>
        <v>0.64049289184745906</v>
      </c>
      <c r="AY19">
        <f>1- (ABS(AY$2-$B19)/Ь!$H$8)</f>
        <v>0.7857755299004785</v>
      </c>
      <c r="AZ19">
        <f>1- (ABS(AZ$2-$B19)/Ь!$H$8)</f>
        <v>0.7405460103337933</v>
      </c>
      <c r="BA19">
        <f>1- (ABS(BA$2-$B19)/Ь!$H$8)</f>
        <v>0.76346370145025388</v>
      </c>
      <c r="BB19">
        <f>1- (ABS(BB$2-$B19)/Ь!$H$8)</f>
        <v>0.88482698877814636</v>
      </c>
      <c r="BD19">
        <v>17</v>
      </c>
      <c r="BE19">
        <f t="shared" si="1"/>
        <v>0.55451241251412708</v>
      </c>
      <c r="BF19">
        <f t="shared" si="3"/>
        <v>0.71814741144197047</v>
      </c>
      <c r="BG19">
        <f t="shared" si="5"/>
        <v>0.86899570824292893</v>
      </c>
      <c r="BH19">
        <f t="shared" si="7"/>
        <v>0.6998221142922556</v>
      </c>
      <c r="BI19">
        <f t="shared" si="9"/>
        <v>0.74478028111443983</v>
      </c>
      <c r="BJ19">
        <f t="shared" si="11"/>
        <v>0.64356837933262367</v>
      </c>
      <c r="BK19">
        <f t="shared" si="13"/>
        <v>0.47054837211163669</v>
      </c>
      <c r="BL19">
        <f t="shared" si="15"/>
        <v>0.75083055345860217</v>
      </c>
      <c r="BM19">
        <f t="shared" si="17"/>
        <v>0.65134615033532783</v>
      </c>
      <c r="BN19">
        <f t="shared" si="19"/>
        <v>0.69195325828465026</v>
      </c>
      <c r="BO19">
        <f t="shared" si="21"/>
        <v>0.67362532981445011</v>
      </c>
      <c r="BP19">
        <f t="shared" si="23"/>
        <v>0.96707222536426585</v>
      </c>
      <c r="BQ19">
        <f t="shared" si="25"/>
        <v>0.86224488750575867</v>
      </c>
      <c r="BR19">
        <f t="shared" si="27"/>
        <v>0.58822212051886169</v>
      </c>
      <c r="BS19">
        <f t="shared" si="29"/>
        <v>0.74107218394000085</v>
      </c>
      <c r="BT19">
        <f t="shared" ref="BT19:BT54" si="31">R19*0.5+R73*0.5</f>
        <v>0.76993412629964419</v>
      </c>
      <c r="BV19">
        <f t="shared" ref="BV19:CK19" si="32">T19*0.5+T73*0.5</f>
        <v>0.5059311307050508</v>
      </c>
      <c r="BW19">
        <f t="shared" si="32"/>
        <v>0.67522409124429661</v>
      </c>
      <c r="BX19">
        <f t="shared" si="32"/>
        <v>0.74966435478525806</v>
      </c>
      <c r="BY19">
        <f t="shared" si="32"/>
        <v>0.55515914896845264</v>
      </c>
      <c r="BZ19">
        <f t="shared" si="32"/>
        <v>0.76269411189069425</v>
      </c>
      <c r="CA19">
        <f t="shared" si="32"/>
        <v>0.90274454285474914</v>
      </c>
      <c r="CB19">
        <f t="shared" si="32"/>
        <v>0.65236894585365424</v>
      </c>
      <c r="CC19">
        <f t="shared" si="32"/>
        <v>0.91254470283003863</v>
      </c>
      <c r="CD19">
        <f t="shared" si="32"/>
        <v>0.72856759387544323</v>
      </c>
      <c r="CE19">
        <f t="shared" si="32"/>
        <v>0.44785555059260507</v>
      </c>
      <c r="CF19">
        <f t="shared" si="32"/>
        <v>0.76774094161071416</v>
      </c>
      <c r="CG19">
        <f t="shared" si="32"/>
        <v>0.75140258954798134</v>
      </c>
      <c r="CH19">
        <f t="shared" si="32"/>
        <v>0.44122589739916301</v>
      </c>
      <c r="CI19">
        <f t="shared" si="32"/>
        <v>0.62271516014158301</v>
      </c>
      <c r="CJ19">
        <f t="shared" si="32"/>
        <v>0.75294818685488052</v>
      </c>
      <c r="CK19">
        <f t="shared" si="32"/>
        <v>0.920538900316622</v>
      </c>
      <c r="CL19">
        <f>МерСходМО!AJ19*0.5+МерСходМО!AJ73*0.5</f>
        <v>0.8297113013054529</v>
      </c>
      <c r="CM19">
        <f>МерСходМО!AK19*0.5+МерСходМО!AK73*0.5</f>
        <v>0.64290634357903664</v>
      </c>
      <c r="CN19">
        <f>МерСходМО!AL19*0.5+МерСходМО!AL73*0.5</f>
        <v>0.60928873172025566</v>
      </c>
      <c r="CO19">
        <f>МерСходМО!AM19*0.5+МерСходМО!AM73*0.5</f>
        <v>0.72536028989245926</v>
      </c>
      <c r="CP19">
        <f>МерСходМО!AN19*0.5+МерСходМО!AN73*0.5</f>
        <v>0.99094425365184891</v>
      </c>
      <c r="CQ19">
        <f>МерСходМО!AO19*0.5+МерСходМО!AO73*0.5</f>
        <v>0.62957334451238944</v>
      </c>
      <c r="CR19">
        <f>МерСходМО!AP19*0.5+МерСходМО!AP73*0.5</f>
        <v>0.79249297836791732</v>
      </c>
      <c r="CS19">
        <f>МерСходМО!AQ19*0.5+МерСходМО!AQ73*0.5</f>
        <v>0.70379865092954241</v>
      </c>
      <c r="CT19">
        <f>МерСходМО!AR19*0.5+МерСходМО!AR73*0.5</f>
        <v>0.65596894087982904</v>
      </c>
      <c r="CU19">
        <f>МерСходМО!AS19*0.5+МерСходМО!AS73*0.5</f>
        <v>0.81771536458232352</v>
      </c>
      <c r="CV19">
        <f>МерСходМО!AT19*0.5+МерСходМО!AT73*0.5</f>
        <v>0.72202221059381788</v>
      </c>
      <c r="CW19">
        <f>МерСходМО!AU19*0.5+МерСходМО!AU73*0.5</f>
        <v>0.83634005575013437</v>
      </c>
      <c r="CX19">
        <f>МерСходМО!AV19*0.5+МерСходМО!AV73*0.5</f>
        <v>0.88192099091414011</v>
      </c>
      <c r="CY19">
        <f>МерСходМО!AW19*0.5+МерСходМО!AW73*0.5</f>
        <v>0.80177879751095471</v>
      </c>
      <c r="CZ19">
        <f>МерСходМО!AX19*0.5+МерСходМО!AX73*0.5</f>
        <v>0.59050351225368647</v>
      </c>
      <c r="DA19">
        <f>МерСходМО!AY19*0.5+МерСходМО!AY73*0.5</f>
        <v>0.66374663037409776</v>
      </c>
      <c r="DB19">
        <f>МерСходМО!AZ19*0.5+МерСходМО!AZ73*0.5</f>
        <v>0.85459978669815806</v>
      </c>
      <c r="DC19">
        <f>МерСходМО!BA19*0.5+МерСходМО!BA73*0.5</f>
        <v>0.62714143900275898</v>
      </c>
      <c r="DD19">
        <f>МерСходМО!BB19*0.5+МерСходМО!BB73*0.5</f>
        <v>0.76419883262005017</v>
      </c>
    </row>
    <row r="20" spans="2:108" x14ac:dyDescent="0.35">
      <c r="B20" s="9">
        <v>67.694477466866374</v>
      </c>
      <c r="C20">
        <f>1- (ABS(C$2-$B20)/Ь!$H$8)</f>
        <v>8.3083184100049889E-2</v>
      </c>
      <c r="D20">
        <f>1- (ABS(D$2-$B20)/Ь!$H$8)</f>
        <v>0.65646834541878285</v>
      </c>
      <c r="E20">
        <f>1- (ABS(E$2-$B20)/Ь!$H$8)</f>
        <v>0.62359726829697915</v>
      </c>
      <c r="F20">
        <f>1- (ABS(F$2-$B20)/Ь!$H$8)</f>
        <v>0.60199712664768223</v>
      </c>
      <c r="G20">
        <f>1- (ABS(G$2-$B20)/Ь!$H$8)</f>
        <v>0.4526731717699557</v>
      </c>
      <c r="H20">
        <f>1- (ABS(H$2-$B20)/Ь!$H$8)</f>
        <v>0.32842935333059331</v>
      </c>
      <c r="I20">
        <f>1- (ABS(I$2-$B20)/Ь!$H$8)</f>
        <v>0.64882717317910932</v>
      </c>
      <c r="J20">
        <f>1- (ABS(J$2-$B20)/Ь!$H$8)</f>
        <v>0.60026504198103514</v>
      </c>
      <c r="K20">
        <f>1- (ABS(K$2-$B20)/Ь!$H$8)</f>
        <v>0.13204118104688367</v>
      </c>
      <c r="L20">
        <f>1- (ABS(L$2-$B20)/Ь!$H$8)</f>
        <v>0.51876233926841442</v>
      </c>
      <c r="M20">
        <f>1- (ABS(M$2-$B20)/Ь!$H$8)</f>
        <v>0.15326288788421449</v>
      </c>
      <c r="N20">
        <f>1- (ABS(N$2-$B20)/Ь!$H$8)</f>
        <v>0.37960084989578136</v>
      </c>
      <c r="O20">
        <f>1- (ABS(O$2-$B20)/Ь!$H$8)</f>
        <v>0.59191608196576939</v>
      </c>
      <c r="P20">
        <f>1- (ABS(P$2-$B20)/Ь!$H$8)</f>
        <v>2.8928015735548818E-2</v>
      </c>
      <c r="Q20">
        <f>1- (ABS(Q$2-$B20)/Ь!$H$8)</f>
        <v>0.44371596380236622</v>
      </c>
      <c r="R20">
        <f>1- (ABS(R$2-$B20)/Ь!$H$8)</f>
        <v>0.36330957527228958</v>
      </c>
      <c r="S20">
        <f>1- (ABS(S$2-$B20)/Ь!$H$8)</f>
        <v>0.4263556681736782</v>
      </c>
      <c r="T20">
        <f>1- (ABS(T$2-$B20)/Ь!$H$8)</f>
        <v>1</v>
      </c>
      <c r="U20">
        <f>1- (ABS(U$2-$B20)/Ь!$H$8)</f>
        <v>0.53777054648739098</v>
      </c>
      <c r="V20">
        <f>1- (ABS(V$2-$B20)/Ь!$H$8)</f>
        <v>0.45088053753339397</v>
      </c>
      <c r="W20">
        <f>1- (ABS(W$2-$B20)/Ь!$H$8)</f>
        <v>0.57371359686463319</v>
      </c>
      <c r="X20">
        <f>1- (ABS(X$2-$B20)/Ь!$H$8)</f>
        <v>0.21326567683410147</v>
      </c>
      <c r="Y20">
        <f>1- (ABS(Y$2-$B20)/Ь!$H$8)</f>
        <v>0.45729833323547542</v>
      </c>
      <c r="Z20">
        <f>1- (ABS(Z$2-$B20)/Ь!$H$8)</f>
        <v>0.74356981915861786</v>
      </c>
      <c r="AA20">
        <f>1- (ABS(AA$2-$B20)/Ь!$H$8)</f>
        <v>0.47217105070017318</v>
      </c>
      <c r="AB20">
        <f>1- (ABS(AB$2-$B20)/Ь!$H$8)</f>
        <v>0.55207171270880429</v>
      </c>
      <c r="AC20">
        <f>1- (ABS(AC$2-$B20)/Ь!$H$8)</f>
        <v>0</v>
      </c>
      <c r="AD20">
        <f>1- (ABS(AD$2-$B20)/Ь!$H$8)</f>
        <v>0.75731163579250216</v>
      </c>
      <c r="AE20">
        <f>1- (ABS(AE$2-$B20)/Ь!$H$8)</f>
        <v>0.29940425186419284</v>
      </c>
      <c r="AF20">
        <f>1- (ABS(AF$2-$B20)/Ь!$H$8)</f>
        <v>0.72906122478936086</v>
      </c>
      <c r="AG20">
        <f>1- (ABS(AG$2-$B20)/Ь!$H$8)</f>
        <v>0.25958584552887298</v>
      </c>
      <c r="AH20">
        <f>1- (ABS(AH$2-$B20)/Ь!$H$8)</f>
        <v>0.44980105796612158</v>
      </c>
      <c r="AI20">
        <f>1- (ABS(AI$2-$B20)/Ь!$H$8)</f>
        <v>0.56821583352904914</v>
      </c>
      <c r="AJ20">
        <f>1- (ABS(AJ$2-$B20)/Ь!$H$8)</f>
        <v>0.68609020418048905</v>
      </c>
      <c r="AK20">
        <f>1- (ABS(AK$2-$B20)/Ь!$H$8)</f>
        <v>0.29915423259842056</v>
      </c>
      <c r="AL20">
        <f>1- (ABS(AL$2-$B20)/Ь!$H$8)</f>
        <v>0.59494846864633177</v>
      </c>
      <c r="AM20">
        <f>1- (ABS(AM$2-$B20)/Ь!$H$8)</f>
        <v>0.1550371737662567</v>
      </c>
      <c r="AN20">
        <f>1- (ABS(AN$2-$B20)/Ь!$H$8)</f>
        <v>0.42181403759210878</v>
      </c>
      <c r="AO20">
        <f>1- (ABS(AO$2-$B20)/Ь!$H$8)</f>
        <v>7.7679043243401913E-2</v>
      </c>
      <c r="AP20">
        <f>1- (ABS(AP$2-$B20)/Ь!$H$8)</f>
        <v>0.18787421469042653</v>
      </c>
      <c r="AQ20">
        <f>1- (ABS(AQ$2-$B20)/Ь!$H$8)</f>
        <v>0.28103805356985589</v>
      </c>
      <c r="AR20">
        <f>1- (ABS(AR$2-$B20)/Ь!$H$8)</f>
        <v>0.71800840538120547</v>
      </c>
      <c r="AS20">
        <f>1- (ABS(AS$2-$B20)/Ь!$H$8)</f>
        <v>0.43314336670287412</v>
      </c>
      <c r="AT20">
        <f>1- (ABS(AT$2-$B20)/Ь!$H$8)</f>
        <v>0.80804712958341895</v>
      </c>
      <c r="AU20">
        <f>1- (ABS(AU$2-$B20)/Ь!$H$8)</f>
        <v>0.44436648177641425</v>
      </c>
      <c r="AV20">
        <f>1- (ABS(AV$2-$B20)/Ь!$H$8)</f>
        <v>0.42692189839415207</v>
      </c>
      <c r="AW20">
        <f>1- (ABS(AW$2-$B20)/Ь!$H$8)</f>
        <v>0.5653871594545401</v>
      </c>
      <c r="AX20">
        <f>1- (ABS(AX$2-$B20)/Ь!$H$8)</f>
        <v>0.78586277632621904</v>
      </c>
      <c r="AY20">
        <f>1- (ABS(AY$2-$B20)/Ь!$H$8)</f>
        <v>0.64058013827319971</v>
      </c>
      <c r="AZ20">
        <f>1- (ABS(AZ$2-$B20)/Ь!$H$8)</f>
        <v>0.6858096578398849</v>
      </c>
      <c r="BA20">
        <f>1- (ABS(BA$2-$B20)/Ь!$H$8)</f>
        <v>0.18981936962393209</v>
      </c>
      <c r="BB20">
        <f>1- (ABS(BB$2-$B20)/Ь!$H$8)</f>
        <v>0.31118265695182457</v>
      </c>
      <c r="BD20">
        <v>18</v>
      </c>
      <c r="BE20">
        <f t="shared" si="1"/>
        <v>0.47493694998275449</v>
      </c>
      <c r="BF20">
        <f t="shared" si="3"/>
        <v>0.78778371926308033</v>
      </c>
      <c r="BG20">
        <f t="shared" si="5"/>
        <v>0.63693542246212198</v>
      </c>
      <c r="BH20">
        <f t="shared" si="7"/>
        <v>0.79588811023488704</v>
      </c>
      <c r="BI20">
        <f t="shared" si="9"/>
        <v>0.69152232217934473</v>
      </c>
      <c r="BJ20">
        <f t="shared" si="11"/>
        <v>0.56399291680125119</v>
      </c>
      <c r="BK20">
        <f t="shared" si="13"/>
        <v>0.61344441458569521</v>
      </c>
      <c r="BL20">
        <f t="shared" si="15"/>
        <v>0.75510057724644875</v>
      </c>
      <c r="BM20">
        <f t="shared" si="17"/>
        <v>0.56027049324292855</v>
      </c>
      <c r="BN20">
        <f t="shared" si="19"/>
        <v>0.70478446684801388</v>
      </c>
      <c r="BO20">
        <f t="shared" si="21"/>
        <v>0.55921302060113698</v>
      </c>
      <c r="BP20">
        <f t="shared" si="23"/>
        <v>0.47300335606931659</v>
      </c>
      <c r="BQ20">
        <f t="shared" si="25"/>
        <v>0.64368624319929213</v>
      </c>
      <c r="BR20">
        <f t="shared" si="27"/>
        <v>0.50864665798748898</v>
      </c>
      <c r="BS20">
        <f t="shared" si="29"/>
        <v>0.67885701703731627</v>
      </c>
      <c r="BT20">
        <f t="shared" si="31"/>
        <v>0.67295091150401798</v>
      </c>
      <c r="BU20">
        <f t="shared" ref="BU20:BU54" si="33">S20*0.5+S74*0.5</f>
        <v>0.5059311307050508</v>
      </c>
      <c r="BW20">
        <f t="shared" ref="BW20:CK20" si="34">U20*0.5+U74*0.5</f>
        <v>0.70706350702663689</v>
      </c>
      <c r="BX20">
        <f t="shared" si="34"/>
        <v>0.69461376161360122</v>
      </c>
      <c r="BY20">
        <f t="shared" si="34"/>
        <v>0.62294161512803503</v>
      </c>
      <c r="BZ20">
        <f t="shared" si="34"/>
        <v>0.53014702747477971</v>
      </c>
      <c r="CA20">
        <f t="shared" si="34"/>
        <v>0.43961833862159716</v>
      </c>
      <c r="CB20">
        <f t="shared" si="34"/>
        <v>0.85356218485139657</v>
      </c>
      <c r="CC20">
        <f t="shared" si="34"/>
        <v>0.46429121606158436</v>
      </c>
      <c r="CD20">
        <f t="shared" si="34"/>
        <v>0.77470817587919671</v>
      </c>
      <c r="CE20">
        <f t="shared" si="34"/>
        <v>0.36828008806123247</v>
      </c>
      <c r="CF20">
        <f t="shared" si="34"/>
        <v>0.73819018909433676</v>
      </c>
      <c r="CG20">
        <f t="shared" si="34"/>
        <v>0.6275771248475841</v>
      </c>
      <c r="CH20">
        <f t="shared" si="34"/>
        <v>0.66435599148347302</v>
      </c>
      <c r="CI20">
        <f t="shared" si="34"/>
        <v>0.54313969761021053</v>
      </c>
      <c r="CJ20">
        <f t="shared" si="34"/>
        <v>0.69681811411595129</v>
      </c>
      <c r="CK20">
        <f t="shared" si="34"/>
        <v>0.58539223038842891</v>
      </c>
      <c r="CL20">
        <f>МерСходМО!AJ20*0.5+МерСходМО!AJ74*0.5</f>
        <v>0.59537696801731455</v>
      </c>
      <c r="CM20">
        <f>МерСходМО!AK20*0.5+МерСходМО!AK74*0.5</f>
        <v>0.56333088104766404</v>
      </c>
      <c r="CN20">
        <f>МерСходМО!AL20*0.5+МерСходМО!AL74*0.5</f>
        <v>0.69830606966153663</v>
      </c>
      <c r="CO20">
        <f>МерСходМО!AM20*0.5+МерСходМО!AM74*0.5</f>
        <v>0.50925234640516992</v>
      </c>
      <c r="CP20">
        <f>МерСходМО!AN20*0.5+МерСходМО!AN74*0.5</f>
        <v>0.51044524647163247</v>
      </c>
      <c r="CQ20">
        <f>МерСходМО!AO20*0.5+МерСходМО!AO74*0.5</f>
        <v>0.52768116126238507</v>
      </c>
      <c r="CR20">
        <f>МерСходМО!AP20*0.5+МерСходМО!AP74*0.5</f>
        <v>0.47495669885388181</v>
      </c>
      <c r="CS20">
        <f>МерСходМО!AQ20*0.5+МерСходМО!AQ74*0.5</f>
        <v>0.6242231883981697</v>
      </c>
      <c r="CT20">
        <f>МерСходМО!AR20*0.5+МерСходМО!AR74*0.5</f>
        <v>0.84996218982522176</v>
      </c>
      <c r="CU20">
        <f>МерСходМО!AS20*0.5+МерСходМО!AS74*0.5</f>
        <v>0.68821576612272728</v>
      </c>
      <c r="CV20">
        <f>МерСходМО!AT20*0.5+МерСходМО!AT74*0.5</f>
        <v>0.78390892011123303</v>
      </c>
      <c r="CW20">
        <f>МерСходМО!AU20*0.5+МерСходМО!AU74*0.5</f>
        <v>0.66959107495491643</v>
      </c>
      <c r="CX20">
        <f>МерСходМО!AV20*0.5+МерСходМО!AV74*0.5</f>
        <v>0.62401013979091069</v>
      </c>
      <c r="CY20">
        <f>МерСходМО!AW20*0.5+МерСходМО!AW74*0.5</f>
        <v>0.70415233319409609</v>
      </c>
      <c r="CZ20">
        <f>МерСходМО!AX20*0.5+МерСходМО!AX74*0.5</f>
        <v>0.87043515787485481</v>
      </c>
      <c r="DA20">
        <f>МерСходМО!AY20*0.5+МерСходМО!AY74*0.5</f>
        <v>0.79839563794224655</v>
      </c>
      <c r="DB20">
        <f>МерСходМО!AZ20*0.5+МерСходМО!AZ74*0.5</f>
        <v>0.61998490706941567</v>
      </c>
      <c r="DC20">
        <f>МерСходМО!BA20*0.5+МерСходМО!BA74*0.5</f>
        <v>0.54756597647138627</v>
      </c>
      <c r="DD20">
        <f>МерСходМО!BB20*0.5+МерСходМО!BB74*0.5</f>
        <v>0.62655928686314688</v>
      </c>
    </row>
    <row r="21" spans="2:108" x14ac:dyDescent="0.35">
      <c r="B21" s="9">
        <v>44.782600626640487</v>
      </c>
      <c r="C21">
        <f>1- (ABS(C$2-$B21)/Ь!$H$8)</f>
        <v>0.54531263761265891</v>
      </c>
      <c r="D21">
        <f>1- (ABS(D$2-$B21)/Ь!$H$8)</f>
        <v>0.88130220106860813</v>
      </c>
      <c r="E21">
        <f>1- (ABS(E$2-$B21)/Ь!$H$8)</f>
        <v>0.91417327819041194</v>
      </c>
      <c r="F21">
        <f>1- (ABS(F$2-$B21)/Ь!$H$8)</f>
        <v>0.93577341983970874</v>
      </c>
      <c r="G21">
        <f>1- (ABS(G$2-$B21)/Ь!$H$8)</f>
        <v>0.91490262528256472</v>
      </c>
      <c r="H21">
        <f>1- (ABS(H$2-$B21)/Ь!$H$8)</f>
        <v>0.79065880684320233</v>
      </c>
      <c r="I21">
        <f>1- (ABS(I$2-$B21)/Ь!$H$8)</f>
        <v>0.88894337330828166</v>
      </c>
      <c r="J21">
        <f>1- (ABS(J$2-$B21)/Ь!$H$8)</f>
        <v>0.93750550450635584</v>
      </c>
      <c r="K21">
        <f>1- (ABS(K$2-$B21)/Ь!$H$8)</f>
        <v>0.59427063455949269</v>
      </c>
      <c r="L21">
        <f>1- (ABS(L$2-$B21)/Ь!$H$8)</f>
        <v>0.98099179278102344</v>
      </c>
      <c r="M21">
        <f>1- (ABS(M$2-$B21)/Ь!$H$8)</f>
        <v>0.61549234139682352</v>
      </c>
      <c r="N21">
        <f>1- (ABS(N$2-$B21)/Ь!$H$8)</f>
        <v>0.84183030340839027</v>
      </c>
      <c r="O21">
        <f>1- (ABS(O$2-$B21)/Ь!$H$8)</f>
        <v>0.9458544645216217</v>
      </c>
      <c r="P21">
        <f>1- (ABS(P$2-$B21)/Ь!$H$8)</f>
        <v>0.49115746924815784</v>
      </c>
      <c r="Q21">
        <f>1- (ABS(Q$2-$B21)/Ь!$H$8)</f>
        <v>0.90594541731497524</v>
      </c>
      <c r="R21">
        <f>1- (ABS(R$2-$B21)/Ь!$H$8)</f>
        <v>0.8255390287848986</v>
      </c>
      <c r="S21">
        <f>1- (ABS(S$2-$B21)/Ь!$H$8)</f>
        <v>0.88858512168628723</v>
      </c>
      <c r="T21">
        <f>1- (ABS(T$2-$B21)/Ь!$H$8)</f>
        <v>0.53777054648739098</v>
      </c>
      <c r="U21">
        <f>1- (ABS(U$2-$B21)/Ь!$H$8)</f>
        <v>1</v>
      </c>
      <c r="V21">
        <f>1- (ABS(V$2-$B21)/Ь!$H$8)</f>
        <v>0.91310999104600299</v>
      </c>
      <c r="W21">
        <f>1- (ABS(W$2-$B21)/Ь!$H$8)</f>
        <v>0.96405694962275779</v>
      </c>
      <c r="X21">
        <f>1- (ABS(X$2-$B21)/Ь!$H$8)</f>
        <v>0.67549513034671049</v>
      </c>
      <c r="Y21">
        <f>1- (ABS(Y$2-$B21)/Ь!$H$8)</f>
        <v>0.91952778674808444</v>
      </c>
      <c r="Z21">
        <f>1- (ABS(Z$2-$B21)/Ь!$H$8)</f>
        <v>0.79420072732877312</v>
      </c>
      <c r="AA21">
        <f>1- (ABS(AA$2-$B21)/Ь!$H$8)</f>
        <v>0.9344005042127822</v>
      </c>
      <c r="AB21">
        <f>1- (ABS(AB$2-$B21)/Ь!$H$8)</f>
        <v>0.98569883377858669</v>
      </c>
      <c r="AC21">
        <f>1- (ABS(AC$2-$B21)/Ь!$H$8)</f>
        <v>0.46222945351260902</v>
      </c>
      <c r="AD21">
        <f>1- (ABS(AD$2-$B21)/Ь!$H$8)</f>
        <v>0.78045891069488893</v>
      </c>
      <c r="AE21">
        <f>1- (ABS(AE$2-$B21)/Ь!$H$8)</f>
        <v>0.76163370537680186</v>
      </c>
      <c r="AF21">
        <f>1- (ABS(AF$2-$B21)/Ь!$H$8)</f>
        <v>0.80870932169803011</v>
      </c>
      <c r="AG21">
        <f>1- (ABS(AG$2-$B21)/Ь!$H$8)</f>
        <v>0.72181529904148189</v>
      </c>
      <c r="AH21">
        <f>1- (ABS(AH$2-$B21)/Ь!$H$8)</f>
        <v>0.9120305114787306</v>
      </c>
      <c r="AI21">
        <f>1- (ABS(AI$2-$B21)/Ь!$H$8)</f>
        <v>0.96955471295834195</v>
      </c>
      <c r="AJ21">
        <f>1- (ABS(AJ$2-$B21)/Ь!$H$8)</f>
        <v>0.85168034230690193</v>
      </c>
      <c r="AK21">
        <f>1- (ABS(AK$2-$B21)/Ь!$H$8)</f>
        <v>0.76138368611102958</v>
      </c>
      <c r="AL21">
        <f>1- (ABS(AL$2-$B21)/Ь!$H$8)</f>
        <v>0.9428220778410592</v>
      </c>
      <c r="AM21">
        <f>1- (ABS(AM$2-$B21)/Ь!$H$8)</f>
        <v>0.61726662727886561</v>
      </c>
      <c r="AN21">
        <f>1- (ABS(AN$2-$B21)/Ь!$H$8)</f>
        <v>0.88404349110471769</v>
      </c>
      <c r="AO21">
        <f>1- (ABS(AO$2-$B21)/Ь!$H$8)</f>
        <v>0.53990849675601094</v>
      </c>
      <c r="AP21">
        <f>1- (ABS(AP$2-$B21)/Ь!$H$8)</f>
        <v>0.65010366820303556</v>
      </c>
      <c r="AQ21">
        <f>1- (ABS(AQ$2-$B21)/Ь!$H$8)</f>
        <v>0.74326750708246481</v>
      </c>
      <c r="AR21">
        <f>1- (ABS(AR$2-$B21)/Ь!$H$8)</f>
        <v>0.81976214110618562</v>
      </c>
      <c r="AS21">
        <f>1- (ABS(AS$2-$B21)/Ь!$H$8)</f>
        <v>0.89537282021548303</v>
      </c>
      <c r="AT21">
        <f>1- (ABS(AT$2-$B21)/Ь!$H$8)</f>
        <v>0.72972341690397213</v>
      </c>
      <c r="AU21">
        <f>1- (ABS(AU$2-$B21)/Ь!$H$8)</f>
        <v>0.90659593528902327</v>
      </c>
      <c r="AV21">
        <f>1- (ABS(AV$2-$B21)/Ь!$H$8)</f>
        <v>0.88915135190676098</v>
      </c>
      <c r="AW21">
        <f>1- (ABS(AW$2-$B21)/Ь!$H$8)</f>
        <v>0.97238338703285088</v>
      </c>
      <c r="AX21">
        <f>1- (ABS(AX$2-$B21)/Ь!$H$8)</f>
        <v>0.75190777016117194</v>
      </c>
      <c r="AY21">
        <f>1- (ABS(AY$2-$B21)/Ь!$H$8)</f>
        <v>0.89719040821419138</v>
      </c>
      <c r="AZ21">
        <f>1- (ABS(AZ$2-$B21)/Ь!$H$8)</f>
        <v>0.85196088864750608</v>
      </c>
      <c r="BA21">
        <f>1- (ABS(BA$2-$B21)/Ь!$H$8)</f>
        <v>0.65204882313654111</v>
      </c>
      <c r="BB21">
        <f>1- (ABS(BB$2-$B21)/Ь!$H$8)</f>
        <v>0.77341211046443359</v>
      </c>
      <c r="BD21">
        <v>19</v>
      </c>
      <c r="BE21">
        <f t="shared" si="1"/>
        <v>0.76787344295611759</v>
      </c>
      <c r="BF21">
        <f t="shared" si="3"/>
        <v>0.83837888087093426</v>
      </c>
      <c r="BG21">
        <f t="shared" si="5"/>
        <v>0.72040166119177973</v>
      </c>
      <c r="BH21">
        <f t="shared" si="7"/>
        <v>0.91117539679174986</v>
      </c>
      <c r="BI21">
        <f t="shared" si="9"/>
        <v>0.93044381012985689</v>
      </c>
      <c r="BJ21">
        <f t="shared" si="11"/>
        <v>0.85692940977461429</v>
      </c>
      <c r="BK21">
        <f t="shared" si="13"/>
        <v>0.79532428086733997</v>
      </c>
      <c r="BL21">
        <f t="shared" si="15"/>
        <v>0.86189904229205039</v>
      </c>
      <c r="BM21">
        <f t="shared" si="17"/>
        <v>0.72956345378217446</v>
      </c>
      <c r="BN21">
        <f t="shared" si="19"/>
        <v>0.98327083295964646</v>
      </c>
      <c r="BO21">
        <f t="shared" si="21"/>
        <v>0.7285059811403829</v>
      </c>
      <c r="BP21">
        <f t="shared" si="23"/>
        <v>0.64229631660856246</v>
      </c>
      <c r="BQ21">
        <f t="shared" si="25"/>
        <v>0.75883366826015974</v>
      </c>
      <c r="BR21">
        <f t="shared" si="27"/>
        <v>0.68957431828730575</v>
      </c>
      <c r="BS21">
        <f t="shared" si="29"/>
        <v>0.93415190730429587</v>
      </c>
      <c r="BT21">
        <f t="shared" si="31"/>
        <v>0.8422438720432639</v>
      </c>
      <c r="BU21">
        <f t="shared" si="33"/>
        <v>0.67522409124429661</v>
      </c>
      <c r="BV21">
        <f t="shared" ref="BV21:BV54" si="35">T21*0.5+T75*0.5</f>
        <v>0.70706350702663689</v>
      </c>
      <c r="BX21">
        <f t="shared" ref="BX21:CK21" si="36">V21*0.5+V75*0.5</f>
        <v>0.92555973645903855</v>
      </c>
      <c r="BY21">
        <f t="shared" si="36"/>
        <v>0.87993505772415603</v>
      </c>
      <c r="BZ21">
        <f t="shared" si="36"/>
        <v>0.69943998801402563</v>
      </c>
      <c r="CA21">
        <f t="shared" si="36"/>
        <v>0.60891129916084297</v>
      </c>
      <c r="CB21">
        <f t="shared" si="36"/>
        <v>0.81705587271941549</v>
      </c>
      <c r="CC21">
        <f t="shared" si="36"/>
        <v>0.63358417660083022</v>
      </c>
      <c r="CD21">
        <f t="shared" si="36"/>
        <v>0.93235533114744007</v>
      </c>
      <c r="CE21">
        <f t="shared" si="36"/>
        <v>0.66121658103459557</v>
      </c>
      <c r="CF21">
        <f t="shared" si="36"/>
        <v>0.68794206032847149</v>
      </c>
      <c r="CG21">
        <f t="shared" si="36"/>
        <v>0.79687008538683002</v>
      </c>
      <c r="CH21">
        <f t="shared" si="36"/>
        <v>0.76600180615486635</v>
      </c>
      <c r="CI21">
        <f t="shared" si="36"/>
        <v>0.83607619058357363</v>
      </c>
      <c r="CJ21">
        <f t="shared" si="36"/>
        <v>0.9222759043894162</v>
      </c>
      <c r="CK21">
        <f t="shared" si="36"/>
        <v>0.72423990388601656</v>
      </c>
      <c r="CL21">
        <f>МерСходМО!AJ21*0.5+МерСходМО!AJ75*0.5</f>
        <v>0.61635027086346239</v>
      </c>
      <c r="CM21">
        <f>МерСходМО!AK21*0.5+МерСходМО!AK75*0.5</f>
        <v>0.85626737402102715</v>
      </c>
      <c r="CN21">
        <f>МерСходМО!AL21*0.5+МерСходМО!AL75*0.5</f>
        <v>0.93406464047595894</v>
      </c>
      <c r="CO21">
        <f>МерСходМО!AM21*0.5+МерСходМО!AM75*0.5</f>
        <v>0.67854530694441584</v>
      </c>
      <c r="CP21">
        <f>МерСходМО!AN21*0.5+МерСходМО!AN75*0.5</f>
        <v>0.67973820701087828</v>
      </c>
      <c r="CQ21">
        <f>МерСходМО!AO21*0.5+МерСходМО!AO75*0.5</f>
        <v>0.69697412180163099</v>
      </c>
      <c r="CR21">
        <f>МерСходМО!AP21*0.5+МерСходМО!AP75*0.5</f>
        <v>0.64424965939312773</v>
      </c>
      <c r="CS21">
        <f>МерСходМО!AQ21*0.5+МерСходМО!AQ75*0.5</f>
        <v>0.826107825710932</v>
      </c>
      <c r="CT21">
        <f>МерСходМО!AR21*0.5+МерСходМО!AR75*0.5</f>
        <v>0.83901729147065318</v>
      </c>
      <c r="CU21">
        <f>МерСходМО!AS21*0.5+МерСходМО!AS75*0.5</f>
        <v>0.85750872666197309</v>
      </c>
      <c r="CV21">
        <f>МерСходМО!AT21*0.5+МерСходМО!AT75*0.5</f>
        <v>0.68292529755445086</v>
      </c>
      <c r="CW21">
        <f>МерСходМО!AU21*0.5+МерСходМО!AU75*0.5</f>
        <v>0.83888403549416224</v>
      </c>
      <c r="CX21">
        <f>МерСходМО!AV21*0.5+МерСходМО!AV75*0.5</f>
        <v>0.7933031003301565</v>
      </c>
      <c r="CY21">
        <f>МерСходМО!AW21*0.5+МерСходМО!AW75*0.5</f>
        <v>0.84582868076619278</v>
      </c>
      <c r="CZ21">
        <f>МерСходМО!AX21*0.5+МерСходМО!AX75*0.5</f>
        <v>0.83662834915178208</v>
      </c>
      <c r="DA21">
        <f>МерСходМО!AY21*0.5+МерСходМО!AY75*0.5</f>
        <v>0.90866786908439034</v>
      </c>
      <c r="DB21">
        <f>МерСходМО!AZ21*0.5+МерСходМО!AZ75*0.5</f>
        <v>0.64123875625616755</v>
      </c>
      <c r="DC21">
        <f>МерСходМО!BA21*0.5+МерСходМО!BA75*0.5</f>
        <v>0.81154635369179173</v>
      </c>
      <c r="DD21">
        <f>МерСходМО!BB21*0.5+МерСходМО!BB75*0.5</f>
        <v>0.7958522474023928</v>
      </c>
    </row>
    <row r="22" spans="2:108" x14ac:dyDescent="0.35">
      <c r="B22" s="9">
        <v>40.475620254292153</v>
      </c>
      <c r="C22">
        <f>1- (ABS(C$2-$B22)/Ь!$H$8)</f>
        <v>0.63220264656665592</v>
      </c>
      <c r="D22">
        <f>1- (ABS(D$2-$B22)/Ь!$H$8)</f>
        <v>0.79441219211461123</v>
      </c>
      <c r="E22">
        <f>1- (ABS(E$2-$B22)/Ь!$H$8)</f>
        <v>0.82728326923641493</v>
      </c>
      <c r="F22">
        <f>1- (ABS(F$2-$B22)/Ь!$H$8)</f>
        <v>0.84888341088571173</v>
      </c>
      <c r="G22">
        <f>1- (ABS(G$2-$B22)/Ь!$H$8)</f>
        <v>0.99820736576343838</v>
      </c>
      <c r="H22">
        <f>1- (ABS(H$2-$B22)/Ь!$H$8)</f>
        <v>0.87754881579719934</v>
      </c>
      <c r="I22">
        <f>1- (ABS(I$2-$B22)/Ь!$H$8)</f>
        <v>0.80205336435428465</v>
      </c>
      <c r="J22">
        <f>1- (ABS(J$2-$B22)/Ь!$H$8)</f>
        <v>0.85061549555235882</v>
      </c>
      <c r="K22">
        <f>1- (ABS(K$2-$B22)/Ь!$H$8)</f>
        <v>0.68116064351348971</v>
      </c>
      <c r="L22">
        <f>1- (ABS(L$2-$B22)/Ь!$H$8)</f>
        <v>0.93211819826497955</v>
      </c>
      <c r="M22">
        <f>1- (ABS(M$2-$B22)/Ь!$H$8)</f>
        <v>0.70238235035082053</v>
      </c>
      <c r="N22">
        <f>1- (ABS(N$2-$B22)/Ь!$H$8)</f>
        <v>0.92872031236238728</v>
      </c>
      <c r="O22">
        <f>1- (ABS(O$2-$B22)/Ь!$H$8)</f>
        <v>0.85896445556762469</v>
      </c>
      <c r="P22">
        <f>1- (ABS(P$2-$B22)/Ь!$H$8)</f>
        <v>0.57804747820215485</v>
      </c>
      <c r="Q22">
        <f>1- (ABS(Q$2-$B22)/Ь!$H$8)</f>
        <v>0.99283542626897225</v>
      </c>
      <c r="R22">
        <f>1- (ABS(R$2-$B22)/Ь!$H$8)</f>
        <v>0.91242903773889561</v>
      </c>
      <c r="S22">
        <f>1- (ABS(S$2-$B22)/Ь!$H$8)</f>
        <v>0.97547513064028413</v>
      </c>
      <c r="T22">
        <f>1- (ABS(T$2-$B22)/Ь!$H$8)</f>
        <v>0.45088053753339397</v>
      </c>
      <c r="U22">
        <f>1- (ABS(U$2-$B22)/Ь!$H$8)</f>
        <v>0.91310999104600299</v>
      </c>
      <c r="V22">
        <f>1- (ABS(V$2-$B22)/Ь!$H$8)</f>
        <v>1</v>
      </c>
      <c r="W22">
        <f>1- (ABS(W$2-$B22)/Ь!$H$8)</f>
        <v>0.87716694066876078</v>
      </c>
      <c r="X22">
        <f>1- (ABS(X$2-$B22)/Ь!$H$8)</f>
        <v>0.7623851393007075</v>
      </c>
      <c r="Y22">
        <f>1- (ABS(Y$2-$B22)/Ь!$H$8)</f>
        <v>0.99358220429791855</v>
      </c>
      <c r="Z22">
        <f>1- (ABS(Z$2-$B22)/Ь!$H$8)</f>
        <v>0.70731071837477622</v>
      </c>
      <c r="AA22">
        <f>1- (ABS(AA$2-$B22)/Ь!$H$8)</f>
        <v>0.97870948683322079</v>
      </c>
      <c r="AB22">
        <f>1- (ABS(AB$2-$B22)/Ь!$H$8)</f>
        <v>0.89880882482458979</v>
      </c>
      <c r="AC22">
        <f>1- (ABS(AC$2-$B22)/Ь!$H$8)</f>
        <v>0.54911946246660603</v>
      </c>
      <c r="AD22">
        <f>1- (ABS(AD$2-$B22)/Ь!$H$8)</f>
        <v>0.69356890174089192</v>
      </c>
      <c r="AE22">
        <f>1- (ABS(AE$2-$B22)/Ь!$H$8)</f>
        <v>0.84852371433079887</v>
      </c>
      <c r="AF22">
        <f>1- (ABS(AF$2-$B22)/Ь!$H$8)</f>
        <v>0.7218193127440331</v>
      </c>
      <c r="AG22">
        <f>1- (ABS(AG$2-$B22)/Ь!$H$8)</f>
        <v>0.80870530799547891</v>
      </c>
      <c r="AH22">
        <f>1- (ABS(AH$2-$B22)/Ь!$H$8)</f>
        <v>0.99892052043272761</v>
      </c>
      <c r="AI22">
        <f>1- (ABS(AI$2-$B22)/Ь!$H$8)</f>
        <v>0.88266470400434494</v>
      </c>
      <c r="AJ22">
        <f>1- (ABS(AJ$2-$B22)/Ь!$H$8)</f>
        <v>0.76479033335290492</v>
      </c>
      <c r="AK22">
        <f>1- (ABS(AK$2-$B22)/Ь!$H$8)</f>
        <v>0.84827369506502659</v>
      </c>
      <c r="AL22">
        <f>1- (ABS(AL$2-$B22)/Ь!$H$8)</f>
        <v>0.85593206888706219</v>
      </c>
      <c r="AM22">
        <f>1- (ABS(AM$2-$B22)/Ь!$H$8)</f>
        <v>0.70415663623286262</v>
      </c>
      <c r="AN22">
        <f>1- (ABS(AN$2-$B22)/Ь!$H$8)</f>
        <v>0.9709335000587147</v>
      </c>
      <c r="AO22">
        <f>1- (ABS(AO$2-$B22)/Ь!$H$8)</f>
        <v>0.62679850571000795</v>
      </c>
      <c r="AP22">
        <f>1- (ABS(AP$2-$B22)/Ь!$H$8)</f>
        <v>0.73699367715703257</v>
      </c>
      <c r="AQ22">
        <f>1- (ABS(AQ$2-$B22)/Ь!$H$8)</f>
        <v>0.83015751603646182</v>
      </c>
      <c r="AR22">
        <f>1- (ABS(AR$2-$B22)/Ь!$H$8)</f>
        <v>0.7328721321521886</v>
      </c>
      <c r="AS22">
        <f>1- (ABS(AS$2-$B22)/Ь!$H$8)</f>
        <v>0.98226282916948005</v>
      </c>
      <c r="AT22">
        <f>1- (ABS(AT$2-$B22)/Ь!$H$8)</f>
        <v>0.64283340794997512</v>
      </c>
      <c r="AU22">
        <f>1- (ABS(AU$2-$B22)/Ь!$H$8)</f>
        <v>0.99348594424302028</v>
      </c>
      <c r="AV22">
        <f>1- (ABS(AV$2-$B22)/Ь!$H$8)</f>
        <v>0.97604136086075799</v>
      </c>
      <c r="AW22">
        <f>1- (ABS(AW$2-$B22)/Ь!$H$8)</f>
        <v>0.88549337807885387</v>
      </c>
      <c r="AX22">
        <f>1- (ABS(AX$2-$B22)/Ь!$H$8)</f>
        <v>0.66501776120717493</v>
      </c>
      <c r="AY22">
        <f>1- (ABS(AY$2-$B22)/Ь!$H$8)</f>
        <v>0.81030039926019437</v>
      </c>
      <c r="AZ22">
        <f>1- (ABS(AZ$2-$B22)/Ь!$H$8)</f>
        <v>0.76507087969350906</v>
      </c>
      <c r="BA22">
        <f>1- (ABS(BA$2-$B22)/Ь!$H$8)</f>
        <v>0.73893883209053812</v>
      </c>
      <c r="BB22">
        <f>1- (ABS(BB$2-$B22)/Ь!$H$8)</f>
        <v>0.8603021194184306</v>
      </c>
      <c r="BD22">
        <v>20</v>
      </c>
      <c r="BE22">
        <f t="shared" si="1"/>
        <v>0.78032318836915326</v>
      </c>
      <c r="BF22">
        <f t="shared" si="3"/>
        <v>0.82592913545789881</v>
      </c>
      <c r="BG22">
        <f t="shared" si="5"/>
        <v>0.70795191577874417</v>
      </c>
      <c r="BH22">
        <f t="shared" si="7"/>
        <v>0.8987256513787143</v>
      </c>
      <c r="BI22">
        <f t="shared" si="9"/>
        <v>0.99511592632918178</v>
      </c>
      <c r="BJ22">
        <f t="shared" si="11"/>
        <v>0.86937915518764985</v>
      </c>
      <c r="BK22">
        <f t="shared" si="13"/>
        <v>0.72088401732637863</v>
      </c>
      <c r="BL22">
        <f t="shared" si="15"/>
        <v>0.84944929687901483</v>
      </c>
      <c r="BM22">
        <f t="shared" si="17"/>
        <v>0.8040037173231358</v>
      </c>
      <c r="BN22">
        <f t="shared" si="19"/>
        <v>0.94228890349939221</v>
      </c>
      <c r="BO22">
        <f t="shared" si="21"/>
        <v>0.80294624468134446</v>
      </c>
      <c r="BP22">
        <f t="shared" si="23"/>
        <v>0.71673658014952391</v>
      </c>
      <c r="BQ22">
        <f t="shared" si="25"/>
        <v>0.74638392284712407</v>
      </c>
      <c r="BR22">
        <f t="shared" si="27"/>
        <v>0.76401458182826709</v>
      </c>
      <c r="BS22">
        <f t="shared" si="29"/>
        <v>0.98424325542371505</v>
      </c>
      <c r="BT22">
        <f t="shared" si="31"/>
        <v>0.91668413558422523</v>
      </c>
      <c r="BU22">
        <f t="shared" si="33"/>
        <v>0.74966435478525806</v>
      </c>
      <c r="BV22">
        <f t="shared" si="35"/>
        <v>0.69461376161360122</v>
      </c>
      <c r="BW22">
        <f t="shared" ref="BW22:BW54" si="37">U22*0.5+U76*0.5</f>
        <v>0.92555973645903855</v>
      </c>
      <c r="BY22">
        <f t="shared" ref="BY22:CK22" si="38">W22*0.5+W76*0.5</f>
        <v>0.80549479418319458</v>
      </c>
      <c r="BZ22">
        <f t="shared" si="38"/>
        <v>0.77388025155498708</v>
      </c>
      <c r="CA22">
        <f t="shared" si="38"/>
        <v>0.67693376699972307</v>
      </c>
      <c r="CB22">
        <f t="shared" si="38"/>
        <v>0.80460612730638004</v>
      </c>
      <c r="CC22">
        <f t="shared" si="38"/>
        <v>0.68673392697501245</v>
      </c>
      <c r="CD22">
        <f t="shared" si="38"/>
        <v>0.91990558573440451</v>
      </c>
      <c r="CE22">
        <f t="shared" si="38"/>
        <v>0.67366632644763125</v>
      </c>
      <c r="CF22">
        <f t="shared" si="38"/>
        <v>0.67549231491543593</v>
      </c>
      <c r="CG22">
        <f t="shared" si="38"/>
        <v>0.87131034892779147</v>
      </c>
      <c r="CH22">
        <f t="shared" si="38"/>
        <v>0.6915615426139049</v>
      </c>
      <c r="CI22">
        <f t="shared" si="38"/>
        <v>0.84852593599660908</v>
      </c>
      <c r="CJ22">
        <f t="shared" si="38"/>
        <v>0.99671616793037765</v>
      </c>
      <c r="CK22">
        <f t="shared" si="38"/>
        <v>0.71179015847298099</v>
      </c>
      <c r="CL22">
        <f>МерСходМО!AJ22*0.5+МерСходМО!AJ76*0.5</f>
        <v>0.60390052545042683</v>
      </c>
      <c r="CM22">
        <f>МерСходМО!AK22*0.5+МерСходМО!AK76*0.5</f>
        <v>0.86871711943406282</v>
      </c>
      <c r="CN22">
        <f>МерСходМО!AL22*0.5+МерСходМО!AL76*0.5</f>
        <v>0.8596243769349976</v>
      </c>
      <c r="CO22">
        <f>МерСходМО!AM22*0.5+МерСходМО!AM76*0.5</f>
        <v>0.75298557048537729</v>
      </c>
      <c r="CP22">
        <f>МерСходМО!AN22*0.5+МерСходМО!AN76*0.5</f>
        <v>0.75417847055183973</v>
      </c>
      <c r="CQ22">
        <f>МерСходМО!AO22*0.5+МерСходМО!AO76*0.5</f>
        <v>0.77141438534259243</v>
      </c>
      <c r="CR22">
        <f>МерСходМО!AP22*0.5+МерСходМО!AP76*0.5</f>
        <v>0.71868992293408906</v>
      </c>
      <c r="CS22">
        <f>МерСходМО!AQ22*0.5+МерСходМО!AQ76*0.5</f>
        <v>0.90054808925189334</v>
      </c>
      <c r="CT22">
        <f>МерСходМО!AR22*0.5+МерСходМО!AR76*0.5</f>
        <v>0.82656754605761762</v>
      </c>
      <c r="CU22">
        <f>МерСходМО!AS22*0.5+МерСходМО!AS76*0.5</f>
        <v>0.93194899020293454</v>
      </c>
      <c r="CV22">
        <f>МерСходМО!AT22*0.5+МерСходМО!AT76*0.5</f>
        <v>0.6704755521414153</v>
      </c>
      <c r="CW22">
        <f>МерСходМО!AU22*0.5+МерСходМО!AU76*0.5</f>
        <v>0.9133242990351238</v>
      </c>
      <c r="CX22">
        <f>МерСходМО!AV22*0.5+МерСходМО!AV76*0.5</f>
        <v>0.86774336387111795</v>
      </c>
      <c r="CY22">
        <f>МерСходМО!AW22*0.5+МерСходМО!AW76*0.5</f>
        <v>0.83337893535315732</v>
      </c>
      <c r="CZ22">
        <f>МерСходМО!AX22*0.5+МерСходМО!AX76*0.5</f>
        <v>0.82417860373874652</v>
      </c>
      <c r="DA22">
        <f>МерСходМО!AY22*0.5+МерСходМО!AY76*0.5</f>
        <v>0.89621812367135467</v>
      </c>
      <c r="DB22">
        <f>МерСходМО!AZ22*0.5+МерСходМО!AZ76*0.5</f>
        <v>0.62878901084313199</v>
      </c>
      <c r="DC22">
        <f>МерСходМО!BA22*0.5+МерСходМО!BA76*0.5</f>
        <v>0.85295221485778505</v>
      </c>
      <c r="DD22">
        <f>МерСходМО!BB22*0.5+МерСходМО!BB76*0.5</f>
        <v>0.87029251094335425</v>
      </c>
    </row>
    <row r="23" spans="2:108" x14ac:dyDescent="0.35">
      <c r="B23" s="9">
        <v>46.564232535311021</v>
      </c>
      <c r="C23">
        <f>1- (ABS(C$2-$B23)/Ь!$H$8)</f>
        <v>0.5093695872354167</v>
      </c>
      <c r="D23">
        <f>1- (ABS(D$2-$B23)/Ь!$H$8)</f>
        <v>0.91724525144585034</v>
      </c>
      <c r="E23">
        <f>1- (ABS(E$2-$B23)/Ь!$H$8)</f>
        <v>0.95011632856765404</v>
      </c>
      <c r="F23">
        <f>1- (ABS(F$2-$B23)/Ь!$H$8)</f>
        <v>0.97171647021695096</v>
      </c>
      <c r="G23">
        <f>1- (ABS(G$2-$B23)/Ь!$H$8)</f>
        <v>0.8789595749053225</v>
      </c>
      <c r="H23">
        <f>1- (ABS(H$2-$B23)/Ь!$H$8)</f>
        <v>0.75471575646596012</v>
      </c>
      <c r="I23">
        <f>1- (ABS(I$2-$B23)/Ь!$H$8)</f>
        <v>0.92488642368552387</v>
      </c>
      <c r="J23">
        <f>1- (ABS(J$2-$B23)/Ь!$H$8)</f>
        <v>0.97344855488359805</v>
      </c>
      <c r="K23">
        <f>1- (ABS(K$2-$B23)/Ь!$H$8)</f>
        <v>0.55832758418225059</v>
      </c>
      <c r="L23">
        <f>1- (ABS(L$2-$B23)/Ь!$H$8)</f>
        <v>0.94504874240378123</v>
      </c>
      <c r="M23">
        <f>1- (ABS(M$2-$B23)/Ь!$H$8)</f>
        <v>0.57954929101958141</v>
      </c>
      <c r="N23">
        <f>1- (ABS(N$2-$B23)/Ь!$H$8)</f>
        <v>0.80588725303114817</v>
      </c>
      <c r="O23">
        <f>1- (ABS(O$2-$B23)/Ь!$H$8)</f>
        <v>0.98179751489886391</v>
      </c>
      <c r="P23">
        <f>1- (ABS(P$2-$B23)/Ь!$H$8)</f>
        <v>0.45521441887091563</v>
      </c>
      <c r="Q23">
        <f>1- (ABS(Q$2-$B23)/Ь!$H$8)</f>
        <v>0.87000236693773303</v>
      </c>
      <c r="R23">
        <f>1- (ABS(R$2-$B23)/Ь!$H$8)</f>
        <v>0.78959597840765638</v>
      </c>
      <c r="S23">
        <f>1- (ABS(S$2-$B23)/Ь!$H$8)</f>
        <v>0.85264207130904501</v>
      </c>
      <c r="T23">
        <f>1- (ABS(T$2-$B23)/Ь!$H$8)</f>
        <v>0.57371359686463319</v>
      </c>
      <c r="U23">
        <f>1- (ABS(U$2-$B23)/Ь!$H$8)</f>
        <v>0.96405694962275779</v>
      </c>
      <c r="V23">
        <f>1- (ABS(V$2-$B23)/Ь!$H$8)</f>
        <v>0.87716694066876078</v>
      </c>
      <c r="W23">
        <f>1- (ABS(W$2-$B23)/Ь!$H$8)</f>
        <v>1</v>
      </c>
      <c r="X23">
        <f>1- (ABS(X$2-$B23)/Ь!$H$8)</f>
        <v>0.63955207996946828</v>
      </c>
      <c r="Y23">
        <f>1- (ABS(Y$2-$B23)/Ь!$H$8)</f>
        <v>0.88358473637084223</v>
      </c>
      <c r="Z23">
        <f>1- (ABS(Z$2-$B23)/Ь!$H$8)</f>
        <v>0.83014377770601533</v>
      </c>
      <c r="AA23">
        <f>1- (ABS(AA$2-$B23)/Ь!$H$8)</f>
        <v>0.89845745383553999</v>
      </c>
      <c r="AB23">
        <f>1- (ABS(AB$2-$B23)/Ь!$H$8)</f>
        <v>0.97835811584417109</v>
      </c>
      <c r="AC23">
        <f>1- (ABS(AC$2-$B23)/Ь!$H$8)</f>
        <v>0.42628640313536681</v>
      </c>
      <c r="AD23">
        <f>1- (ABS(AD$2-$B23)/Ь!$H$8)</f>
        <v>0.81640196107213103</v>
      </c>
      <c r="AE23">
        <f>1- (ABS(AE$2-$B23)/Ь!$H$8)</f>
        <v>0.72569065499955965</v>
      </c>
      <c r="AF23">
        <f>1- (ABS(AF$2-$B23)/Ь!$H$8)</f>
        <v>0.84465237207527233</v>
      </c>
      <c r="AG23">
        <f>1- (ABS(AG$2-$B23)/Ь!$H$8)</f>
        <v>0.68587224866423979</v>
      </c>
      <c r="AH23">
        <f>1- (ABS(AH$2-$B23)/Ь!$H$8)</f>
        <v>0.87608746110148839</v>
      </c>
      <c r="AI23">
        <f>1- (ABS(AI$2-$B23)/Ь!$H$8)</f>
        <v>0.99450223666441595</v>
      </c>
      <c r="AJ23">
        <f>1- (ABS(AJ$2-$B23)/Ь!$H$8)</f>
        <v>0.88762339268414414</v>
      </c>
      <c r="AK23">
        <f>1- (ABS(AK$2-$B23)/Ь!$H$8)</f>
        <v>0.72544063573378748</v>
      </c>
      <c r="AL23">
        <f>1- (ABS(AL$2-$B23)/Ь!$H$8)</f>
        <v>0.97876512821830142</v>
      </c>
      <c r="AM23">
        <f>1- (ABS(AM$2-$B23)/Ь!$H$8)</f>
        <v>0.5813235769016234</v>
      </c>
      <c r="AN23">
        <f>1- (ABS(AN$2-$B23)/Ь!$H$8)</f>
        <v>0.84810044072747559</v>
      </c>
      <c r="AO23">
        <f>1- (ABS(AO$2-$B23)/Ь!$H$8)</f>
        <v>0.50396544637876883</v>
      </c>
      <c r="AP23">
        <f>1- (ABS(AP$2-$B23)/Ь!$H$8)</f>
        <v>0.61416061782579345</v>
      </c>
      <c r="AQ23">
        <f>1- (ABS(AQ$2-$B23)/Ь!$H$8)</f>
        <v>0.70732445670522259</v>
      </c>
      <c r="AR23">
        <f>1- (ABS(AR$2-$B23)/Ь!$H$8)</f>
        <v>0.85570519148342772</v>
      </c>
      <c r="AS23">
        <f>1- (ABS(AS$2-$B23)/Ь!$H$8)</f>
        <v>0.85942976983824093</v>
      </c>
      <c r="AT23">
        <f>1- (ABS(AT$2-$B23)/Ь!$H$8)</f>
        <v>0.76566646728121424</v>
      </c>
      <c r="AU23">
        <f>1- (ABS(AU$2-$B23)/Ь!$H$8)</f>
        <v>0.87065288491178117</v>
      </c>
      <c r="AV23">
        <f>1- (ABS(AV$2-$B23)/Ь!$H$8)</f>
        <v>0.85320830152951888</v>
      </c>
      <c r="AW23">
        <f>1- (ABS(AW$2-$B23)/Ь!$H$8)</f>
        <v>0.99167356258990691</v>
      </c>
      <c r="AX23">
        <f>1- (ABS(AX$2-$B23)/Ь!$H$8)</f>
        <v>0.78785082053841415</v>
      </c>
      <c r="AY23">
        <f>1- (ABS(AY$2-$B23)/Ь!$H$8)</f>
        <v>0.93313345859143348</v>
      </c>
      <c r="AZ23">
        <f>1- (ABS(AZ$2-$B23)/Ь!$H$8)</f>
        <v>0.88790393902474829</v>
      </c>
      <c r="BA23">
        <f>1- (ABS(BA$2-$B23)/Ь!$H$8)</f>
        <v>0.6161057727592989</v>
      </c>
      <c r="BB23">
        <f>1- (ABS(BB$2-$B23)/Ь!$H$8)</f>
        <v>0.73746906008719137</v>
      </c>
      <c r="BD23">
        <v>21</v>
      </c>
      <c r="BE23">
        <f t="shared" si="1"/>
        <v>0.65737425238069735</v>
      </c>
      <c r="BF23">
        <f t="shared" si="3"/>
        <v>0.75425698897233251</v>
      </c>
      <c r="BG23">
        <f t="shared" si="5"/>
        <v>0.63627976929317787</v>
      </c>
      <c r="BH23">
        <f t="shared" si="7"/>
        <v>0.82705350489314799</v>
      </c>
      <c r="BI23">
        <f t="shared" si="9"/>
        <v>0.81037886785401292</v>
      </c>
      <c r="BJ23">
        <f t="shared" si="11"/>
        <v>0.81366445479274407</v>
      </c>
      <c r="BK23">
        <f t="shared" si="13"/>
        <v>0.91538922314318394</v>
      </c>
      <c r="BL23">
        <f t="shared" si="15"/>
        <v>0.77777715039344864</v>
      </c>
      <c r="BM23">
        <f t="shared" si="17"/>
        <v>0.6094985115063305</v>
      </c>
      <c r="BN23">
        <f t="shared" si="19"/>
        <v>0.86320589068380238</v>
      </c>
      <c r="BO23">
        <f t="shared" si="21"/>
        <v>0.60844103886453893</v>
      </c>
      <c r="BP23">
        <f t="shared" si="23"/>
        <v>0.52223137433271849</v>
      </c>
      <c r="BQ23">
        <f t="shared" si="25"/>
        <v>0.67471177636155788</v>
      </c>
      <c r="BR23">
        <f t="shared" si="27"/>
        <v>0.56950937601146168</v>
      </c>
      <c r="BS23">
        <f t="shared" si="29"/>
        <v>0.81408696502845179</v>
      </c>
      <c r="BT23">
        <f t="shared" si="31"/>
        <v>0.72217892976741993</v>
      </c>
      <c r="BU23">
        <f t="shared" si="33"/>
        <v>0.55515914896845264</v>
      </c>
      <c r="BV23">
        <f t="shared" si="35"/>
        <v>0.62294161512803503</v>
      </c>
      <c r="BW23">
        <f t="shared" si="37"/>
        <v>0.87993505772415603</v>
      </c>
      <c r="BX23">
        <f t="shared" ref="BX23:BX54" si="39">V23*0.5+V77*0.5</f>
        <v>0.80549479418319458</v>
      </c>
      <c r="BZ23">
        <f t="shared" ref="BZ23:CK23" si="40">X23*0.5+X77*0.5</f>
        <v>0.57937504573818166</v>
      </c>
      <c r="CA23">
        <f t="shared" si="40"/>
        <v>0.48884635688499906</v>
      </c>
      <c r="CB23">
        <f t="shared" si="40"/>
        <v>0.73293398082081374</v>
      </c>
      <c r="CC23">
        <f t="shared" si="40"/>
        <v>0.51351923432498614</v>
      </c>
      <c r="CD23">
        <f t="shared" si="40"/>
        <v>0.82659155509300941</v>
      </c>
      <c r="CE23">
        <f t="shared" si="40"/>
        <v>0.68094793020216948</v>
      </c>
      <c r="CF23">
        <f t="shared" si="40"/>
        <v>0.60382016842986963</v>
      </c>
      <c r="CG23">
        <f t="shared" si="40"/>
        <v>0.67680514311098605</v>
      </c>
      <c r="CH23">
        <f t="shared" si="40"/>
        <v>0.88606674843071032</v>
      </c>
      <c r="CI23">
        <f t="shared" si="40"/>
        <v>0.7656741661820643</v>
      </c>
      <c r="CJ23">
        <f t="shared" si="40"/>
        <v>0.80221096211357223</v>
      </c>
      <c r="CK23">
        <f t="shared" si="40"/>
        <v>0.63462024865183064</v>
      </c>
      <c r="CL23">
        <f>МерСходМО!AJ23*0.5+МерСходМО!AJ77*0.5</f>
        <v>0.53222837896486053</v>
      </c>
      <c r="CM23">
        <f>МерСходМО!AK23*0.5+МерСходМО!AK77*0.5</f>
        <v>0.78505136981415846</v>
      </c>
      <c r="CN23">
        <f>МерСходМО!AL23*0.5+МерСходМО!AL77*0.5</f>
        <v>0.9246355454664984</v>
      </c>
      <c r="CO23">
        <f>МерСходМО!AM23*0.5+МерСходМО!AM77*0.5</f>
        <v>0.55848036466857187</v>
      </c>
      <c r="CP23">
        <f>МерСходМО!AN23*0.5+МерСходМО!AN77*0.5</f>
        <v>0.55967326473503443</v>
      </c>
      <c r="CQ23">
        <f>МерСходМО!AO23*0.5+МерСходМО!AO77*0.5</f>
        <v>0.57690917952578702</v>
      </c>
      <c r="CR23">
        <f>МерСходМО!AP23*0.5+МерСходМО!AP77*0.5</f>
        <v>0.52418471711728376</v>
      </c>
      <c r="CS23">
        <f>МерСходМО!AQ23*0.5+МерСходМО!AQ77*0.5</f>
        <v>0.70604288343508803</v>
      </c>
      <c r="CT23">
        <f>МерСходМО!AR23*0.5+МерСходМО!AR77*0.5</f>
        <v>0.75489539957205132</v>
      </c>
      <c r="CU23">
        <f>МерСходМО!AS23*0.5+МерСходМО!AS77*0.5</f>
        <v>0.73744378438612912</v>
      </c>
      <c r="CV23">
        <f>МерСходМО!AT23*0.5+МерСходМО!AT77*0.5</f>
        <v>0.59880340565584911</v>
      </c>
      <c r="CW23">
        <f>МерСходМО!AU23*0.5+МерСходМО!AU77*0.5</f>
        <v>0.71881909321831827</v>
      </c>
      <c r="CX23">
        <f>МерСходМО!AV23*0.5+МерСходМО!AV77*0.5</f>
        <v>0.67323815805431253</v>
      </c>
      <c r="CY23">
        <f>МерСходМО!AW23*0.5+МерСходМО!AW77*0.5</f>
        <v>0.75338035145749793</v>
      </c>
      <c r="CZ23">
        <f>МерСходМО!AX23*0.5+МерСходМО!AX77*0.5</f>
        <v>0.75250645725318033</v>
      </c>
      <c r="DA23">
        <f>МерСходМО!AY23*0.5+МерСходМО!AY77*0.5</f>
        <v>0.82454597718578837</v>
      </c>
      <c r="DB23">
        <f>МерСходМО!AZ23*0.5+МерСходМО!AZ77*0.5</f>
        <v>0.5571168643575658</v>
      </c>
      <c r="DC23">
        <f>МерСходМО!BA23*0.5+МерСходМО!BA77*0.5</f>
        <v>0.69148141141594766</v>
      </c>
      <c r="DD23">
        <f>МерСходМО!BB23*0.5+МерСходМО!BB77*0.5</f>
        <v>0.67578730512654883</v>
      </c>
    </row>
    <row r="24" spans="2:108" x14ac:dyDescent="0.35">
      <c r="B24" s="9">
        <v>28.697481967392378</v>
      </c>
      <c r="C24">
        <f>1- (ABS(C$2-$B24)/Ь!$H$8)</f>
        <v>0.86981750726594842</v>
      </c>
      <c r="D24">
        <f>1- (ABS(D$2-$B24)/Ь!$H$8)</f>
        <v>0.55679733141531873</v>
      </c>
      <c r="E24">
        <f>1- (ABS(E$2-$B24)/Ь!$H$8)</f>
        <v>0.58966840853712243</v>
      </c>
      <c r="F24">
        <f>1- (ABS(F$2-$B24)/Ь!$H$8)</f>
        <v>0.61126855018641924</v>
      </c>
      <c r="G24">
        <f>1- (ABS(G$2-$B24)/Ь!$H$8)</f>
        <v>0.76059250506414589</v>
      </c>
      <c r="H24">
        <f>1- (ABS(H$2-$B24)/Ь!$H$8)</f>
        <v>0.88483632350350816</v>
      </c>
      <c r="I24">
        <f>1- (ABS(I$2-$B24)/Ь!$H$8)</f>
        <v>0.56443850365499215</v>
      </c>
      <c r="J24">
        <f>1- (ABS(J$2-$B24)/Ь!$H$8)</f>
        <v>0.61300063485306633</v>
      </c>
      <c r="K24">
        <f>1- (ABS(K$2-$B24)/Ь!$H$8)</f>
        <v>0.9187755042127822</v>
      </c>
      <c r="L24">
        <f>1- (ABS(L$2-$B24)/Ь!$H$8)</f>
        <v>0.69450333756568705</v>
      </c>
      <c r="M24">
        <f>1- (ABS(M$2-$B24)/Ь!$H$8)</f>
        <v>0.93999721105011302</v>
      </c>
      <c r="N24">
        <f>1- (ABS(N$2-$B24)/Ь!$H$8)</f>
        <v>0.83366482693832022</v>
      </c>
      <c r="O24">
        <f>1- (ABS(O$2-$B24)/Ь!$H$8)</f>
        <v>0.62134959486833219</v>
      </c>
      <c r="P24">
        <f>1- (ABS(P$2-$B24)/Ь!$H$8)</f>
        <v>0.81566233890144735</v>
      </c>
      <c r="Q24">
        <f>1- (ABS(Q$2-$B24)/Ь!$H$8)</f>
        <v>0.76954971303173525</v>
      </c>
      <c r="R24">
        <f>1- (ABS(R$2-$B24)/Ь!$H$8)</f>
        <v>0.84995610156181201</v>
      </c>
      <c r="S24">
        <f>1- (ABS(S$2-$B24)/Ь!$H$8)</f>
        <v>0.78691000866042327</v>
      </c>
      <c r="T24">
        <f>1- (ABS(T$2-$B24)/Ь!$H$8)</f>
        <v>0.21326567683410147</v>
      </c>
      <c r="U24">
        <f>1- (ABS(U$2-$B24)/Ь!$H$8)</f>
        <v>0.67549513034671049</v>
      </c>
      <c r="V24">
        <f>1- (ABS(V$2-$B24)/Ь!$H$8)</f>
        <v>0.7623851393007075</v>
      </c>
      <c r="W24">
        <f>1- (ABS(W$2-$B24)/Ь!$H$8)</f>
        <v>0.63955207996946828</v>
      </c>
      <c r="X24">
        <f>1- (ABS(X$2-$B24)/Ь!$H$8)</f>
        <v>1</v>
      </c>
      <c r="Y24">
        <f>1- (ABS(Y$2-$B24)/Ь!$H$8)</f>
        <v>0.75596734359862605</v>
      </c>
      <c r="Z24">
        <f>1- (ABS(Z$2-$B24)/Ь!$H$8)</f>
        <v>0.46969585767548361</v>
      </c>
      <c r="AA24">
        <f>1- (ABS(AA$2-$B24)/Ь!$H$8)</f>
        <v>0.74109462613392829</v>
      </c>
      <c r="AB24">
        <f>1- (ABS(AB$2-$B24)/Ь!$H$8)</f>
        <v>0.6611939641252973</v>
      </c>
      <c r="AC24">
        <f>1- (ABS(AC$2-$B24)/Ь!$H$8)</f>
        <v>0.78673432316589853</v>
      </c>
      <c r="AD24">
        <f>1- (ABS(AD$2-$B24)/Ь!$H$8)</f>
        <v>0.45595404104159942</v>
      </c>
      <c r="AE24">
        <f>1- (ABS(AE$2-$B24)/Ь!$H$8)</f>
        <v>0.91386142496990874</v>
      </c>
      <c r="AF24">
        <f>1- (ABS(AF$2-$B24)/Ь!$H$8)</f>
        <v>0.48420445204474061</v>
      </c>
      <c r="AG24">
        <f>1- (ABS(AG$2-$B24)/Ь!$H$8)</f>
        <v>0.9536798313052286</v>
      </c>
      <c r="AH24">
        <f>1- (ABS(AH$2-$B24)/Ь!$H$8)</f>
        <v>0.76346461886797989</v>
      </c>
      <c r="AI24">
        <f>1- (ABS(AI$2-$B24)/Ь!$H$8)</f>
        <v>0.64504984330505244</v>
      </c>
      <c r="AJ24">
        <f>1- (ABS(AJ$2-$B24)/Ь!$H$8)</f>
        <v>0.52717547265361242</v>
      </c>
      <c r="AK24">
        <f>1- (ABS(AK$2-$B24)/Ь!$H$8)</f>
        <v>0.91411144423568091</v>
      </c>
      <c r="AL24">
        <f>1- (ABS(AL$2-$B24)/Ь!$H$8)</f>
        <v>0.6183172081877697</v>
      </c>
      <c r="AM24">
        <f>1- (ABS(AM$2-$B24)/Ь!$H$8)</f>
        <v>0.94177149693215512</v>
      </c>
      <c r="AN24">
        <f>1- (ABS(AN$2-$B24)/Ь!$H$8)</f>
        <v>0.7914516392419928</v>
      </c>
      <c r="AO24">
        <f>1- (ABS(AO$2-$B24)/Ь!$H$8)</f>
        <v>0.86441336640930044</v>
      </c>
      <c r="AP24">
        <f>1- (ABS(AP$2-$B24)/Ь!$H$8)</f>
        <v>0.97460853785632506</v>
      </c>
      <c r="AQ24">
        <f>1- (ABS(AQ$2-$B24)/Ь!$H$8)</f>
        <v>0.93222762326424569</v>
      </c>
      <c r="AR24">
        <f>1- (ABS(AR$2-$B24)/Ь!$H$8)</f>
        <v>0.49525727145289611</v>
      </c>
      <c r="AS24">
        <f>1- (ABS(AS$2-$B24)/Ь!$H$8)</f>
        <v>0.78012231013122746</v>
      </c>
      <c r="AT24">
        <f>1- (ABS(AT$2-$B24)/Ь!$H$8)</f>
        <v>0.40521854725068251</v>
      </c>
      <c r="AU24">
        <f>1- (ABS(AU$2-$B24)/Ь!$H$8)</f>
        <v>0.76889919505768722</v>
      </c>
      <c r="AV24">
        <f>1- (ABS(AV$2-$B24)/Ь!$H$8)</f>
        <v>0.78634377843994951</v>
      </c>
      <c r="AW24">
        <f>1- (ABS(AW$2-$B24)/Ь!$H$8)</f>
        <v>0.64787851737956137</v>
      </c>
      <c r="AX24">
        <f>1- (ABS(AX$2-$B24)/Ь!$H$8)</f>
        <v>0.42740290050788243</v>
      </c>
      <c r="AY24">
        <f>1- (ABS(AY$2-$B24)/Ь!$H$8)</f>
        <v>0.57268553856090187</v>
      </c>
      <c r="AZ24">
        <f>1- (ABS(AZ$2-$B24)/Ь!$H$8)</f>
        <v>0.52745601899421657</v>
      </c>
      <c r="BA24">
        <f>1- (ABS(BA$2-$B24)/Ь!$H$8)</f>
        <v>0.97655369278983062</v>
      </c>
      <c r="BB24">
        <f>1- (ABS(BB$2-$B24)/Ь!$H$8)</f>
        <v>0.9020830198822769</v>
      </c>
      <c r="BD24">
        <v>22</v>
      </c>
      <c r="BE24">
        <f t="shared" si="1"/>
        <v>0.79181830062343272</v>
      </c>
      <c r="BF24">
        <f t="shared" si="3"/>
        <v>0.74236330821169949</v>
      </c>
      <c r="BG24">
        <f t="shared" si="5"/>
        <v>0.69645680352446449</v>
      </c>
      <c r="BH24">
        <f t="shared" si="7"/>
        <v>0.72403801106198462</v>
      </c>
      <c r="BI24">
        <f t="shared" si="9"/>
        <v>0.76899617788416885</v>
      </c>
      <c r="BJ24">
        <f t="shared" si="11"/>
        <v>0.76571059094543759</v>
      </c>
      <c r="BK24">
        <f t="shared" si="13"/>
        <v>0.49476426888136565</v>
      </c>
      <c r="BL24">
        <f t="shared" si="15"/>
        <v>0.77504645022833107</v>
      </c>
      <c r="BM24">
        <f t="shared" si="17"/>
        <v>0.88865203844463347</v>
      </c>
      <c r="BN24">
        <f t="shared" si="19"/>
        <v>0.71616915505437928</v>
      </c>
      <c r="BO24">
        <f t="shared" si="21"/>
        <v>0.91093121792375575</v>
      </c>
      <c r="BP24">
        <f t="shared" si="23"/>
        <v>0.77652115553285705</v>
      </c>
      <c r="BQ24">
        <f t="shared" si="25"/>
        <v>0.7348888105928445</v>
      </c>
      <c r="BR24">
        <f t="shared" si="27"/>
        <v>0.82552800862816733</v>
      </c>
      <c r="BS24">
        <f t="shared" si="29"/>
        <v>0.76528808070972976</v>
      </c>
      <c r="BT24">
        <f t="shared" si="31"/>
        <v>0.85719611597076184</v>
      </c>
      <c r="BU24">
        <f t="shared" si="33"/>
        <v>0.76269411189069425</v>
      </c>
      <c r="BV24">
        <f t="shared" si="35"/>
        <v>0.53014702747477971</v>
      </c>
      <c r="BW24">
        <f t="shared" si="37"/>
        <v>0.69943998801402563</v>
      </c>
      <c r="BX24">
        <f t="shared" si="39"/>
        <v>0.77388025155498708</v>
      </c>
      <c r="BY24">
        <f t="shared" ref="BY24:BY54" si="41">W24*0.5+W78*0.5</f>
        <v>0.57937504573818166</v>
      </c>
      <c r="CA24">
        <f t="shared" ref="CA24:CK24" si="42">Y24*0.5+Y78*0.5</f>
        <v>0.66543865474544339</v>
      </c>
      <c r="CB24">
        <f t="shared" si="42"/>
        <v>0.67658484262338314</v>
      </c>
      <c r="CC24">
        <f t="shared" si="42"/>
        <v>0.67523881472073288</v>
      </c>
      <c r="CD24">
        <f t="shared" si="42"/>
        <v>0.75278349064517225</v>
      </c>
      <c r="CE24">
        <f t="shared" si="42"/>
        <v>0.68516143870191071</v>
      </c>
      <c r="CF24">
        <f t="shared" si="42"/>
        <v>0.66399720266115625</v>
      </c>
      <c r="CG24">
        <f t="shared" si="42"/>
        <v>0.90256990262719561</v>
      </c>
      <c r="CH24">
        <f t="shared" si="42"/>
        <v>0.46544179416889198</v>
      </c>
      <c r="CI24">
        <f t="shared" si="42"/>
        <v>0.81370087955611736</v>
      </c>
      <c r="CJ24">
        <f t="shared" si="42"/>
        <v>0.77716408362460943</v>
      </c>
      <c r="CK24">
        <f t="shared" si="42"/>
        <v>0.70029504621870142</v>
      </c>
      <c r="CL24">
        <f>МерСходМО!AJ24*0.5+МерСходМО!AJ78*0.5</f>
        <v>0.59240541319614726</v>
      </c>
      <c r="CM24">
        <f>МерСходМО!AK24*0.5+МерСходМО!AK78*0.5</f>
        <v>0.79432367592402331</v>
      </c>
      <c r="CN24">
        <f>МерСходМО!AL24*0.5+МерСходМО!AL78*0.5</f>
        <v>0.63350462848998457</v>
      </c>
      <c r="CO24">
        <f>МерСходМО!AM24*0.5+МерСходМО!AM78*0.5</f>
        <v>0.96266617800176491</v>
      </c>
      <c r="CP24">
        <f>МерСходМО!AN24*0.5+МерСходМО!AN78*0.5</f>
        <v>0.77174985823884545</v>
      </c>
      <c r="CQ24">
        <f>МерСходМО!AO24*0.5+МерСходМО!AO78*0.5</f>
        <v>0.86687923262169508</v>
      </c>
      <c r="CR24">
        <f>МерСходМО!AP24*0.5+МерСходМО!AP78*0.5</f>
        <v>0.9448096713791021</v>
      </c>
      <c r="CS24">
        <f>МерСходМО!AQ24*0.5+МерСходМО!AQ78*0.5</f>
        <v>0.87333216230309363</v>
      </c>
      <c r="CT24">
        <f>МерСходМО!AR24*0.5+МерСходМО!AR78*0.5</f>
        <v>0.68018483764955806</v>
      </c>
      <c r="CU24">
        <f>МерСходМО!AS24*0.5+МерСходМО!AS78*0.5</f>
        <v>0.84193126135205254</v>
      </c>
      <c r="CV24">
        <f>МерСходМО!AT24*0.5+МерСходМО!AT78*0.5</f>
        <v>0.65898043988713573</v>
      </c>
      <c r="CW24">
        <f>МерСходМО!AU24*0.5+МерСходМО!AU78*0.5</f>
        <v>0.86055595251986339</v>
      </c>
      <c r="CX24">
        <f>МерСходМО!AV24*0.5+МерСходМО!AV78*0.5</f>
        <v>0.88020689075608038</v>
      </c>
      <c r="CY24">
        <f>МерСходМО!AW24*0.5+МерСходМО!AW78*0.5</f>
        <v>0.82188382309887764</v>
      </c>
      <c r="CZ24">
        <f>МерСходМО!AX24*0.5+МерСходМО!AX78*0.5</f>
        <v>0.6147194090234156</v>
      </c>
      <c r="DA24">
        <f>МерСходМО!AY24*0.5+МерСходМО!AY78*0.5</f>
        <v>0.68796252714382677</v>
      </c>
      <c r="DB24">
        <f>МерСходМО!AZ24*0.5+МерСходМО!AZ78*0.5</f>
        <v>0.61729389858885242</v>
      </c>
      <c r="DC24">
        <f>МерСходМО!BA24*0.5+МерСходМО!BA78*0.5</f>
        <v>0.86444732711206462</v>
      </c>
      <c r="DD24">
        <f>МерСходМО!BB24*0.5+МерСходМО!BB78*0.5</f>
        <v>0.90358774061163283</v>
      </c>
    </row>
    <row r="25" spans="2:108" x14ac:dyDescent="0.35">
      <c r="B25" s="9">
        <v>40.793738763604779</v>
      </c>
      <c r="C25">
        <f>1- (ABS(C$2-$B25)/Ь!$H$8)</f>
        <v>0.62578485086457447</v>
      </c>
      <c r="D25">
        <f>1- (ABS(D$2-$B25)/Ь!$H$8)</f>
        <v>0.80082998781669257</v>
      </c>
      <c r="E25">
        <f>1- (ABS(E$2-$B25)/Ь!$H$8)</f>
        <v>0.83370106493849638</v>
      </c>
      <c r="F25">
        <f>1- (ABS(F$2-$B25)/Ь!$H$8)</f>
        <v>0.85530120658779318</v>
      </c>
      <c r="G25">
        <f>1- (ABS(G$2-$B25)/Ь!$H$8)</f>
        <v>0.99537483853448028</v>
      </c>
      <c r="H25">
        <f>1- (ABS(H$2-$B25)/Ь!$H$8)</f>
        <v>0.87113102009511789</v>
      </c>
      <c r="I25">
        <f>1- (ABS(I$2-$B25)/Ь!$H$8)</f>
        <v>0.8084711600563661</v>
      </c>
      <c r="J25">
        <f>1- (ABS(J$2-$B25)/Ь!$H$8)</f>
        <v>0.85703329125444028</v>
      </c>
      <c r="K25">
        <f>1- (ABS(K$2-$B25)/Ь!$H$8)</f>
        <v>0.67474284781140825</v>
      </c>
      <c r="L25">
        <f>1- (ABS(L$2-$B25)/Ь!$H$8)</f>
        <v>0.938535993967061</v>
      </c>
      <c r="M25">
        <f>1- (ABS(M$2-$B25)/Ь!$H$8)</f>
        <v>0.69596455464873908</v>
      </c>
      <c r="N25">
        <f>1- (ABS(N$2-$B25)/Ь!$H$8)</f>
        <v>0.92230251666030594</v>
      </c>
      <c r="O25">
        <f>1- (ABS(O$2-$B25)/Ь!$H$8)</f>
        <v>0.86538225126970614</v>
      </c>
      <c r="P25">
        <f>1- (ABS(P$2-$B25)/Ь!$H$8)</f>
        <v>0.5716296825000734</v>
      </c>
      <c r="Q25">
        <f>1- (ABS(Q$2-$B25)/Ь!$H$8)</f>
        <v>0.9864176305668908</v>
      </c>
      <c r="R25">
        <f>1- (ABS(R$2-$B25)/Ь!$H$8)</f>
        <v>0.90601124203681416</v>
      </c>
      <c r="S25">
        <f>1- (ABS(S$2-$B25)/Ь!$H$8)</f>
        <v>0.96905733493820279</v>
      </c>
      <c r="T25">
        <f>1- (ABS(T$2-$B25)/Ь!$H$8)</f>
        <v>0.45729833323547542</v>
      </c>
      <c r="U25">
        <f>1- (ABS(U$2-$B25)/Ь!$H$8)</f>
        <v>0.91952778674808444</v>
      </c>
      <c r="V25">
        <f>1- (ABS(V$2-$B25)/Ь!$H$8)</f>
        <v>0.99358220429791855</v>
      </c>
      <c r="W25">
        <f>1- (ABS(W$2-$B25)/Ь!$H$8)</f>
        <v>0.88358473637084223</v>
      </c>
      <c r="X25">
        <f>1- (ABS(X$2-$B25)/Ь!$H$8)</f>
        <v>0.75596734359862605</v>
      </c>
      <c r="Y25">
        <f>1- (ABS(Y$2-$B25)/Ь!$H$8)</f>
        <v>1</v>
      </c>
      <c r="Z25">
        <f>1- (ABS(Z$2-$B25)/Ь!$H$8)</f>
        <v>0.71372851407685767</v>
      </c>
      <c r="AA25">
        <f>1- (ABS(AA$2-$B25)/Ь!$H$8)</f>
        <v>0.98512728253530224</v>
      </c>
      <c r="AB25">
        <f>1- (ABS(AB$2-$B25)/Ь!$H$8)</f>
        <v>0.90522662052667113</v>
      </c>
      <c r="AC25">
        <f>1- (ABS(AC$2-$B25)/Ь!$H$8)</f>
        <v>0.54270166676452458</v>
      </c>
      <c r="AD25">
        <f>1- (ABS(AD$2-$B25)/Ь!$H$8)</f>
        <v>0.69998669744297337</v>
      </c>
      <c r="AE25">
        <f>1- (ABS(AE$2-$B25)/Ь!$H$8)</f>
        <v>0.84210591862871742</v>
      </c>
      <c r="AF25">
        <f>1- (ABS(AF$2-$B25)/Ь!$H$8)</f>
        <v>0.72823710844611456</v>
      </c>
      <c r="AG25">
        <f>1- (ABS(AG$2-$B25)/Ь!$H$8)</f>
        <v>0.80228751229339756</v>
      </c>
      <c r="AH25">
        <f>1- (ABS(AH$2-$B25)/Ь!$H$8)</f>
        <v>0.99250272473064616</v>
      </c>
      <c r="AI25">
        <f>1- (ABS(AI$2-$B25)/Ь!$H$8)</f>
        <v>0.88908249970642639</v>
      </c>
      <c r="AJ25">
        <f>1- (ABS(AJ$2-$B25)/Ь!$H$8)</f>
        <v>0.77120812905498637</v>
      </c>
      <c r="AK25">
        <f>1- (ABS(AK$2-$B25)/Ь!$H$8)</f>
        <v>0.84185589936294514</v>
      </c>
      <c r="AL25">
        <f>1- (ABS(AL$2-$B25)/Ь!$H$8)</f>
        <v>0.86234986458914364</v>
      </c>
      <c r="AM25">
        <f>1- (ABS(AM$2-$B25)/Ь!$H$8)</f>
        <v>0.69773884053078117</v>
      </c>
      <c r="AN25">
        <f>1- (ABS(AN$2-$B25)/Ь!$H$8)</f>
        <v>0.96451570435663325</v>
      </c>
      <c r="AO25">
        <f>1- (ABS(AO$2-$B25)/Ь!$H$8)</f>
        <v>0.62038071000792649</v>
      </c>
      <c r="AP25">
        <f>1- (ABS(AP$2-$B25)/Ь!$H$8)</f>
        <v>0.73057588145495111</v>
      </c>
      <c r="AQ25">
        <f>1- (ABS(AQ$2-$B25)/Ь!$H$8)</f>
        <v>0.82373972033438037</v>
      </c>
      <c r="AR25">
        <f>1- (ABS(AR$2-$B25)/Ь!$H$8)</f>
        <v>0.73928992785426995</v>
      </c>
      <c r="AS25">
        <f>1- (ABS(AS$2-$B25)/Ь!$H$8)</f>
        <v>0.97584503346739859</v>
      </c>
      <c r="AT25">
        <f>1- (ABS(AT$2-$B25)/Ь!$H$8)</f>
        <v>0.64925120365205646</v>
      </c>
      <c r="AU25">
        <f>1- (ABS(AU$2-$B25)/Ь!$H$8)</f>
        <v>0.98706814854093883</v>
      </c>
      <c r="AV25">
        <f>1- (ABS(AV$2-$B25)/Ь!$H$8)</f>
        <v>0.96962356515867654</v>
      </c>
      <c r="AW25">
        <f>1- (ABS(AW$2-$B25)/Ь!$H$8)</f>
        <v>0.89191117378093532</v>
      </c>
      <c r="AX25">
        <f>1- (ABS(AX$2-$B25)/Ь!$H$8)</f>
        <v>0.67143555690925638</v>
      </c>
      <c r="AY25">
        <f>1- (ABS(AY$2-$B25)/Ь!$H$8)</f>
        <v>0.81671819496227582</v>
      </c>
      <c r="AZ25">
        <f>1- (ABS(AZ$2-$B25)/Ь!$H$8)</f>
        <v>0.77148867539559052</v>
      </c>
      <c r="BA25">
        <f>1- (ABS(BA$2-$B25)/Ь!$H$8)</f>
        <v>0.73252103638845667</v>
      </c>
      <c r="BB25">
        <f>1- (ABS(BB$2-$B25)/Ь!$H$8)</f>
        <v>0.85388432371634915</v>
      </c>
      <c r="BD25">
        <v>23</v>
      </c>
      <c r="BE25">
        <f t="shared" si="1"/>
        <v>0.45725695536887623</v>
      </c>
      <c r="BF25">
        <f t="shared" si="3"/>
        <v>0.65183461935851683</v>
      </c>
      <c r="BG25">
        <f t="shared" si="5"/>
        <v>0.80268291615947529</v>
      </c>
      <c r="BH25">
        <f t="shared" si="7"/>
        <v>0.63350932220880196</v>
      </c>
      <c r="BI25">
        <f t="shared" si="9"/>
        <v>0.67384232756546647</v>
      </c>
      <c r="BJ25">
        <f t="shared" si="11"/>
        <v>0.54631292218737282</v>
      </c>
      <c r="BK25">
        <f t="shared" si="13"/>
        <v>0.40423558002818305</v>
      </c>
      <c r="BL25">
        <f t="shared" si="15"/>
        <v>0.68451776137514853</v>
      </c>
      <c r="BM25">
        <f t="shared" si="17"/>
        <v>0.55409069319007687</v>
      </c>
      <c r="BN25">
        <f t="shared" si="19"/>
        <v>0.62564046620119662</v>
      </c>
      <c r="BO25">
        <f t="shared" si="21"/>
        <v>0.57636987266919926</v>
      </c>
      <c r="BP25">
        <f t="shared" si="23"/>
        <v>0.88891749921258656</v>
      </c>
      <c r="BQ25">
        <f t="shared" si="25"/>
        <v>0.79593209542230503</v>
      </c>
      <c r="BR25">
        <f t="shared" si="27"/>
        <v>0.49096666337361072</v>
      </c>
      <c r="BS25">
        <f t="shared" si="29"/>
        <v>0.66117702242343801</v>
      </c>
      <c r="BT25">
        <f t="shared" si="31"/>
        <v>0.67267866915439334</v>
      </c>
      <c r="BU25">
        <f t="shared" si="33"/>
        <v>0.90274454285474914</v>
      </c>
      <c r="BV25">
        <f t="shared" si="35"/>
        <v>0.43961833862159716</v>
      </c>
      <c r="BW25">
        <f t="shared" si="37"/>
        <v>0.60891129916084297</v>
      </c>
      <c r="BX25">
        <f t="shared" si="39"/>
        <v>0.67693376699972307</v>
      </c>
      <c r="BY25">
        <f t="shared" si="41"/>
        <v>0.48884635688499906</v>
      </c>
      <c r="BZ25">
        <f t="shared" ref="BZ25:BZ54" si="43">X25*0.5+X79*0.5</f>
        <v>0.66543865474544339</v>
      </c>
      <c r="CB25">
        <f t="shared" ref="CB25:CK25" si="44">Z25*0.5+Z79*0.5</f>
        <v>0.58605615377020071</v>
      </c>
      <c r="CC25">
        <f t="shared" si="44"/>
        <v>0.97532712256001286</v>
      </c>
      <c r="CD25">
        <f t="shared" si="44"/>
        <v>0.66225480179198959</v>
      </c>
      <c r="CE25">
        <f t="shared" si="44"/>
        <v>0.35060009344735421</v>
      </c>
      <c r="CF25">
        <f t="shared" si="44"/>
        <v>0.70142814952726051</v>
      </c>
      <c r="CG25">
        <f t="shared" si="44"/>
        <v>0.65414713240273037</v>
      </c>
      <c r="CH25">
        <f t="shared" si="44"/>
        <v>0.37491310531570937</v>
      </c>
      <c r="CI25">
        <f t="shared" si="44"/>
        <v>0.52545970299633216</v>
      </c>
      <c r="CJ25">
        <f t="shared" si="44"/>
        <v>0.67913811950207303</v>
      </c>
      <c r="CK25">
        <f t="shared" si="44"/>
        <v>0.85422610823316836</v>
      </c>
      <c r="CL25">
        <f>МерСходМО!AJ25*0.5+МерСходМО!AJ79*0.5</f>
        <v>0.84424137060428261</v>
      </c>
      <c r="CM25">
        <f>МерСходМО!AK25*0.5+МерСходМО!AK79*0.5</f>
        <v>0.54565088643378579</v>
      </c>
      <c r="CN25">
        <f>МерСходМО!AL25*0.5+МерСходМО!AL79*0.5</f>
        <v>0.54297593963680202</v>
      </c>
      <c r="CO25">
        <f>МерСходМО!AM25*0.5+МерСходМО!AM79*0.5</f>
        <v>0.62810483274720841</v>
      </c>
      <c r="CP25">
        <f>МерСходМО!AN25*0.5+МерСходМО!AN79*0.5</f>
        <v>0.89368879650659805</v>
      </c>
      <c r="CQ25">
        <f>МерСходМО!AO25*0.5+МерСходМО!AO79*0.5</f>
        <v>0.53231788736713859</v>
      </c>
      <c r="CR25">
        <f>МерСходМО!AP25*0.5+МерСходМО!AP79*0.5</f>
        <v>0.69523752122266647</v>
      </c>
      <c r="CS25">
        <f>МерСходМО!AQ25*0.5+МерСходМО!AQ79*0.5</f>
        <v>0.60654319378429145</v>
      </c>
      <c r="CT25">
        <f>МерСходМО!AR25*0.5+МерСходМО!AR79*0.5</f>
        <v>0.5896561487963754</v>
      </c>
      <c r="CU25">
        <f>МерСходМО!AS25*0.5+МерСходМО!AS79*0.5</f>
        <v>0.72724760596626847</v>
      </c>
      <c r="CV25">
        <f>МерСходМО!AT25*0.5+МерСходМО!AT79*0.5</f>
        <v>0.65570941851036424</v>
      </c>
      <c r="CW25">
        <f>МерСходМО!AU25*0.5+МерСходМО!AU79*0.5</f>
        <v>0.75709541220761967</v>
      </c>
      <c r="CX25">
        <f>МерСходМО!AV25*0.5+МерСходМО!AV79*0.5</f>
        <v>0.78523176398936312</v>
      </c>
      <c r="CY25">
        <f>МерСходМО!AW25*0.5+МерСходМО!AW79*0.5</f>
        <v>0.73546600542750107</v>
      </c>
      <c r="CZ25">
        <f>МерСходМО!AX25*0.5+МерСходМО!AX79*0.5</f>
        <v>0.52419072017023294</v>
      </c>
      <c r="DA25">
        <f>МерСходМО!AY25*0.5+МерСходМО!AY79*0.5</f>
        <v>0.59743383829064411</v>
      </c>
      <c r="DB25">
        <f>МерСходМО!AZ25*0.5+МерСходМО!AZ79*0.5</f>
        <v>0.8196334315521816</v>
      </c>
      <c r="DC25">
        <f>МерСходМО!BA25*0.5+МерСходМО!BA79*0.5</f>
        <v>0.52988598185750813</v>
      </c>
      <c r="DD25">
        <f>МерСходМО!BB25*0.5+МерСходМО!BB79*0.5</f>
        <v>0.66694337547479932</v>
      </c>
    </row>
    <row r="26" spans="2:108" x14ac:dyDescent="0.35">
      <c r="B26" s="9">
        <v>54.983697838033549</v>
      </c>
      <c r="C26">
        <f>1- (ABS(C$2-$B26)/Ь!$H$8)</f>
        <v>0.33951336494143203</v>
      </c>
      <c r="D26">
        <f>1- (ABS(D$2-$B26)/Ь!$H$8)</f>
        <v>0.91289852626016499</v>
      </c>
      <c r="E26">
        <f>1- (ABS(E$2-$B26)/Ь!$H$8)</f>
        <v>0.88002744913836128</v>
      </c>
      <c r="F26">
        <f>1- (ABS(F$2-$B26)/Ь!$H$8)</f>
        <v>0.85842730748906437</v>
      </c>
      <c r="G26">
        <f>1- (ABS(G$2-$B26)/Ь!$H$8)</f>
        <v>0.70910335261133783</v>
      </c>
      <c r="H26">
        <f>1- (ABS(H$2-$B26)/Ь!$H$8)</f>
        <v>0.58485953417197545</v>
      </c>
      <c r="I26">
        <f>1- (ABS(I$2-$B26)/Ь!$H$8)</f>
        <v>0.90525735402049146</v>
      </c>
      <c r="J26">
        <f>1- (ABS(J$2-$B26)/Ь!$H$8)</f>
        <v>0.85669522282241728</v>
      </c>
      <c r="K26">
        <f>1- (ABS(K$2-$B26)/Ь!$H$8)</f>
        <v>0.38847136188826581</v>
      </c>
      <c r="L26">
        <f>1- (ABS(L$2-$B26)/Ь!$H$8)</f>
        <v>0.77519252010979656</v>
      </c>
      <c r="M26">
        <f>1- (ABS(M$2-$B26)/Ь!$H$8)</f>
        <v>0.40969306872559674</v>
      </c>
      <c r="N26">
        <f>1- (ABS(N$2-$B26)/Ь!$H$8)</f>
        <v>0.63603103073716349</v>
      </c>
      <c r="O26">
        <f>1- (ABS(O$2-$B26)/Ь!$H$8)</f>
        <v>0.84834626280715142</v>
      </c>
      <c r="P26">
        <f>1- (ABS(P$2-$B26)/Ь!$H$8)</f>
        <v>0.28535819657693096</v>
      </c>
      <c r="Q26">
        <f>1- (ABS(Q$2-$B26)/Ь!$H$8)</f>
        <v>0.70014614464374836</v>
      </c>
      <c r="R26">
        <f>1- (ABS(R$2-$B26)/Ь!$H$8)</f>
        <v>0.61973975611367171</v>
      </c>
      <c r="S26">
        <f>1- (ABS(S$2-$B26)/Ь!$H$8)</f>
        <v>0.68278584901506034</v>
      </c>
      <c r="T26">
        <f>1- (ABS(T$2-$B26)/Ь!$H$8)</f>
        <v>0.74356981915861786</v>
      </c>
      <c r="U26">
        <f>1- (ABS(U$2-$B26)/Ь!$H$8)</f>
        <v>0.79420072732877312</v>
      </c>
      <c r="V26">
        <f>1- (ABS(V$2-$B26)/Ь!$H$8)</f>
        <v>0.70731071837477622</v>
      </c>
      <c r="W26">
        <f>1- (ABS(W$2-$B26)/Ь!$H$8)</f>
        <v>0.83014377770601533</v>
      </c>
      <c r="X26">
        <f>1- (ABS(X$2-$B26)/Ь!$H$8)</f>
        <v>0.46969585767548361</v>
      </c>
      <c r="Y26">
        <f>1- (ABS(Y$2-$B26)/Ь!$H$8)</f>
        <v>0.71372851407685767</v>
      </c>
      <c r="Z26">
        <f>1- (ABS(Z$2-$B26)/Ь!$H$8)</f>
        <v>1</v>
      </c>
      <c r="AA26">
        <f>1- (ABS(AA$2-$B26)/Ь!$H$8)</f>
        <v>0.72860123154155532</v>
      </c>
      <c r="AB26">
        <f>1- (ABS(AB$2-$B26)/Ь!$H$8)</f>
        <v>0.80850189355018642</v>
      </c>
      <c r="AC26">
        <f>1- (ABS(AC$2-$B26)/Ь!$H$8)</f>
        <v>0.25643018084138214</v>
      </c>
      <c r="AD26">
        <f>1- (ABS(AD$2-$B26)/Ь!$H$8)</f>
        <v>0.9862581833661157</v>
      </c>
      <c r="AE26">
        <f>1- (ABS(AE$2-$B26)/Ь!$H$8)</f>
        <v>0.55583443270557498</v>
      </c>
      <c r="AF26">
        <f>1- (ABS(AF$2-$B26)/Ь!$H$8)</f>
        <v>0.985491405630743</v>
      </c>
      <c r="AG26">
        <f>1- (ABS(AG$2-$B26)/Ь!$H$8)</f>
        <v>0.51601602637025512</v>
      </c>
      <c r="AH26">
        <f>1- (ABS(AH$2-$B26)/Ь!$H$8)</f>
        <v>0.70623123880750382</v>
      </c>
      <c r="AI26">
        <f>1- (ABS(AI$2-$B26)/Ь!$H$8)</f>
        <v>0.82464601437043128</v>
      </c>
      <c r="AJ26">
        <f>1- (ABS(AJ$2-$B26)/Ь!$H$8)</f>
        <v>0.94252038502187119</v>
      </c>
      <c r="AK26">
        <f>1- (ABS(AK$2-$B26)/Ь!$H$8)</f>
        <v>0.55558441343980269</v>
      </c>
      <c r="AL26">
        <f>1- (ABS(AL$2-$B26)/Ь!$H$8)</f>
        <v>0.85137864948771391</v>
      </c>
      <c r="AM26">
        <f>1- (ABS(AM$2-$B26)/Ь!$H$8)</f>
        <v>0.41146735460763884</v>
      </c>
      <c r="AN26">
        <f>1- (ABS(AN$2-$B26)/Ь!$H$8)</f>
        <v>0.67824421843349092</v>
      </c>
      <c r="AO26">
        <f>1- (ABS(AO$2-$B26)/Ь!$H$8)</f>
        <v>0.33410922408478405</v>
      </c>
      <c r="AP26">
        <f>1- (ABS(AP$2-$B26)/Ь!$H$8)</f>
        <v>0.44430439553180867</v>
      </c>
      <c r="AQ26">
        <f>1- (ABS(AQ$2-$B26)/Ь!$H$8)</f>
        <v>0.53746823441123803</v>
      </c>
      <c r="AR26">
        <f>1- (ABS(AR$2-$B26)/Ь!$H$8)</f>
        <v>0.97443858622258761</v>
      </c>
      <c r="AS26">
        <f>1- (ABS(AS$2-$B26)/Ь!$H$8)</f>
        <v>0.68957354754425615</v>
      </c>
      <c r="AT26">
        <f>1- (ABS(AT$2-$B26)/Ь!$H$8)</f>
        <v>0.93552268957519891</v>
      </c>
      <c r="AU26">
        <f>1- (ABS(AU$2-$B26)/Ь!$H$8)</f>
        <v>0.70079666261779638</v>
      </c>
      <c r="AV26">
        <f>1- (ABS(AV$2-$B26)/Ь!$H$8)</f>
        <v>0.68335207923553409</v>
      </c>
      <c r="AW26">
        <f>1- (ABS(AW$2-$B26)/Ь!$H$8)</f>
        <v>0.82181734029592224</v>
      </c>
      <c r="AX26">
        <f>1- (ABS(AX$2-$B26)/Ь!$H$8)</f>
        <v>0.95770704283239882</v>
      </c>
      <c r="AY26">
        <f>1- (ABS(AY$2-$B26)/Ь!$H$8)</f>
        <v>0.89701031911458184</v>
      </c>
      <c r="AZ26">
        <f>1- (ABS(AZ$2-$B26)/Ь!$H$8)</f>
        <v>0.94223983868126704</v>
      </c>
      <c r="BA26">
        <f>1- (ABS(BA$2-$B26)/Ь!$H$8)</f>
        <v>0.44624955046531423</v>
      </c>
      <c r="BB26">
        <f>1- (ABS(BB$2-$B26)/Ь!$H$8)</f>
        <v>0.5676128377932067</v>
      </c>
      <c r="BD26">
        <v>24</v>
      </c>
      <c r="BE26">
        <f t="shared" si="1"/>
        <v>0.58492931567553319</v>
      </c>
      <c r="BF26">
        <f t="shared" si="3"/>
        <v>0.93422153441168376</v>
      </c>
      <c r="BG26">
        <f t="shared" si="5"/>
        <v>0.78337323761072541</v>
      </c>
      <c r="BH26">
        <f t="shared" si="7"/>
        <v>0.90588047592766574</v>
      </c>
      <c r="BI26">
        <f t="shared" si="9"/>
        <v>0.80151468787212343</v>
      </c>
      <c r="BJ26">
        <f t="shared" si="11"/>
        <v>0.67398528249402978</v>
      </c>
      <c r="BK26">
        <f t="shared" si="13"/>
        <v>0.72343678027847391</v>
      </c>
      <c r="BL26">
        <f t="shared" si="15"/>
        <v>0.90153839239505218</v>
      </c>
      <c r="BM26">
        <f t="shared" si="17"/>
        <v>0.68176305349673383</v>
      </c>
      <c r="BN26">
        <f t="shared" si="19"/>
        <v>0.81477683254079258</v>
      </c>
      <c r="BO26">
        <f t="shared" si="21"/>
        <v>0.70404223297585622</v>
      </c>
      <c r="BP26">
        <f t="shared" si="23"/>
        <v>0.61944117121791997</v>
      </c>
      <c r="BQ26">
        <f t="shared" si="25"/>
        <v>0.79012405834789545</v>
      </c>
      <c r="BR26">
        <f t="shared" si="27"/>
        <v>0.61863902368026769</v>
      </c>
      <c r="BS26">
        <f t="shared" si="29"/>
        <v>0.78884938273009497</v>
      </c>
      <c r="BT26">
        <f t="shared" si="31"/>
        <v>0.8003510294610503</v>
      </c>
      <c r="BU26">
        <f t="shared" si="33"/>
        <v>0.65236894585365424</v>
      </c>
      <c r="BV26">
        <f t="shared" si="35"/>
        <v>0.85356218485139657</v>
      </c>
      <c r="BW26">
        <f t="shared" si="37"/>
        <v>0.81705587271941549</v>
      </c>
      <c r="BX26">
        <f t="shared" si="39"/>
        <v>0.80460612730638004</v>
      </c>
      <c r="BY26">
        <f t="shared" si="41"/>
        <v>0.73293398082081374</v>
      </c>
      <c r="BZ26">
        <f t="shared" si="43"/>
        <v>0.67658484262338314</v>
      </c>
      <c r="CA26">
        <f t="shared" ref="CA26:CA54" si="45">Y26*0.5+Y80*0.5</f>
        <v>0.58605615377020071</v>
      </c>
      <c r="CC26">
        <f t="shared" ref="CC26:CK26" si="46">AA26*0.5+AA80*0.5</f>
        <v>0.61072903121018784</v>
      </c>
      <c r="CD26">
        <f t="shared" si="46"/>
        <v>0.88470054157197553</v>
      </c>
      <c r="CE26">
        <f t="shared" si="46"/>
        <v>0.47827245375401117</v>
      </c>
      <c r="CF26">
        <f t="shared" si="46"/>
        <v>0.8708861876090559</v>
      </c>
      <c r="CG26">
        <f t="shared" si="46"/>
        <v>0.77401493999618753</v>
      </c>
      <c r="CH26">
        <f t="shared" si="46"/>
        <v>0.77434835717625172</v>
      </c>
      <c r="CI26">
        <f t="shared" si="46"/>
        <v>0.65313206330298912</v>
      </c>
      <c r="CJ26">
        <f t="shared" si="46"/>
        <v>0.80681047980873</v>
      </c>
      <c r="CK26">
        <f t="shared" si="46"/>
        <v>0.73183004553703224</v>
      </c>
      <c r="CL26">
        <f>МерСходМО!AJ26*0.5+МерСходМО!AJ80*0.5</f>
        <v>0.74181478316591809</v>
      </c>
      <c r="CM26">
        <f>МерСходМО!AK26*0.5+МерСходМО!AK80*0.5</f>
        <v>0.67332324674044275</v>
      </c>
      <c r="CN26">
        <f>МерСходМО!AL26*0.5+МерСходМО!AL80*0.5</f>
        <v>0.80829843535431534</v>
      </c>
      <c r="CO26">
        <f>МерСходМО!AM26*0.5+МерСходМО!AM80*0.5</f>
        <v>0.65569016155377335</v>
      </c>
      <c r="CP26">
        <f>МерСходМО!AN26*0.5+МерСходМО!AN80*0.5</f>
        <v>0.65688306162023591</v>
      </c>
      <c r="CQ26">
        <f>МерСходМО!AO26*0.5+МерСходМО!AO80*0.5</f>
        <v>0.65999024767379555</v>
      </c>
      <c r="CR26">
        <f>МерСходМО!AP26*0.5+МерСходМО!AP80*0.5</f>
        <v>0.62139451400248524</v>
      </c>
      <c r="CS26">
        <f>МерСходМО!AQ26*0.5+МерСходМО!AQ80*0.5</f>
        <v>0.73421555409094852</v>
      </c>
      <c r="CT26">
        <f>МерСходМО!AR26*0.5+МерСходМО!AR80*0.5</f>
        <v>0.97803858124876242</v>
      </c>
      <c r="CU26">
        <f>МерСходМО!AS26*0.5+МерСходМО!AS80*0.5</f>
        <v>0.83465358127133071</v>
      </c>
      <c r="CV26">
        <f>МерСходМО!AT26*0.5+МерСходМО!AT80*0.5</f>
        <v>0.86586942483503526</v>
      </c>
      <c r="CW26">
        <f>МерСходМО!AU26*0.5+МерСходМО!AU80*0.5</f>
        <v>0.81602889010351987</v>
      </c>
      <c r="CX26">
        <f>МерСходМО!AV26*0.5+МерСходМО!AV80*0.5</f>
        <v>0.77044795493951401</v>
      </c>
      <c r="CY26">
        <f>МерСходМО!AW26*0.5+МерСходМО!AW80*0.5</f>
        <v>0.85059014834269941</v>
      </c>
      <c r="CZ26">
        <f>МерСходМО!AX26*0.5+МерСходМО!AX80*0.5</f>
        <v>0.93813456640003234</v>
      </c>
      <c r="DA26">
        <f>МерСходМО!AY26*0.5+МерСходМО!AY80*0.5</f>
        <v>0.90838800363502537</v>
      </c>
      <c r="DB26">
        <f>МерСходМО!AZ26*0.5+МерСходМО!AZ80*0.5</f>
        <v>0.7664227222180191</v>
      </c>
      <c r="DC26">
        <f>МерСходМО!BA26*0.5+МерСходМО!BA80*0.5</f>
        <v>0.65755834216416509</v>
      </c>
      <c r="DD26">
        <f>МерСходМО!BB26*0.5+МерСходМО!BB80*0.5</f>
        <v>0.77299710201175031</v>
      </c>
    </row>
    <row r="27" spans="2:108" x14ac:dyDescent="0.35">
      <c r="B27" s="9">
        <v>41.53095243149437</v>
      </c>
      <c r="C27">
        <f>1- (ABS(C$2-$B27)/Ь!$H$8)</f>
        <v>0.61091213339987671</v>
      </c>
      <c r="D27">
        <f>1- (ABS(D$2-$B27)/Ь!$H$8)</f>
        <v>0.81570270528139033</v>
      </c>
      <c r="E27">
        <f>1- (ABS(E$2-$B27)/Ь!$H$8)</f>
        <v>0.84857378240319403</v>
      </c>
      <c r="F27">
        <f>1- (ABS(F$2-$B27)/Ь!$H$8)</f>
        <v>0.87017392405249094</v>
      </c>
      <c r="G27">
        <f>1- (ABS(G$2-$B27)/Ь!$H$8)</f>
        <v>0.98050212106978241</v>
      </c>
      <c r="H27">
        <f>1- (ABS(H$2-$B27)/Ь!$H$8)</f>
        <v>0.85625830263042013</v>
      </c>
      <c r="I27">
        <f>1- (ABS(I$2-$B27)/Ь!$H$8)</f>
        <v>0.82334387752106397</v>
      </c>
      <c r="J27">
        <f>1- (ABS(J$2-$B27)/Ь!$H$8)</f>
        <v>0.87190600871913804</v>
      </c>
      <c r="K27">
        <f>1- (ABS(K$2-$B27)/Ь!$H$8)</f>
        <v>0.65987013034671049</v>
      </c>
      <c r="L27">
        <f>1- (ABS(L$2-$B27)/Ь!$H$8)</f>
        <v>0.95340871143175876</v>
      </c>
      <c r="M27">
        <f>1- (ABS(M$2-$B27)/Ь!$H$8)</f>
        <v>0.68109183718404132</v>
      </c>
      <c r="N27">
        <f>1- (ABS(N$2-$B27)/Ь!$H$8)</f>
        <v>0.90742979919560818</v>
      </c>
      <c r="O27">
        <f>1- (ABS(O$2-$B27)/Ь!$H$8)</f>
        <v>0.8802549687344039</v>
      </c>
      <c r="P27">
        <f>1- (ABS(P$2-$B27)/Ь!$H$8)</f>
        <v>0.55675696503537564</v>
      </c>
      <c r="Q27">
        <f>1- (ABS(Q$2-$B27)/Ь!$H$8)</f>
        <v>0.97154491310219304</v>
      </c>
      <c r="R27">
        <f>1- (ABS(R$2-$B27)/Ь!$H$8)</f>
        <v>0.8911385245721164</v>
      </c>
      <c r="S27">
        <f>1- (ABS(S$2-$B27)/Ь!$H$8)</f>
        <v>0.95418461747350503</v>
      </c>
      <c r="T27">
        <f>1- (ABS(T$2-$B27)/Ь!$H$8)</f>
        <v>0.47217105070017318</v>
      </c>
      <c r="U27">
        <f>1- (ABS(U$2-$B27)/Ь!$H$8)</f>
        <v>0.9344005042127822</v>
      </c>
      <c r="V27">
        <f>1- (ABS(V$2-$B27)/Ь!$H$8)</f>
        <v>0.97870948683322079</v>
      </c>
      <c r="W27">
        <f>1- (ABS(W$2-$B27)/Ь!$H$8)</f>
        <v>0.89845745383553999</v>
      </c>
      <c r="X27">
        <f>1- (ABS(X$2-$B27)/Ь!$H$8)</f>
        <v>0.74109462613392829</v>
      </c>
      <c r="Y27">
        <f>1- (ABS(Y$2-$B27)/Ь!$H$8)</f>
        <v>0.98512728253530224</v>
      </c>
      <c r="Z27">
        <f>1- (ABS(Z$2-$B27)/Ь!$H$8)</f>
        <v>0.72860123154155532</v>
      </c>
      <c r="AA27">
        <f>1- (ABS(AA$2-$B27)/Ь!$H$8)</f>
        <v>1</v>
      </c>
      <c r="AB27">
        <f>1- (ABS(AB$2-$B27)/Ь!$H$8)</f>
        <v>0.92009933799136889</v>
      </c>
      <c r="AC27">
        <f>1- (ABS(AC$2-$B27)/Ь!$H$8)</f>
        <v>0.52782894929982671</v>
      </c>
      <c r="AD27">
        <f>1- (ABS(AD$2-$B27)/Ь!$H$8)</f>
        <v>0.71485941490767102</v>
      </c>
      <c r="AE27">
        <f>1- (ABS(AE$2-$B27)/Ь!$H$8)</f>
        <v>0.82723320116401955</v>
      </c>
      <c r="AF27">
        <f>1- (ABS(AF$2-$B27)/Ь!$H$8)</f>
        <v>0.74310982591081232</v>
      </c>
      <c r="AG27">
        <f>1- (ABS(AG$2-$B27)/Ь!$H$8)</f>
        <v>0.7874147948286998</v>
      </c>
      <c r="AH27">
        <f>1- (ABS(AH$2-$B27)/Ь!$H$8)</f>
        <v>0.9776300072659484</v>
      </c>
      <c r="AI27">
        <f>1- (ABS(AI$2-$B27)/Ь!$H$8)</f>
        <v>0.90395521717112404</v>
      </c>
      <c r="AJ27">
        <f>1- (ABS(AJ$2-$B27)/Ь!$H$8)</f>
        <v>0.78608084651968413</v>
      </c>
      <c r="AK27">
        <f>1- (ABS(AK$2-$B27)/Ь!$H$8)</f>
        <v>0.82698318189824738</v>
      </c>
      <c r="AL27">
        <f>1- (ABS(AL$2-$B27)/Ь!$H$8)</f>
        <v>0.8772225820538414</v>
      </c>
      <c r="AM27">
        <f>1- (ABS(AM$2-$B27)/Ь!$H$8)</f>
        <v>0.68286612306608341</v>
      </c>
      <c r="AN27">
        <f>1- (ABS(AN$2-$B27)/Ь!$H$8)</f>
        <v>0.94964298689193549</v>
      </c>
      <c r="AO27">
        <f>1- (ABS(AO$2-$B27)/Ь!$H$8)</f>
        <v>0.60550799254322873</v>
      </c>
      <c r="AP27">
        <f>1- (ABS(AP$2-$B27)/Ь!$H$8)</f>
        <v>0.71570316399025335</v>
      </c>
      <c r="AQ27">
        <f>1- (ABS(AQ$2-$B27)/Ь!$H$8)</f>
        <v>0.80886700286968261</v>
      </c>
      <c r="AR27">
        <f>1- (ABS(AR$2-$B27)/Ь!$H$8)</f>
        <v>0.75416264531896782</v>
      </c>
      <c r="AS27">
        <f>1- (ABS(AS$2-$B27)/Ь!$H$8)</f>
        <v>0.96097231600270083</v>
      </c>
      <c r="AT27">
        <f>1- (ABS(AT$2-$B27)/Ь!$H$8)</f>
        <v>0.66412392111675422</v>
      </c>
      <c r="AU27">
        <f>1- (ABS(AU$2-$B27)/Ь!$H$8)</f>
        <v>0.97219543107624107</v>
      </c>
      <c r="AV27">
        <f>1- (ABS(AV$2-$B27)/Ь!$H$8)</f>
        <v>0.95475084769397878</v>
      </c>
      <c r="AW27">
        <f>1- (ABS(AW$2-$B27)/Ь!$H$8)</f>
        <v>0.90678389124563308</v>
      </c>
      <c r="AX27">
        <f>1- (ABS(AX$2-$B27)/Ь!$H$8)</f>
        <v>0.68630827437395414</v>
      </c>
      <c r="AY27">
        <f>1- (ABS(AY$2-$B27)/Ь!$H$8)</f>
        <v>0.83159091242697358</v>
      </c>
      <c r="AZ27">
        <f>1- (ABS(AZ$2-$B27)/Ь!$H$8)</f>
        <v>0.78636139286028828</v>
      </c>
      <c r="BA27">
        <f>1- (ABS(BA$2-$B27)/Ь!$H$8)</f>
        <v>0.71764831892375891</v>
      </c>
      <c r="BB27">
        <f>1- (ABS(BB$2-$B27)/Ь!$H$8)</f>
        <v>0.83901160625165139</v>
      </c>
      <c r="BD27">
        <v>25</v>
      </c>
      <c r="BE27">
        <f t="shared" si="1"/>
        <v>0.46705711534416566</v>
      </c>
      <c r="BF27">
        <f t="shared" si="3"/>
        <v>0.67650749679850397</v>
      </c>
      <c r="BG27">
        <f t="shared" si="5"/>
        <v>0.82735579359946243</v>
      </c>
      <c r="BH27">
        <f t="shared" si="7"/>
        <v>0.6581821996487891</v>
      </c>
      <c r="BI27">
        <f t="shared" si="9"/>
        <v>0.68364248754075585</v>
      </c>
      <c r="BJ27">
        <f t="shared" si="11"/>
        <v>0.55611308216266231</v>
      </c>
      <c r="BK27">
        <f t="shared" si="13"/>
        <v>0.4289084574681703</v>
      </c>
      <c r="BL27">
        <f t="shared" si="15"/>
        <v>0.70919063881513567</v>
      </c>
      <c r="BM27">
        <f t="shared" si="17"/>
        <v>0.56389085316536636</v>
      </c>
      <c r="BN27">
        <f t="shared" si="19"/>
        <v>0.65031334364118387</v>
      </c>
      <c r="BO27">
        <f t="shared" si="21"/>
        <v>0.58617003264448853</v>
      </c>
      <c r="BP27">
        <f t="shared" si="23"/>
        <v>0.89871765918787594</v>
      </c>
      <c r="BQ27">
        <f t="shared" si="25"/>
        <v>0.82060497286229228</v>
      </c>
      <c r="BR27">
        <f t="shared" si="27"/>
        <v>0.50076682334890021</v>
      </c>
      <c r="BS27">
        <f t="shared" si="29"/>
        <v>0.67097718239872739</v>
      </c>
      <c r="BT27">
        <f t="shared" si="31"/>
        <v>0.68247882912968283</v>
      </c>
      <c r="BU27">
        <f t="shared" si="33"/>
        <v>0.91254470283003863</v>
      </c>
      <c r="BV27">
        <f t="shared" si="35"/>
        <v>0.46429121606158436</v>
      </c>
      <c r="BW27">
        <f t="shared" si="37"/>
        <v>0.63358417660083022</v>
      </c>
      <c r="BX27">
        <f t="shared" si="39"/>
        <v>0.68673392697501245</v>
      </c>
      <c r="BY27">
        <f t="shared" si="41"/>
        <v>0.51351923432498614</v>
      </c>
      <c r="BZ27">
        <f t="shared" si="43"/>
        <v>0.67523881472073288</v>
      </c>
      <c r="CA27">
        <f t="shared" si="45"/>
        <v>0.97532712256001286</v>
      </c>
      <c r="CB27">
        <f t="shared" ref="CB27:CB54" si="47">Z27*0.5+Z81*0.5</f>
        <v>0.61072903121018784</v>
      </c>
      <c r="CD27">
        <f t="shared" ref="CD27:CK27" si="48">AB27*0.5+AB81*0.5</f>
        <v>0.68692767923197684</v>
      </c>
      <c r="CE27">
        <f t="shared" si="48"/>
        <v>0.36040025342264359</v>
      </c>
      <c r="CF27">
        <f t="shared" si="48"/>
        <v>0.72610102696724765</v>
      </c>
      <c r="CG27">
        <f t="shared" si="48"/>
        <v>0.66394729237801986</v>
      </c>
      <c r="CH27">
        <f t="shared" si="48"/>
        <v>0.39958598275569657</v>
      </c>
      <c r="CI27">
        <f t="shared" si="48"/>
        <v>0.53525986297162165</v>
      </c>
      <c r="CJ27">
        <f t="shared" si="48"/>
        <v>0.68893827947736241</v>
      </c>
      <c r="CK27">
        <f t="shared" si="48"/>
        <v>0.8788989856731555</v>
      </c>
      <c r="CL27">
        <f>МерСходМО!AJ27*0.5+МерСходМО!AJ81*0.5</f>
        <v>0.86891424804426975</v>
      </c>
      <c r="CM27">
        <f>МерСходМО!AK27*0.5+МерСходМО!AK81*0.5</f>
        <v>0.55545104640907517</v>
      </c>
      <c r="CN27">
        <f>МерСходМО!AL27*0.5+МерСходМО!AL81*0.5</f>
        <v>0.56764881707678927</v>
      </c>
      <c r="CO27">
        <f>МерСходМО!AM27*0.5+МерСходМО!AM81*0.5</f>
        <v>0.63790499272249779</v>
      </c>
      <c r="CP27">
        <f>МерСходМО!AN27*0.5+МерСходМО!AN81*0.5</f>
        <v>0.90348895648188743</v>
      </c>
      <c r="CQ27">
        <f>МерСходМО!AO27*0.5+МерСходМО!AO81*0.5</f>
        <v>0.54211804734242797</v>
      </c>
      <c r="CR27">
        <f>МерСходМО!AP27*0.5+МерСходМО!AP81*0.5</f>
        <v>0.70503768119795585</v>
      </c>
      <c r="CS27">
        <f>МерСходМО!AQ27*0.5+МерСходМО!AQ81*0.5</f>
        <v>0.61634335375958083</v>
      </c>
      <c r="CT27">
        <f>МерСходМО!AR27*0.5+МерСходМО!AR81*0.5</f>
        <v>0.61432902623636265</v>
      </c>
      <c r="CU27">
        <f>МерСходМО!AS27*0.5+МерСходМО!AS81*0.5</f>
        <v>0.73704776594155796</v>
      </c>
      <c r="CV27">
        <f>МерСходМО!AT27*0.5+МерСходМО!AT81*0.5</f>
        <v>0.68038229595035138</v>
      </c>
      <c r="CW27">
        <f>МерСходМО!AU27*0.5+МерСходМО!AU81*0.5</f>
        <v>0.76689557218290905</v>
      </c>
      <c r="CX27">
        <f>МерСходМО!AV27*0.5+МерСходМО!AV81*0.5</f>
        <v>0.7950319239646525</v>
      </c>
      <c r="CY27">
        <f>МерСходМО!AW27*0.5+МерСходМО!AW81*0.5</f>
        <v>0.76013888286748821</v>
      </c>
      <c r="CZ27">
        <f>МерСходМО!AX27*0.5+МерСходМО!AX81*0.5</f>
        <v>0.54886359761022008</v>
      </c>
      <c r="DA27">
        <f>МерСходМО!AY27*0.5+МерСходМО!AY81*0.5</f>
        <v>0.62210671573063125</v>
      </c>
      <c r="DB27">
        <f>МерСходМО!AZ27*0.5+МерСходМО!AZ81*0.5</f>
        <v>0.84430630899216874</v>
      </c>
      <c r="DC27">
        <f>МерСходМО!BA27*0.5+МерСходМО!BA81*0.5</f>
        <v>0.53968614183279751</v>
      </c>
      <c r="DD27">
        <f>МерСходМО!BB27*0.5+МерСходМО!BB81*0.5</f>
        <v>0.67674353545008881</v>
      </c>
    </row>
    <row r="28" spans="2:108" x14ac:dyDescent="0.35">
      <c r="B28" s="11">
        <v>45.491483534569852</v>
      </c>
      <c r="C28">
        <f>1- (ABS(C$2-$B28)/Ь!$H$8)</f>
        <v>0.53101147139124572</v>
      </c>
      <c r="D28">
        <f>1- (ABS(D$2-$B28)/Ь!$H$8)</f>
        <v>0.89560336729002143</v>
      </c>
      <c r="E28">
        <f>1- (ABS(E$2-$B28)/Ь!$H$8)</f>
        <v>0.92847444441182514</v>
      </c>
      <c r="F28">
        <f>1- (ABS(F$2-$B28)/Ь!$H$8)</f>
        <v>0.95007458606112205</v>
      </c>
      <c r="G28">
        <f>1- (ABS(G$2-$B28)/Ь!$H$8)</f>
        <v>0.90060145906115141</v>
      </c>
      <c r="H28">
        <f>1- (ABS(H$2-$B28)/Ь!$H$8)</f>
        <v>0.77635764062178902</v>
      </c>
      <c r="I28">
        <f>1- (ABS(I$2-$B28)/Ь!$H$8)</f>
        <v>0.90324453952969497</v>
      </c>
      <c r="J28">
        <f>1- (ABS(J$2-$B28)/Ь!$H$8)</f>
        <v>0.95180667072776914</v>
      </c>
      <c r="K28">
        <f>1- (ABS(K$2-$B28)/Ь!$H$8)</f>
        <v>0.57996946833807939</v>
      </c>
      <c r="L28">
        <f>1- (ABS(L$2-$B28)/Ь!$H$8)</f>
        <v>0.96669062655961013</v>
      </c>
      <c r="M28">
        <f>1- (ABS(M$2-$B28)/Ь!$H$8)</f>
        <v>0.60119117517541021</v>
      </c>
      <c r="N28">
        <f>1- (ABS(N$2-$B28)/Ь!$H$8)</f>
        <v>0.82752913718697707</v>
      </c>
      <c r="O28">
        <f>1- (ABS(O$2-$B28)/Ь!$H$8)</f>
        <v>0.960155630743035</v>
      </c>
      <c r="P28">
        <f>1- (ABS(P$2-$B28)/Ь!$H$8)</f>
        <v>0.47685630302674453</v>
      </c>
      <c r="Q28">
        <f>1- (ABS(Q$2-$B28)/Ь!$H$8)</f>
        <v>0.89164425109356193</v>
      </c>
      <c r="R28">
        <f>1- (ABS(R$2-$B28)/Ь!$H$8)</f>
        <v>0.81123786256348529</v>
      </c>
      <c r="S28">
        <f>1- (ABS(S$2-$B28)/Ь!$H$8)</f>
        <v>0.87428395546487392</v>
      </c>
      <c r="T28">
        <f>1- (ABS(T$2-$B28)/Ь!$H$8)</f>
        <v>0.55207171270880429</v>
      </c>
      <c r="U28">
        <f>1- (ABS(U$2-$B28)/Ь!$H$8)</f>
        <v>0.98569883377858669</v>
      </c>
      <c r="V28">
        <f>1- (ABS(V$2-$B28)/Ь!$H$8)</f>
        <v>0.89880882482458979</v>
      </c>
      <c r="W28">
        <f>1- (ABS(W$2-$B28)/Ь!$H$8)</f>
        <v>0.97835811584417109</v>
      </c>
      <c r="X28">
        <f>1- (ABS(X$2-$B28)/Ь!$H$8)</f>
        <v>0.6611939641252973</v>
      </c>
      <c r="Y28">
        <f>1- (ABS(Y$2-$B28)/Ь!$H$8)</f>
        <v>0.90522662052667113</v>
      </c>
      <c r="Z28">
        <f>1- (ABS(Z$2-$B28)/Ь!$H$8)</f>
        <v>0.80850189355018642</v>
      </c>
      <c r="AA28">
        <f>1- (ABS(AA$2-$B28)/Ь!$H$8)</f>
        <v>0.92009933799136889</v>
      </c>
      <c r="AB28">
        <f>1- (ABS(AB$2-$B28)/Ь!$H$8)</f>
        <v>1</v>
      </c>
      <c r="AC28">
        <f>1- (ABS(AC$2-$B28)/Ь!$H$8)</f>
        <v>0.44792828729119571</v>
      </c>
      <c r="AD28">
        <f>1- (ABS(AD$2-$B28)/Ь!$H$8)</f>
        <v>0.79476007691630213</v>
      </c>
      <c r="AE28">
        <f>1- (ABS(AE$2-$B28)/Ь!$H$8)</f>
        <v>0.74733253915538855</v>
      </c>
      <c r="AF28">
        <f>1- (ABS(AF$2-$B28)/Ь!$H$8)</f>
        <v>0.82301048791944342</v>
      </c>
      <c r="AG28">
        <f>1- (ABS(AG$2-$B28)/Ь!$H$8)</f>
        <v>0.7075141328200687</v>
      </c>
      <c r="AH28">
        <f>1- (ABS(AH$2-$B28)/Ь!$H$8)</f>
        <v>0.89772934525731729</v>
      </c>
      <c r="AI28">
        <f>1- (ABS(AI$2-$B28)/Ь!$H$8)</f>
        <v>0.98385587917975514</v>
      </c>
      <c r="AJ28">
        <f>1- (ABS(AJ$2-$B28)/Ь!$H$8)</f>
        <v>0.86598150852831512</v>
      </c>
      <c r="AK28">
        <f>1- (ABS(AK$2-$B28)/Ь!$H$8)</f>
        <v>0.74708251988961627</v>
      </c>
      <c r="AL28">
        <f>1- (ABS(AL$2-$B28)/Ь!$H$8)</f>
        <v>0.95712324406247251</v>
      </c>
      <c r="AM28">
        <f>1- (ABS(AM$2-$B28)/Ь!$H$8)</f>
        <v>0.60296546105745241</v>
      </c>
      <c r="AN28">
        <f>1- (ABS(AN$2-$B28)/Ь!$H$8)</f>
        <v>0.8697423248833045</v>
      </c>
      <c r="AO28">
        <f>1- (ABS(AO$2-$B28)/Ь!$H$8)</f>
        <v>0.52560733053459763</v>
      </c>
      <c r="AP28">
        <f>1- (ABS(AP$2-$B28)/Ь!$H$8)</f>
        <v>0.63580250198162225</v>
      </c>
      <c r="AQ28">
        <f>1- (ABS(AQ$2-$B28)/Ь!$H$8)</f>
        <v>0.72896634086105161</v>
      </c>
      <c r="AR28">
        <f>1- (ABS(AR$2-$B28)/Ь!$H$8)</f>
        <v>0.83406330732759892</v>
      </c>
      <c r="AS28">
        <f>1- (ABS(AS$2-$B28)/Ь!$H$8)</f>
        <v>0.88107165399406984</v>
      </c>
      <c r="AT28">
        <f>1- (ABS(AT$2-$B28)/Ь!$H$8)</f>
        <v>0.74402458312538533</v>
      </c>
      <c r="AU28">
        <f>1- (ABS(AU$2-$B28)/Ь!$H$8)</f>
        <v>0.89229476906760996</v>
      </c>
      <c r="AV28">
        <f>1- (ABS(AV$2-$B28)/Ь!$H$8)</f>
        <v>0.87485018568534767</v>
      </c>
      <c r="AW28">
        <f>1- (ABS(AW$2-$B28)/Ь!$H$8)</f>
        <v>0.98668455325426419</v>
      </c>
      <c r="AX28">
        <f>1- (ABS(AX$2-$B28)/Ь!$H$8)</f>
        <v>0.76620893638258525</v>
      </c>
      <c r="AY28">
        <f>1- (ABS(AY$2-$B28)/Ь!$H$8)</f>
        <v>0.91149157443560458</v>
      </c>
      <c r="AZ28">
        <f>1- (ABS(AZ$2-$B28)/Ь!$H$8)</f>
        <v>0.86626205486891938</v>
      </c>
      <c r="BA28">
        <f>1- (ABS(BA$2-$B28)/Ь!$H$8)</f>
        <v>0.63774765691512791</v>
      </c>
      <c r="BB28">
        <f>1- (ABS(BB$2-$B28)/Ь!$H$8)</f>
        <v>0.75911094424302028</v>
      </c>
      <c r="BD28">
        <v>26</v>
      </c>
      <c r="BE28">
        <f t="shared" si="1"/>
        <v>0.70022877410355777</v>
      </c>
      <c r="BF28">
        <f t="shared" si="3"/>
        <v>0.9060235497234943</v>
      </c>
      <c r="BG28">
        <f t="shared" si="5"/>
        <v>0.78804633004433955</v>
      </c>
      <c r="BH28">
        <f t="shared" si="7"/>
        <v>0.97125452041681237</v>
      </c>
      <c r="BI28">
        <f t="shared" si="9"/>
        <v>0.91681414630014801</v>
      </c>
      <c r="BJ28">
        <f t="shared" si="11"/>
        <v>0.78928474092205436</v>
      </c>
      <c r="BK28">
        <f t="shared" si="13"/>
        <v>0.74198077823619335</v>
      </c>
      <c r="BL28">
        <f t="shared" si="15"/>
        <v>0.92954371114461032</v>
      </c>
      <c r="BM28">
        <f t="shared" si="17"/>
        <v>0.78290695641332098</v>
      </c>
      <c r="BN28">
        <f t="shared" si="19"/>
        <v>0.93007629096881717</v>
      </c>
      <c r="BO28">
        <f t="shared" si="21"/>
        <v>0.78184948377152952</v>
      </c>
      <c r="BP28">
        <f t="shared" si="23"/>
        <v>0.69563981923970908</v>
      </c>
      <c r="BQ28">
        <f t="shared" si="25"/>
        <v>0.82647833711271956</v>
      </c>
      <c r="BR28">
        <f t="shared" si="27"/>
        <v>0.73393848210829216</v>
      </c>
      <c r="BS28">
        <f t="shared" si="29"/>
        <v>0.90414884115811955</v>
      </c>
      <c r="BT28">
        <f t="shared" si="31"/>
        <v>0.89558737467441052</v>
      </c>
      <c r="BU28">
        <f t="shared" si="33"/>
        <v>0.72856759387544323</v>
      </c>
      <c r="BV28">
        <f t="shared" si="35"/>
        <v>0.77470817587919671</v>
      </c>
      <c r="BW28">
        <f t="shared" si="37"/>
        <v>0.93235533114744007</v>
      </c>
      <c r="BX28">
        <f t="shared" si="39"/>
        <v>0.91990558573440451</v>
      </c>
      <c r="BY28">
        <f t="shared" si="41"/>
        <v>0.82659155509300941</v>
      </c>
      <c r="BZ28">
        <f t="shared" si="43"/>
        <v>0.75278349064517225</v>
      </c>
      <c r="CA28">
        <f t="shared" si="45"/>
        <v>0.66225480179198959</v>
      </c>
      <c r="CB28">
        <f t="shared" si="47"/>
        <v>0.88470054157197553</v>
      </c>
      <c r="CC28">
        <f t="shared" ref="CC28:CC54" si="49">AA28*0.5+AA82*0.5</f>
        <v>0.68692767923197684</v>
      </c>
      <c r="CE28">
        <f t="shared" ref="CE28:CK28" si="50">AC28*0.5+AC82*0.5</f>
        <v>0.59357191218203575</v>
      </c>
      <c r="CF28">
        <f t="shared" si="50"/>
        <v>0.75558672918103131</v>
      </c>
      <c r="CG28">
        <f t="shared" si="50"/>
        <v>0.85021358801797664</v>
      </c>
      <c r="CH28">
        <f t="shared" si="50"/>
        <v>0.71265830352371973</v>
      </c>
      <c r="CI28">
        <f t="shared" si="50"/>
        <v>0.7684315217310137</v>
      </c>
      <c r="CJ28">
        <f t="shared" si="50"/>
        <v>0.92210993823675458</v>
      </c>
      <c r="CK28">
        <f t="shared" si="50"/>
        <v>0.79188457273857649</v>
      </c>
      <c r="CL28">
        <f>МерСходМО!AJ28*0.5+МерСходМО!AJ82*0.5</f>
        <v>0.68399493971602221</v>
      </c>
      <c r="CM28">
        <f>МерСходМО!AK28*0.5+МерСходМО!AK82*0.5</f>
        <v>0.78862270516846733</v>
      </c>
      <c r="CN28">
        <f>МерСходМО!AL28*0.5+МерСходМО!AL82*0.5</f>
        <v>0.88072113784481232</v>
      </c>
      <c r="CO28">
        <f>МерСходМО!AM28*0.5+МерСходМО!AM82*0.5</f>
        <v>0.73188880957556246</v>
      </c>
      <c r="CP28">
        <f>МерСходМО!AN28*0.5+МерСходМО!AN82*0.5</f>
        <v>0.73308170964202501</v>
      </c>
      <c r="CQ28">
        <f>МерСходМО!AO28*0.5+МерСходМО!AO82*0.5</f>
        <v>0.75031762443277761</v>
      </c>
      <c r="CR28">
        <f>МерСходМО!AP28*0.5+МерСходМО!AP82*0.5</f>
        <v>0.69759316202427435</v>
      </c>
      <c r="CS28">
        <f>МерСходМО!AQ28*0.5+МерСходМО!AQ82*0.5</f>
        <v>0.84951501251897299</v>
      </c>
      <c r="CT28">
        <f>МерСходМО!AR28*0.5+МерСходМО!AR82*0.5</f>
        <v>0.90666196032321311</v>
      </c>
      <c r="CU28">
        <f>МерСходМО!AS28*0.5+МерСходМО!AS82*0.5</f>
        <v>0.91085222929311982</v>
      </c>
      <c r="CV28">
        <f>МерСходМО!AT28*0.5+МерСходМО!AT82*0.5</f>
        <v>0.75056996640701068</v>
      </c>
      <c r="CW28">
        <f>МерСходМО!AU28*0.5+МерСходМО!AU82*0.5</f>
        <v>0.89222753812530886</v>
      </c>
      <c r="CX28">
        <f>МерСходМО!AV28*0.5+МерСходМО!AV82*0.5</f>
        <v>0.84664660296130312</v>
      </c>
      <c r="CY28">
        <f>МерСходМО!AW28*0.5+МерСходМО!AW82*0.5</f>
        <v>0.91347334961875282</v>
      </c>
      <c r="CZ28">
        <f>МерСходМО!AX28*0.5+МерСходМО!AX82*0.5</f>
        <v>0.86193591837824335</v>
      </c>
      <c r="DA28">
        <f>МерСходМО!AY28*0.5+МерСходМО!AY82*0.5</f>
        <v>0.93517903649865441</v>
      </c>
      <c r="DB28">
        <f>МерСходМО!AZ28*0.5+МерСходМО!AZ82*0.5</f>
        <v>0.70888342510872748</v>
      </c>
      <c r="DC28">
        <f>МерСходМО!BA28*0.5+МерСходМО!BA82*0.5</f>
        <v>0.77285780059218956</v>
      </c>
      <c r="DD28">
        <f>МерСходМО!BB28*0.5+МерСходМО!BB82*0.5</f>
        <v>0.84919575003353942</v>
      </c>
    </row>
    <row r="29" spans="2:108" x14ac:dyDescent="0.35">
      <c r="B29" s="9">
        <v>18.126288624480367</v>
      </c>
      <c r="C29">
        <f>1- (ABS(C$2-$B29)/Ь!$H$8)</f>
        <v>0.91691681589995011</v>
      </c>
      <c r="D29">
        <f>1- (ABS(D$2-$B29)/Ь!$H$8)</f>
        <v>0.34353165458121715</v>
      </c>
      <c r="E29">
        <f>1- (ABS(E$2-$B29)/Ь!$H$8)</f>
        <v>0.37640273170302085</v>
      </c>
      <c r="F29">
        <f>1- (ABS(F$2-$B29)/Ь!$H$8)</f>
        <v>0.39800287335231777</v>
      </c>
      <c r="G29">
        <f>1- (ABS(G$2-$B29)/Ь!$H$8)</f>
        <v>0.5473268282300443</v>
      </c>
      <c r="H29">
        <f>1- (ABS(H$2-$B29)/Ь!$H$8)</f>
        <v>0.67157064666940669</v>
      </c>
      <c r="I29">
        <f>1- (ABS(I$2-$B29)/Ь!$H$8)</f>
        <v>0.35117282682089068</v>
      </c>
      <c r="J29">
        <f>1- (ABS(J$2-$B29)/Ь!$H$8)</f>
        <v>0.39973495801896486</v>
      </c>
      <c r="K29">
        <f>1- (ABS(K$2-$B29)/Ь!$H$8)</f>
        <v>0.86795881895311622</v>
      </c>
      <c r="L29">
        <f>1- (ABS(L$2-$B29)/Ь!$H$8)</f>
        <v>0.48123766073158558</v>
      </c>
      <c r="M29">
        <f>1- (ABS(M$2-$B29)/Ь!$H$8)</f>
        <v>0.8467371121157854</v>
      </c>
      <c r="N29">
        <f>1- (ABS(N$2-$B29)/Ь!$H$8)</f>
        <v>0.62039915010421864</v>
      </c>
      <c r="O29">
        <f>1- (ABS(O$2-$B29)/Ь!$H$8)</f>
        <v>0.40808391803423072</v>
      </c>
      <c r="P29">
        <f>1- (ABS(P$2-$B29)/Ь!$H$8)</f>
        <v>0.97107198426445118</v>
      </c>
      <c r="Q29">
        <f>1- (ABS(Q$2-$B29)/Ь!$H$8)</f>
        <v>0.55628403619763378</v>
      </c>
      <c r="R29">
        <f>1- (ABS(R$2-$B29)/Ь!$H$8)</f>
        <v>0.63669042472771042</v>
      </c>
      <c r="S29">
        <f>1- (ABS(S$2-$B29)/Ь!$H$8)</f>
        <v>0.5736443318263218</v>
      </c>
      <c r="T29">
        <f>1- (ABS(T$2-$B29)/Ь!$H$8)</f>
        <v>0</v>
      </c>
      <c r="U29">
        <f>1- (ABS(U$2-$B29)/Ь!$H$8)</f>
        <v>0.46222945351260902</v>
      </c>
      <c r="V29">
        <f>1- (ABS(V$2-$B29)/Ь!$H$8)</f>
        <v>0.54911946246660603</v>
      </c>
      <c r="W29">
        <f>1- (ABS(W$2-$B29)/Ь!$H$8)</f>
        <v>0.42628640313536681</v>
      </c>
      <c r="X29">
        <f>1- (ABS(X$2-$B29)/Ь!$H$8)</f>
        <v>0.78673432316589853</v>
      </c>
      <c r="Y29">
        <f>1- (ABS(Y$2-$B29)/Ь!$H$8)</f>
        <v>0.54270166676452458</v>
      </c>
      <c r="Z29">
        <f>1- (ABS(Z$2-$B29)/Ь!$H$8)</f>
        <v>0.25643018084138214</v>
      </c>
      <c r="AA29">
        <f>1- (ABS(AA$2-$B29)/Ь!$H$8)</f>
        <v>0.52782894929982671</v>
      </c>
      <c r="AB29">
        <f>1- (ABS(AB$2-$B29)/Ь!$H$8)</f>
        <v>0.44792828729119571</v>
      </c>
      <c r="AC29">
        <f>1- (ABS(AC$2-$B29)/Ь!$H$8)</f>
        <v>1</v>
      </c>
      <c r="AD29">
        <f>1- (ABS(AD$2-$B29)/Ь!$H$8)</f>
        <v>0.24268836420749784</v>
      </c>
      <c r="AE29">
        <f>1- (ABS(AE$2-$B29)/Ь!$H$8)</f>
        <v>0.70059574813580716</v>
      </c>
      <c r="AF29">
        <f>1- (ABS(AF$2-$B29)/Ь!$H$8)</f>
        <v>0.27093877521063914</v>
      </c>
      <c r="AG29">
        <f>1- (ABS(AG$2-$B29)/Ь!$H$8)</f>
        <v>0.74041415447112702</v>
      </c>
      <c r="AH29">
        <f>1- (ABS(AH$2-$B29)/Ь!$H$8)</f>
        <v>0.55019894203387842</v>
      </c>
      <c r="AI29">
        <f>1- (ABS(AI$2-$B29)/Ь!$H$8)</f>
        <v>0.43178416647095086</v>
      </c>
      <c r="AJ29">
        <f>1- (ABS(AJ$2-$B29)/Ь!$H$8)</f>
        <v>0.31390979581951095</v>
      </c>
      <c r="AK29">
        <f>1- (ABS(AK$2-$B29)/Ь!$H$8)</f>
        <v>0.70084576740157944</v>
      </c>
      <c r="AL29">
        <f>1- (ABS(AL$2-$B29)/Ь!$H$8)</f>
        <v>0.40505153135366823</v>
      </c>
      <c r="AM29">
        <f>1- (ABS(AM$2-$B29)/Ь!$H$8)</f>
        <v>0.84496282623374341</v>
      </c>
      <c r="AN29">
        <f>1- (ABS(AN$2-$B29)/Ь!$H$8)</f>
        <v>0.57818596240789133</v>
      </c>
      <c r="AO29">
        <f>1- (ABS(AO$2-$B29)/Ь!$H$8)</f>
        <v>0.92232095675659809</v>
      </c>
      <c r="AP29">
        <f>1- (ABS(AP$2-$B29)/Ь!$H$8)</f>
        <v>0.81212578530957347</v>
      </c>
      <c r="AQ29">
        <f>1- (ABS(AQ$2-$B29)/Ь!$H$8)</f>
        <v>0.71896194643014422</v>
      </c>
      <c r="AR29">
        <f>1- (ABS(AR$2-$B29)/Ь!$H$8)</f>
        <v>0.28199159461879464</v>
      </c>
      <c r="AS29">
        <f>1- (ABS(AS$2-$B29)/Ь!$H$8)</f>
        <v>0.56685663329712588</v>
      </c>
      <c r="AT29">
        <f>1- (ABS(AT$2-$B29)/Ь!$H$8)</f>
        <v>0.19195287041658105</v>
      </c>
      <c r="AU29">
        <f>1- (ABS(AU$2-$B29)/Ь!$H$8)</f>
        <v>0.55563351822358564</v>
      </c>
      <c r="AV29">
        <f>1- (ABS(AV$2-$B29)/Ь!$H$8)</f>
        <v>0.57307810160584793</v>
      </c>
      <c r="AW29">
        <f>1- (ABS(AW$2-$B29)/Ь!$H$8)</f>
        <v>0.4346128405454599</v>
      </c>
      <c r="AX29">
        <f>1- (ABS(AX$2-$B29)/Ь!$H$8)</f>
        <v>0.21413722367378096</v>
      </c>
      <c r="AY29">
        <f>1- (ABS(AY$2-$B29)/Ь!$H$8)</f>
        <v>0.35941986172680029</v>
      </c>
      <c r="AZ29">
        <f>1- (ABS(AZ$2-$B29)/Ь!$H$8)</f>
        <v>0.3141903421601151</v>
      </c>
      <c r="BA29">
        <f>1- (ABS(BA$2-$B29)/Ь!$H$8)</f>
        <v>0.81018063037606791</v>
      </c>
      <c r="BB29">
        <f>1- (ABS(BB$2-$B29)/Ь!$H$8)</f>
        <v>0.68881734304817543</v>
      </c>
      <c r="BD29">
        <v>27</v>
      </c>
      <c r="BE29">
        <f t="shared" si="1"/>
        <v>0.89334313807847798</v>
      </c>
      <c r="BF29">
        <f t="shared" si="3"/>
        <v>0.49959546190552995</v>
      </c>
      <c r="BG29">
        <f t="shared" si="5"/>
        <v>0.38161824222637525</v>
      </c>
      <c r="BH29">
        <f t="shared" si="7"/>
        <v>0.57239197782634543</v>
      </c>
      <c r="BI29">
        <f t="shared" si="9"/>
        <v>0.67675776588188774</v>
      </c>
      <c r="BJ29">
        <f t="shared" si="11"/>
        <v>0.80428717125998128</v>
      </c>
      <c r="BK29">
        <f t="shared" si="13"/>
        <v>0.59633715334535342</v>
      </c>
      <c r="BL29">
        <f t="shared" si="15"/>
        <v>0.52311562332664607</v>
      </c>
      <c r="BM29">
        <f t="shared" si="17"/>
        <v>0.79650940025727723</v>
      </c>
      <c r="BN29">
        <f t="shared" si="19"/>
        <v>0.66349562121321859</v>
      </c>
      <c r="BO29">
        <f t="shared" si="21"/>
        <v>0.77423022077815495</v>
      </c>
      <c r="BP29">
        <f t="shared" si="23"/>
        <v>0.46168259423476771</v>
      </c>
      <c r="BQ29">
        <f t="shared" si="25"/>
        <v>0.42005024929475526</v>
      </c>
      <c r="BR29">
        <f t="shared" si="27"/>
        <v>0.85963343007374338</v>
      </c>
      <c r="BS29">
        <f t="shared" si="29"/>
        <v>0.6894230710239162</v>
      </c>
      <c r="BT29">
        <f t="shared" si="31"/>
        <v>0.67792142429296087</v>
      </c>
      <c r="BU29">
        <f t="shared" si="33"/>
        <v>0.44785555059260507</v>
      </c>
      <c r="BV29">
        <f t="shared" si="35"/>
        <v>0.36828008806123247</v>
      </c>
      <c r="BW29">
        <f t="shared" si="37"/>
        <v>0.66121658103459557</v>
      </c>
      <c r="BX29">
        <f t="shared" si="39"/>
        <v>0.67366632644763125</v>
      </c>
      <c r="BY29">
        <f t="shared" si="41"/>
        <v>0.68094793020216948</v>
      </c>
      <c r="BZ29">
        <f t="shared" si="43"/>
        <v>0.68516143870191071</v>
      </c>
      <c r="CA29">
        <f t="shared" si="45"/>
        <v>0.35060009344735421</v>
      </c>
      <c r="CB29">
        <f t="shared" si="47"/>
        <v>0.47827245375401117</v>
      </c>
      <c r="CC29">
        <f t="shared" si="49"/>
        <v>0.36040025342264359</v>
      </c>
      <c r="CD29">
        <f t="shared" ref="CD29:CD54" si="51">AB29*0.5+AB83*0.5</f>
        <v>0.59357191218203575</v>
      </c>
      <c r="CF29">
        <f t="shared" ref="CF29:CK29" si="52">AD29*0.5+AD83*0.5</f>
        <v>0.34915864136306701</v>
      </c>
      <c r="CG29">
        <f t="shared" si="52"/>
        <v>0.69645296104462373</v>
      </c>
      <c r="CH29">
        <f t="shared" si="52"/>
        <v>0.5670146786328798</v>
      </c>
      <c r="CI29">
        <f t="shared" si="52"/>
        <v>0.82514039045102194</v>
      </c>
      <c r="CJ29">
        <f t="shared" si="52"/>
        <v>0.67146197394528118</v>
      </c>
      <c r="CK29">
        <f t="shared" si="52"/>
        <v>0.38545648492061219</v>
      </c>
      <c r="CL29">
        <f>МерСходМО!AJ29*0.5+МерСходМО!AJ83*0.5</f>
        <v>0.27756685189805796</v>
      </c>
      <c r="CM29">
        <f>МерСходМО!AK29*0.5+МерСходМО!AK83*0.5</f>
        <v>0.80494920701356842</v>
      </c>
      <c r="CN29">
        <f>МерСходМО!AL29*0.5+МерСходМО!AL83*0.5</f>
        <v>0.66997401839969584</v>
      </c>
      <c r="CO29">
        <f>МерСходМО!AM29*0.5+МерСходМО!AM83*0.5</f>
        <v>0.7224952607001458</v>
      </c>
      <c r="CP29">
        <f>МерСходМО!AN29*0.5+МерСходМО!AN83*0.5</f>
        <v>0.45691129694075622</v>
      </c>
      <c r="CQ29">
        <f>МерСходМО!AO29*0.5+МерСходМО!AO83*0.5</f>
        <v>0.81828220608021573</v>
      </c>
      <c r="CR29">
        <f>МерСходМО!AP29*0.5+МерСходМО!AP83*0.5</f>
        <v>0.65536257222468774</v>
      </c>
      <c r="CS29">
        <f>МерСходМО!AQ29*0.5+МерСходМО!AQ83*0.5</f>
        <v>0.74405689966306277</v>
      </c>
      <c r="CT29">
        <f>МерСходМО!AR29*0.5+МерСходМО!AR83*0.5</f>
        <v>0.50023387250524887</v>
      </c>
      <c r="CU29">
        <f>МерСходМО!AS29*0.5+МерСходМО!AS83*0.5</f>
        <v>0.62335248748108563</v>
      </c>
      <c r="CV29">
        <f>МерСходМО!AT29*0.5+МерСходМО!AT83*0.5</f>
        <v>0.34414187858904643</v>
      </c>
      <c r="CW29">
        <f>МерСходМО!AU29*0.5+МерСходМО!AU83*0.5</f>
        <v>0.59350468123973454</v>
      </c>
      <c r="CX29">
        <f>МерСходМО!AV29*0.5+МерСходМО!AV83*0.5</f>
        <v>0.56536832945799109</v>
      </c>
      <c r="CY29">
        <f>МерСходМО!AW29*0.5+МерСходМО!AW83*0.5</f>
        <v>0.50704526180078846</v>
      </c>
      <c r="CZ29">
        <f>МерСходМО!AX29*0.5+МерСходМО!AX83*0.5</f>
        <v>0.49784493018637765</v>
      </c>
      <c r="DA29">
        <f>МерСходМО!AY29*0.5+МерСходМО!AY83*0.5</f>
        <v>0.56988445011898581</v>
      </c>
      <c r="DB29">
        <f>МерСходМО!AZ29*0.5+МерСходМО!AZ83*0.5</f>
        <v>0.30245533729076318</v>
      </c>
      <c r="DC29">
        <f>МерСходМО!BA29*0.5+МерСходМО!BA83*0.5</f>
        <v>0.8207141115898462</v>
      </c>
      <c r="DD29">
        <f>МерСходМО!BB29*0.5+МерСходМО!BB83*0.5</f>
        <v>0.68365671797255489</v>
      </c>
    </row>
    <row r="30" spans="2:108" x14ac:dyDescent="0.35">
      <c r="B30" s="9">
        <v>55.664854799979366</v>
      </c>
      <c r="C30">
        <f>1- (ABS(C$2-$B30)/Ь!$H$8)</f>
        <v>0.32577154830754773</v>
      </c>
      <c r="D30">
        <f>1- (ABS(D$2-$B30)/Ь!$H$8)</f>
        <v>0.89915670962628069</v>
      </c>
      <c r="E30">
        <f>1- (ABS(E$2-$B30)/Ь!$H$8)</f>
        <v>0.86628563250447699</v>
      </c>
      <c r="F30">
        <f>1- (ABS(F$2-$B30)/Ь!$H$8)</f>
        <v>0.84468549085518008</v>
      </c>
      <c r="G30">
        <f>1- (ABS(G$2-$B30)/Ь!$H$8)</f>
        <v>0.69536153597745354</v>
      </c>
      <c r="H30">
        <f>1- (ABS(H$2-$B30)/Ь!$H$8)</f>
        <v>0.57111771753809126</v>
      </c>
      <c r="I30">
        <f>1- (ABS(I$2-$B30)/Ь!$H$8)</f>
        <v>0.89151553738660716</v>
      </c>
      <c r="J30">
        <f>1- (ABS(J$2-$B30)/Ь!$H$8)</f>
        <v>0.84295340618853298</v>
      </c>
      <c r="K30">
        <f>1- (ABS(K$2-$B30)/Ь!$H$8)</f>
        <v>0.37472954525438162</v>
      </c>
      <c r="L30">
        <f>1- (ABS(L$2-$B30)/Ь!$H$8)</f>
        <v>0.76145070347591226</v>
      </c>
      <c r="M30">
        <f>1- (ABS(M$2-$B30)/Ь!$H$8)</f>
        <v>0.39595125209171245</v>
      </c>
      <c r="N30">
        <f>1- (ABS(N$2-$B30)/Ь!$H$8)</f>
        <v>0.6222892141032792</v>
      </c>
      <c r="O30">
        <f>1- (ABS(O$2-$B30)/Ь!$H$8)</f>
        <v>0.83460444617326712</v>
      </c>
      <c r="P30">
        <f>1- (ABS(P$2-$B30)/Ь!$H$8)</f>
        <v>0.27161637994304666</v>
      </c>
      <c r="Q30">
        <f>1- (ABS(Q$2-$B30)/Ь!$H$8)</f>
        <v>0.68640432800986406</v>
      </c>
      <c r="R30">
        <f>1- (ABS(R$2-$B30)/Ь!$H$8)</f>
        <v>0.60599793947978742</v>
      </c>
      <c r="S30">
        <f>1- (ABS(S$2-$B30)/Ь!$H$8)</f>
        <v>0.66904403238117605</v>
      </c>
      <c r="T30">
        <f>1- (ABS(T$2-$B30)/Ь!$H$8)</f>
        <v>0.75731163579250216</v>
      </c>
      <c r="U30">
        <f>1- (ABS(U$2-$B30)/Ь!$H$8)</f>
        <v>0.78045891069488893</v>
      </c>
      <c r="V30">
        <f>1- (ABS(V$2-$B30)/Ь!$H$8)</f>
        <v>0.69356890174089192</v>
      </c>
      <c r="W30">
        <f>1- (ABS(W$2-$B30)/Ь!$H$8)</f>
        <v>0.81640196107213103</v>
      </c>
      <c r="X30">
        <f>1- (ABS(X$2-$B30)/Ь!$H$8)</f>
        <v>0.45595404104159942</v>
      </c>
      <c r="Y30">
        <f>1- (ABS(Y$2-$B30)/Ь!$H$8)</f>
        <v>0.69998669744297337</v>
      </c>
      <c r="Z30">
        <f>1- (ABS(Z$2-$B30)/Ь!$H$8)</f>
        <v>0.9862581833661157</v>
      </c>
      <c r="AA30">
        <f>1- (ABS(AA$2-$B30)/Ь!$H$8)</f>
        <v>0.71485941490767102</v>
      </c>
      <c r="AB30">
        <f>1- (ABS(AB$2-$B30)/Ь!$H$8)</f>
        <v>0.79476007691630213</v>
      </c>
      <c r="AC30">
        <f>1- (ABS(AC$2-$B30)/Ь!$H$8)</f>
        <v>0.24268836420749784</v>
      </c>
      <c r="AD30">
        <f>1- (ABS(AD$2-$B30)/Ь!$H$8)</f>
        <v>1</v>
      </c>
      <c r="AE30">
        <f>1- (ABS(AE$2-$B30)/Ь!$H$8)</f>
        <v>0.54209261607169068</v>
      </c>
      <c r="AF30">
        <f>1- (ABS(AF$2-$B30)/Ь!$H$8)</f>
        <v>0.97174958899685882</v>
      </c>
      <c r="AG30">
        <f>1- (ABS(AG$2-$B30)/Ь!$H$8)</f>
        <v>0.50227420973637082</v>
      </c>
      <c r="AH30">
        <f>1- (ABS(AH$2-$B30)/Ь!$H$8)</f>
        <v>0.69248942217361953</v>
      </c>
      <c r="AI30">
        <f>1- (ABS(AI$2-$B30)/Ь!$H$8)</f>
        <v>0.81090419773654698</v>
      </c>
      <c r="AJ30">
        <f>1- (ABS(AJ$2-$B30)/Ь!$H$8)</f>
        <v>0.928778568387987</v>
      </c>
      <c r="AK30">
        <f>1- (ABS(AK$2-$B30)/Ь!$H$8)</f>
        <v>0.5418425968059184</v>
      </c>
      <c r="AL30">
        <f>1- (ABS(AL$2-$B30)/Ь!$H$8)</f>
        <v>0.83763683285382973</v>
      </c>
      <c r="AM30">
        <f>1- (ABS(AM$2-$B30)/Ь!$H$8)</f>
        <v>0.39772553797375454</v>
      </c>
      <c r="AN30">
        <f>1- (ABS(AN$2-$B30)/Ь!$H$8)</f>
        <v>0.66450240179960662</v>
      </c>
      <c r="AO30">
        <f>1- (ABS(AO$2-$B30)/Ь!$H$8)</f>
        <v>0.32036740745089975</v>
      </c>
      <c r="AP30">
        <f>1- (ABS(AP$2-$B30)/Ь!$H$8)</f>
        <v>0.43056257889792449</v>
      </c>
      <c r="AQ30">
        <f>1- (ABS(AQ$2-$B30)/Ь!$H$8)</f>
        <v>0.52372641777735374</v>
      </c>
      <c r="AR30">
        <f>1- (ABS(AR$2-$B30)/Ь!$H$8)</f>
        <v>0.96069676958870331</v>
      </c>
      <c r="AS30">
        <f>1- (ABS(AS$2-$B30)/Ь!$H$8)</f>
        <v>0.67583173091037196</v>
      </c>
      <c r="AT30">
        <f>1- (ABS(AT$2-$B30)/Ь!$H$8)</f>
        <v>0.9492645062090832</v>
      </c>
      <c r="AU30">
        <f>1- (ABS(AU$2-$B30)/Ь!$H$8)</f>
        <v>0.68705484598391209</v>
      </c>
      <c r="AV30">
        <f>1- (ABS(AV$2-$B30)/Ь!$H$8)</f>
        <v>0.66961026260164991</v>
      </c>
      <c r="AW30">
        <f>1- (ABS(AW$2-$B30)/Ь!$H$8)</f>
        <v>0.80807552366203805</v>
      </c>
      <c r="AX30">
        <f>1- (ABS(AX$2-$B30)/Ь!$H$8)</f>
        <v>0.97144885946628301</v>
      </c>
      <c r="AY30">
        <f>1- (ABS(AY$2-$B30)/Ь!$H$8)</f>
        <v>0.88326850248069755</v>
      </c>
      <c r="AZ30">
        <f>1- (ABS(AZ$2-$B30)/Ь!$H$8)</f>
        <v>0.92849802204738274</v>
      </c>
      <c r="BA30">
        <f>1- (ABS(BA$2-$B30)/Ь!$H$8)</f>
        <v>0.43250773383143004</v>
      </c>
      <c r="BB30">
        <f>1- (ABS(BB$2-$B30)/Ь!$H$8)</f>
        <v>0.55387102115932241</v>
      </c>
      <c r="BD30">
        <v>28</v>
      </c>
      <c r="BE30">
        <f t="shared" si="1"/>
        <v>0.45581550328458903</v>
      </c>
      <c r="BF30">
        <f t="shared" si="3"/>
        <v>0.84956317945753712</v>
      </c>
      <c r="BG30">
        <f t="shared" si="5"/>
        <v>0.89874523336778522</v>
      </c>
      <c r="BH30">
        <f t="shared" si="7"/>
        <v>0.77676666353672164</v>
      </c>
      <c r="BI30">
        <f t="shared" si="9"/>
        <v>0.67240087548117922</v>
      </c>
      <c r="BJ30">
        <f t="shared" si="11"/>
        <v>0.54487147010308568</v>
      </c>
      <c r="BK30">
        <f t="shared" si="13"/>
        <v>0.5943229678875297</v>
      </c>
      <c r="BL30">
        <f t="shared" si="15"/>
        <v>0.826043018036421</v>
      </c>
      <c r="BM30">
        <f t="shared" si="17"/>
        <v>0.55264924110578972</v>
      </c>
      <c r="BN30">
        <f t="shared" si="19"/>
        <v>0.68566302014984837</v>
      </c>
      <c r="BO30">
        <f t="shared" si="21"/>
        <v>0.57492842058491211</v>
      </c>
      <c r="BP30">
        <f t="shared" si="23"/>
        <v>0.73481316697497989</v>
      </c>
      <c r="BQ30">
        <f t="shared" si="25"/>
        <v>0.90549605410495537</v>
      </c>
      <c r="BR30">
        <f t="shared" si="27"/>
        <v>0.48952521128932358</v>
      </c>
      <c r="BS30">
        <f t="shared" si="29"/>
        <v>0.65973557033915076</v>
      </c>
      <c r="BT30">
        <f t="shared" si="31"/>
        <v>0.67123721707010608</v>
      </c>
      <c r="BU30">
        <f t="shared" si="33"/>
        <v>0.76774094161071416</v>
      </c>
      <c r="BV30">
        <f t="shared" si="35"/>
        <v>0.73819018909433676</v>
      </c>
      <c r="BW30">
        <f t="shared" si="37"/>
        <v>0.68794206032847149</v>
      </c>
      <c r="BX30">
        <f t="shared" si="39"/>
        <v>0.67549231491543593</v>
      </c>
      <c r="BY30">
        <f t="shared" si="41"/>
        <v>0.60382016842986963</v>
      </c>
      <c r="BZ30">
        <f t="shared" si="43"/>
        <v>0.66399720266115625</v>
      </c>
      <c r="CA30">
        <f t="shared" si="45"/>
        <v>0.70142814952726051</v>
      </c>
      <c r="CB30">
        <f t="shared" si="47"/>
        <v>0.8708861876090559</v>
      </c>
      <c r="CC30">
        <f t="shared" si="49"/>
        <v>0.72610102696724765</v>
      </c>
      <c r="CD30">
        <f t="shared" si="51"/>
        <v>0.75558672918103131</v>
      </c>
      <c r="CE30">
        <f t="shared" ref="CE30:CE54" si="53">AC30*0.5+AC84*0.5</f>
        <v>0.34915864136306701</v>
      </c>
      <c r="CG30">
        <f>AE30*0.5+AE84*0.5</f>
        <v>0.65270568031844323</v>
      </c>
      <c r="CH30">
        <f>AF30*0.5+AF84*0.5</f>
        <v>0.64523454478530762</v>
      </c>
      <c r="CI30">
        <f>AG30*0.5+AG84*0.5</f>
        <v>0.52401825091204501</v>
      </c>
      <c r="CJ30">
        <f>AH30*0.5+AH84*0.5</f>
        <v>0.67769666741778589</v>
      </c>
      <c r="CK30">
        <f>AI30*0.5+AI84*0.5</f>
        <v>0.84720204129409216</v>
      </c>
      <c r="CL30">
        <f>МерСходМО!AJ30*0.5+МерСходМО!AJ84*0.5</f>
        <v>0.8571867789229779</v>
      </c>
      <c r="CM30">
        <f>МерСходМО!AK30*0.5+МерСходМО!AK84*0.5</f>
        <v>0.54420943434949853</v>
      </c>
      <c r="CN30">
        <f>МерСходМО!AL30*0.5+МерСходМО!AL84*0.5</f>
        <v>0.67918462296337123</v>
      </c>
      <c r="CO30">
        <f>МерСходМО!AM30*0.5+МерСходМО!AM84*0.5</f>
        <v>0.62666338066292127</v>
      </c>
      <c r="CP30">
        <f>МерСходМО!AN30*0.5+МерСходМО!AN84*0.5</f>
        <v>0.77225505737729572</v>
      </c>
      <c r="CQ30">
        <f>МерСходМО!AO30*0.5+МерСходМО!AO84*0.5</f>
        <v>0.53087643528285133</v>
      </c>
      <c r="CR30">
        <f>МерСходМО!AP30*0.5+МерСходМО!AP84*0.5</f>
        <v>0.69379606913837932</v>
      </c>
      <c r="CS30">
        <f>МерСходМО!AQ30*0.5+МерСходМО!AQ84*0.5</f>
        <v>0.6051017417000043</v>
      </c>
      <c r="CT30">
        <f>МерСходМО!AR30*0.5+МерСходМО!AR84*0.5</f>
        <v>0.84892476885781831</v>
      </c>
      <c r="CU30">
        <f>МерСходМО!AS30*0.5+МерСходМО!AS84*0.5</f>
        <v>0.72580615388198133</v>
      </c>
      <c r="CV30">
        <f>МерСходМО!AT30*0.5+МерСходМО!AT84*0.5</f>
        <v>0.95428126898310373</v>
      </c>
      <c r="CW30">
        <f>МерСходМО!AU30*0.5+МерСходМО!AU84*0.5</f>
        <v>0.75565396012333241</v>
      </c>
      <c r="CX30">
        <f>МерСходМО!AV30*0.5+МерСходМО!AV84*0.5</f>
        <v>0.78379031190507598</v>
      </c>
      <c r="CY30">
        <f>МерСходМО!AW30*0.5+МерСходМО!AW84*0.5</f>
        <v>0.84211337956227861</v>
      </c>
      <c r="CZ30">
        <f>МерСходМО!AX30*0.5+МерСходМО!AX84*0.5</f>
        <v>0.82276257064297242</v>
      </c>
      <c r="DA30">
        <f>МерСходМО!AY30*0.5+МерСходМО!AY84*0.5</f>
        <v>0.77927419124408126</v>
      </c>
      <c r="DB30">
        <f>МерСходМО!AZ30*0.5+МерСходМО!AZ84*0.5</f>
        <v>0.88179471797507891</v>
      </c>
      <c r="DC30">
        <f>МерСходМО!BA30*0.5+МерСходМО!BA84*0.5</f>
        <v>0.52844452977322087</v>
      </c>
      <c r="DD30">
        <f>МерСходМО!BB30*0.5+МерСходМО!BB84*0.5</f>
        <v>0.66550192339051217</v>
      </c>
    </row>
    <row r="31" spans="2:108" x14ac:dyDescent="0.35">
      <c r="B31" s="9">
        <v>32.967215121097979</v>
      </c>
      <c r="C31">
        <f>1- (ABS(C$2-$B31)/Ь!$H$8)</f>
        <v>0.78367893223585705</v>
      </c>
      <c r="D31">
        <f>1- (ABS(D$2-$B31)/Ь!$H$8)</f>
        <v>0.64293590644540999</v>
      </c>
      <c r="E31">
        <f>1- (ABS(E$2-$B31)/Ь!$H$8)</f>
        <v>0.67580698356721369</v>
      </c>
      <c r="F31">
        <f>1- (ABS(F$2-$B31)/Ь!$H$8)</f>
        <v>0.6974071252165106</v>
      </c>
      <c r="G31">
        <f>1- (ABS(G$2-$B31)/Ь!$H$8)</f>
        <v>0.84673108009423714</v>
      </c>
      <c r="H31">
        <f>1- (ABS(H$2-$B31)/Ь!$H$8)</f>
        <v>0.97097489853359953</v>
      </c>
      <c r="I31">
        <f>1- (ABS(I$2-$B31)/Ь!$H$8)</f>
        <v>0.65057707868508352</v>
      </c>
      <c r="J31">
        <f>1- (ABS(J$2-$B31)/Ь!$H$8)</f>
        <v>0.6991392098831577</v>
      </c>
      <c r="K31">
        <f>1- (ABS(K$2-$B31)/Ь!$H$8)</f>
        <v>0.83263692918269094</v>
      </c>
      <c r="L31">
        <f>1- (ABS(L$2-$B31)/Ь!$H$8)</f>
        <v>0.78064191259577842</v>
      </c>
      <c r="M31">
        <f>1- (ABS(M$2-$B31)/Ь!$H$8)</f>
        <v>0.85385863602002177</v>
      </c>
      <c r="N31">
        <f>1- (ABS(N$2-$B31)/Ь!$H$8)</f>
        <v>0.91980340196841148</v>
      </c>
      <c r="O31">
        <f>1- (ABS(O$2-$B31)/Ь!$H$8)</f>
        <v>0.70748816989842345</v>
      </c>
      <c r="P31">
        <f>1- (ABS(P$2-$B31)/Ь!$H$8)</f>
        <v>0.72952376387135609</v>
      </c>
      <c r="Q31">
        <f>1- (ABS(Q$2-$B31)/Ь!$H$8)</f>
        <v>0.85568828806182662</v>
      </c>
      <c r="R31">
        <f>1- (ABS(R$2-$B31)/Ь!$H$8)</f>
        <v>0.93609467659190326</v>
      </c>
      <c r="S31">
        <f>1- (ABS(S$2-$B31)/Ь!$H$8)</f>
        <v>0.87304858369051463</v>
      </c>
      <c r="T31">
        <f>1- (ABS(T$2-$B31)/Ь!$H$8)</f>
        <v>0.29940425186419284</v>
      </c>
      <c r="U31">
        <f>1- (ABS(U$2-$B31)/Ь!$H$8)</f>
        <v>0.76163370537680186</v>
      </c>
      <c r="V31">
        <f>1- (ABS(V$2-$B31)/Ь!$H$8)</f>
        <v>0.84852371433079887</v>
      </c>
      <c r="W31">
        <f>1- (ABS(W$2-$B31)/Ь!$H$8)</f>
        <v>0.72569065499955965</v>
      </c>
      <c r="X31">
        <f>1- (ABS(X$2-$B31)/Ь!$H$8)</f>
        <v>0.91386142496990874</v>
      </c>
      <c r="Y31">
        <f>1- (ABS(Y$2-$B31)/Ь!$H$8)</f>
        <v>0.84210591862871742</v>
      </c>
      <c r="Z31">
        <f>1- (ABS(Z$2-$B31)/Ь!$H$8)</f>
        <v>0.55583443270557498</v>
      </c>
      <c r="AA31">
        <f>1- (ABS(AA$2-$B31)/Ь!$H$8)</f>
        <v>0.82723320116401955</v>
      </c>
      <c r="AB31">
        <f>1- (ABS(AB$2-$B31)/Ь!$H$8)</f>
        <v>0.74733253915538855</v>
      </c>
      <c r="AC31">
        <f>1- (ABS(AC$2-$B31)/Ь!$H$8)</f>
        <v>0.70059574813580716</v>
      </c>
      <c r="AD31">
        <f>1- (ABS(AD$2-$B31)/Ь!$H$8)</f>
        <v>0.54209261607169068</v>
      </c>
      <c r="AE31">
        <f>1- (ABS(AE$2-$B31)/Ь!$H$8)</f>
        <v>1</v>
      </c>
      <c r="AF31">
        <f>1- (ABS(AF$2-$B31)/Ь!$H$8)</f>
        <v>0.57034302707483198</v>
      </c>
      <c r="AG31">
        <f>1- (ABS(AG$2-$B31)/Ь!$H$8)</f>
        <v>0.96018159366468014</v>
      </c>
      <c r="AH31">
        <f>1- (ABS(AH$2-$B31)/Ь!$H$8)</f>
        <v>0.84960319389807126</v>
      </c>
      <c r="AI31">
        <f>1- (ABS(AI$2-$B31)/Ь!$H$8)</f>
        <v>0.7311884183351437</v>
      </c>
      <c r="AJ31">
        <f>1- (ABS(AJ$2-$B31)/Ь!$H$8)</f>
        <v>0.61331404768370379</v>
      </c>
      <c r="AK31">
        <f>1- (ABS(AK$2-$B31)/Ь!$H$8)</f>
        <v>0.99974998073422772</v>
      </c>
      <c r="AL31">
        <f>1- (ABS(AL$2-$B31)/Ь!$H$8)</f>
        <v>0.70445578321786106</v>
      </c>
      <c r="AM31">
        <f>1- (ABS(AM$2-$B31)/Ь!$H$8)</f>
        <v>0.85563292190206386</v>
      </c>
      <c r="AN31">
        <f>1- (ABS(AN$2-$B31)/Ь!$H$8)</f>
        <v>0.87759021427208406</v>
      </c>
      <c r="AO31">
        <f>1- (ABS(AO$2-$B31)/Ь!$H$8)</f>
        <v>0.77827479137920907</v>
      </c>
      <c r="AP31">
        <f>1- (ABS(AP$2-$B31)/Ь!$H$8)</f>
        <v>0.88846996282623381</v>
      </c>
      <c r="AQ31">
        <f>1- (ABS(AQ$2-$B31)/Ь!$H$8)</f>
        <v>0.98163380170566306</v>
      </c>
      <c r="AR31">
        <f>1- (ABS(AR$2-$B31)/Ь!$H$8)</f>
        <v>0.58139584648298737</v>
      </c>
      <c r="AS31">
        <f>1- (ABS(AS$2-$B31)/Ь!$H$8)</f>
        <v>0.86626088516131872</v>
      </c>
      <c r="AT31">
        <f>1- (ABS(AT$2-$B31)/Ь!$H$8)</f>
        <v>0.49135712228077388</v>
      </c>
      <c r="AU31">
        <f>1- (ABS(AU$2-$B31)/Ь!$H$8)</f>
        <v>0.85503777008777848</v>
      </c>
      <c r="AV31">
        <f>1- (ABS(AV$2-$B31)/Ь!$H$8)</f>
        <v>0.87248235347004077</v>
      </c>
      <c r="AW31">
        <f>1- (ABS(AW$2-$B31)/Ь!$H$8)</f>
        <v>0.73401709240965274</v>
      </c>
      <c r="AX31">
        <f>1- (ABS(AX$2-$B31)/Ь!$H$8)</f>
        <v>0.51354147553797369</v>
      </c>
      <c r="AY31">
        <f>1- (ABS(AY$2-$B31)/Ь!$H$8)</f>
        <v>0.65882411359099313</v>
      </c>
      <c r="AZ31">
        <f>1- (ABS(AZ$2-$B31)/Ь!$H$8)</f>
        <v>0.61359459402430794</v>
      </c>
      <c r="BA31">
        <f>1- (ABS(BA$2-$B31)/Ь!$H$8)</f>
        <v>0.89041511775973925</v>
      </c>
      <c r="BB31">
        <f>1- (ABS(BB$2-$B31)/Ь!$H$8)</f>
        <v>0.98822159491236827</v>
      </c>
      <c r="BD31">
        <v>29</v>
      </c>
      <c r="BE31">
        <f t="shared" si="1"/>
        <v>0.80310982296614575</v>
      </c>
      <c r="BF31">
        <f t="shared" si="3"/>
        <v>0.80314250086090622</v>
      </c>
      <c r="BG31">
        <f t="shared" si="5"/>
        <v>0.68516528118175146</v>
      </c>
      <c r="BH31">
        <f t="shared" si="7"/>
        <v>0.8214681084347889</v>
      </c>
      <c r="BI31">
        <f t="shared" si="9"/>
        <v>0.86642627525697313</v>
      </c>
      <c r="BJ31">
        <f t="shared" si="11"/>
        <v>0.86314068831824198</v>
      </c>
      <c r="BK31">
        <f t="shared" si="13"/>
        <v>0.59219436625416999</v>
      </c>
      <c r="BL31">
        <f t="shared" si="15"/>
        <v>0.82666266228202234</v>
      </c>
      <c r="BM31">
        <f t="shared" si="17"/>
        <v>0.8999435607873465</v>
      </c>
      <c r="BN31">
        <f t="shared" si="19"/>
        <v>0.81359925242718356</v>
      </c>
      <c r="BO31">
        <f t="shared" si="21"/>
        <v>0.92222274026646878</v>
      </c>
      <c r="BP31">
        <f t="shared" si="23"/>
        <v>0.76522963319014403</v>
      </c>
      <c r="BQ31">
        <f t="shared" si="25"/>
        <v>0.72359728825013148</v>
      </c>
      <c r="BR31">
        <f t="shared" si="27"/>
        <v>0.83681953097088035</v>
      </c>
      <c r="BS31">
        <f t="shared" si="29"/>
        <v>0.86271817808253415</v>
      </c>
      <c r="BT31">
        <f t="shared" si="31"/>
        <v>0.95462621334356612</v>
      </c>
      <c r="BU31">
        <f t="shared" si="33"/>
        <v>0.75140258954798134</v>
      </c>
      <c r="BV31">
        <f t="shared" si="35"/>
        <v>0.6275771248475841</v>
      </c>
      <c r="BW31">
        <f t="shared" si="37"/>
        <v>0.79687008538683002</v>
      </c>
      <c r="BX31">
        <f t="shared" si="39"/>
        <v>0.87131034892779147</v>
      </c>
      <c r="BY31">
        <f t="shared" si="41"/>
        <v>0.67680514311098605</v>
      </c>
      <c r="BZ31">
        <f t="shared" si="43"/>
        <v>0.90256990262719561</v>
      </c>
      <c r="CA31">
        <f t="shared" si="45"/>
        <v>0.65414713240273037</v>
      </c>
      <c r="CB31">
        <f t="shared" si="47"/>
        <v>0.77401493999618753</v>
      </c>
      <c r="CC31">
        <f t="shared" si="49"/>
        <v>0.66394729237801986</v>
      </c>
      <c r="CD31">
        <f t="shared" si="51"/>
        <v>0.85021358801797664</v>
      </c>
      <c r="CE31">
        <f t="shared" si="53"/>
        <v>0.69645296104462373</v>
      </c>
      <c r="CF31">
        <f t="shared" ref="CF31:CF54" si="54">AD31*0.5+AD85*0.5</f>
        <v>0.65270568031844323</v>
      </c>
      <c r="CH31">
        <f>AF31*0.5+AF85*0.5</f>
        <v>0.56287189154169637</v>
      </c>
      <c r="CI31">
        <f>AG31*0.5+AG85*0.5</f>
        <v>0.87131257059360179</v>
      </c>
      <c r="CJ31">
        <f>AH31*0.5+AH85*0.5</f>
        <v>0.87459418099741382</v>
      </c>
      <c r="CK31">
        <f>AI31*0.5+AI85*0.5</f>
        <v>0.6890035238759884</v>
      </c>
      <c r="CL31">
        <f>МерСходМО!AJ31*0.5+МерСходМО!AJ85*0.5</f>
        <v>0.58111389085343423</v>
      </c>
      <c r="CM31">
        <f>МерСходМО!AK31*0.5+МерСходМО!AK85*0.5</f>
        <v>0.89150375403105531</v>
      </c>
      <c r="CN31">
        <f>МерСходМО!AL31*0.5+МерСходМО!AL85*0.5</f>
        <v>0.73093472586278896</v>
      </c>
      <c r="CO31">
        <f>МерСходМО!AM31*0.5+МерСходМО!AM85*0.5</f>
        <v>0.88167522155758582</v>
      </c>
      <c r="CP31">
        <f>МерСходМО!AN31*0.5+МерСходМО!AN85*0.5</f>
        <v>0.76045833589613232</v>
      </c>
      <c r="CQ31">
        <f>МерСходМО!AO31*0.5+МерСходМО!AO85*0.5</f>
        <v>0.87817075496440811</v>
      </c>
      <c r="CR31">
        <f>МерСходМО!AP31*0.5+МерСходМО!AP85*0.5</f>
        <v>0.84737957400629771</v>
      </c>
      <c r="CS31">
        <f>МерСходМО!AQ31*0.5+МерСходМО!AQ85*0.5</f>
        <v>0.95239606138156097</v>
      </c>
      <c r="CT31">
        <f>МерСходМО!AR31*0.5+МерСходМО!AR85*0.5</f>
        <v>0.77761493502236245</v>
      </c>
      <c r="CU31">
        <f>МерСходМО!AS31*0.5+МерСходМО!AS85*0.5</f>
        <v>0.9268995264364619</v>
      </c>
      <c r="CV31">
        <f>МерСходМО!AT31*0.5+МерСходМО!AT85*0.5</f>
        <v>0.6476889175444227</v>
      </c>
      <c r="CW31">
        <f>МерСходМО!AU31*0.5+МерСходМО!AU85*0.5</f>
        <v>0.89705172019511081</v>
      </c>
      <c r="CX31">
        <f>МерСходМО!AV31*0.5+МерСходМО!AV85*0.5</f>
        <v>0.86891536841336736</v>
      </c>
      <c r="CY31">
        <f>МерСходМО!AW31*0.5+МерСходМО!AW85*0.5</f>
        <v>0.81059230075616462</v>
      </c>
      <c r="CZ31">
        <f>МерСходМО!AX31*0.5+МерСходМО!AX85*0.5</f>
        <v>0.71214950639621977</v>
      </c>
      <c r="DA31">
        <f>МерСходМО!AY31*0.5+МерСходМО!AY85*0.5</f>
        <v>0.78539262451663105</v>
      </c>
      <c r="DB31">
        <f>МерСходМО!AZ31*0.5+МерСходМО!AZ85*0.5</f>
        <v>0.6060023762461394</v>
      </c>
      <c r="DC31">
        <f>МерСходМО!BA31*0.5+МерСходМО!BA85*0.5</f>
        <v>0.87573884945477753</v>
      </c>
      <c r="DD31">
        <f>МерСходМО!BB31*0.5+МерСходМО!BB85*0.5</f>
        <v>0.98720375692793105</v>
      </c>
    </row>
    <row r="32" spans="2:108" x14ac:dyDescent="0.35">
      <c r="B32" s="9">
        <v>54.264533092500642</v>
      </c>
      <c r="C32">
        <f>1- (ABS(C$2-$B32)/Ь!$H$8)</f>
        <v>0.35402195931068903</v>
      </c>
      <c r="D32">
        <f>1- (ABS(D$2-$B32)/Ь!$H$8)</f>
        <v>0.92740712062942199</v>
      </c>
      <c r="E32">
        <f>1- (ABS(E$2-$B32)/Ь!$H$8)</f>
        <v>0.89453604350761828</v>
      </c>
      <c r="F32">
        <f>1- (ABS(F$2-$B32)/Ь!$H$8)</f>
        <v>0.87293590185832137</v>
      </c>
      <c r="G32">
        <f>1- (ABS(G$2-$B32)/Ь!$H$8)</f>
        <v>0.72361194698059483</v>
      </c>
      <c r="H32">
        <f>1- (ABS(H$2-$B32)/Ь!$H$8)</f>
        <v>0.59936812854123245</v>
      </c>
      <c r="I32">
        <f>1- (ABS(I$2-$B32)/Ь!$H$8)</f>
        <v>0.91976594838974846</v>
      </c>
      <c r="J32">
        <f>1- (ABS(J$2-$B32)/Ь!$H$8)</f>
        <v>0.87120381719167428</v>
      </c>
      <c r="K32">
        <f>1- (ABS(K$2-$B32)/Ь!$H$8)</f>
        <v>0.40297995625752281</v>
      </c>
      <c r="L32">
        <f>1- (ABS(L$2-$B32)/Ь!$H$8)</f>
        <v>0.78970111447905356</v>
      </c>
      <c r="M32">
        <f>1- (ABS(M$2-$B32)/Ь!$H$8)</f>
        <v>0.42420166309485363</v>
      </c>
      <c r="N32">
        <f>1- (ABS(N$2-$B32)/Ь!$H$8)</f>
        <v>0.65053962510642038</v>
      </c>
      <c r="O32">
        <f>1- (ABS(O$2-$B32)/Ь!$H$8)</f>
        <v>0.86285485717640842</v>
      </c>
      <c r="P32">
        <f>1- (ABS(P$2-$B32)/Ь!$H$8)</f>
        <v>0.29986679094618796</v>
      </c>
      <c r="Q32">
        <f>1- (ABS(Q$2-$B32)/Ь!$H$8)</f>
        <v>0.71465473901300536</v>
      </c>
      <c r="R32">
        <f>1- (ABS(R$2-$B32)/Ь!$H$8)</f>
        <v>0.63424835048292871</v>
      </c>
      <c r="S32">
        <f>1- (ABS(S$2-$B32)/Ь!$H$8)</f>
        <v>0.69729444338431734</v>
      </c>
      <c r="T32">
        <f>1- (ABS(T$2-$B32)/Ь!$H$8)</f>
        <v>0.72906122478936086</v>
      </c>
      <c r="U32">
        <f>1- (ABS(U$2-$B32)/Ь!$H$8)</f>
        <v>0.80870932169803011</v>
      </c>
      <c r="V32">
        <f>1- (ABS(V$2-$B32)/Ь!$H$8)</f>
        <v>0.7218193127440331</v>
      </c>
      <c r="W32">
        <f>1- (ABS(W$2-$B32)/Ь!$H$8)</f>
        <v>0.84465237207527233</v>
      </c>
      <c r="X32">
        <f>1- (ABS(X$2-$B32)/Ь!$H$8)</f>
        <v>0.48420445204474061</v>
      </c>
      <c r="Y32">
        <f>1- (ABS(Y$2-$B32)/Ь!$H$8)</f>
        <v>0.72823710844611456</v>
      </c>
      <c r="Z32">
        <f>1- (ABS(Z$2-$B32)/Ь!$H$8)</f>
        <v>0.985491405630743</v>
      </c>
      <c r="AA32">
        <f>1- (ABS(AA$2-$B32)/Ь!$H$8)</f>
        <v>0.74310982591081232</v>
      </c>
      <c r="AB32">
        <f>1- (ABS(AB$2-$B32)/Ь!$H$8)</f>
        <v>0.82301048791944342</v>
      </c>
      <c r="AC32">
        <f>1- (ABS(AC$2-$B32)/Ь!$H$8)</f>
        <v>0.27093877521063914</v>
      </c>
      <c r="AD32">
        <f>1- (ABS(AD$2-$B32)/Ь!$H$8)</f>
        <v>0.97174958899685882</v>
      </c>
      <c r="AE32">
        <f>1- (ABS(AE$2-$B32)/Ь!$H$8)</f>
        <v>0.57034302707483198</v>
      </c>
      <c r="AF32">
        <f>1- (ABS(AF$2-$B32)/Ь!$H$8)</f>
        <v>1</v>
      </c>
      <c r="AG32">
        <f>1- (ABS(AG$2-$B32)/Ь!$H$8)</f>
        <v>0.53052462073951201</v>
      </c>
      <c r="AH32">
        <f>1- (ABS(AH$2-$B32)/Ь!$H$8)</f>
        <v>0.72073983317676071</v>
      </c>
      <c r="AI32">
        <f>1- (ABS(AI$2-$B32)/Ь!$H$8)</f>
        <v>0.83915460873968817</v>
      </c>
      <c r="AJ32">
        <f>1- (ABS(AJ$2-$B32)/Ь!$H$8)</f>
        <v>0.95702897939112819</v>
      </c>
      <c r="AK32">
        <f>1- (ABS(AK$2-$B32)/Ь!$H$8)</f>
        <v>0.57009300780905969</v>
      </c>
      <c r="AL32">
        <f>1- (ABS(AL$2-$B32)/Ь!$H$8)</f>
        <v>0.86588724385697091</v>
      </c>
      <c r="AM32">
        <f>1- (ABS(AM$2-$B32)/Ь!$H$8)</f>
        <v>0.42597594897689572</v>
      </c>
      <c r="AN32">
        <f>1- (ABS(AN$2-$B32)/Ь!$H$8)</f>
        <v>0.69275281280274781</v>
      </c>
      <c r="AO32">
        <f>1- (ABS(AO$2-$B32)/Ь!$H$8)</f>
        <v>0.34861781845404105</v>
      </c>
      <c r="AP32">
        <f>1- (ABS(AP$2-$B32)/Ь!$H$8)</f>
        <v>0.45881298990106567</v>
      </c>
      <c r="AQ32">
        <f>1- (ABS(AQ$2-$B32)/Ь!$H$8)</f>
        <v>0.55197682878049492</v>
      </c>
      <c r="AR32">
        <f>1- (ABS(AR$2-$B32)/Ь!$H$8)</f>
        <v>0.9889471805918445</v>
      </c>
      <c r="AS32">
        <f>1- (ABS(AS$2-$B32)/Ь!$H$8)</f>
        <v>0.70408214191351326</v>
      </c>
      <c r="AT32">
        <f>1- (ABS(AT$2-$B32)/Ь!$H$8)</f>
        <v>0.92101409520594191</v>
      </c>
      <c r="AU32">
        <f>1- (ABS(AU$2-$B32)/Ь!$H$8)</f>
        <v>0.71530525698705338</v>
      </c>
      <c r="AV32">
        <f>1- (ABS(AV$2-$B32)/Ь!$H$8)</f>
        <v>0.6978606736047912</v>
      </c>
      <c r="AW32">
        <f>1- (ABS(AW$2-$B32)/Ь!$H$8)</f>
        <v>0.83632593466517924</v>
      </c>
      <c r="AX32">
        <f>1- (ABS(AX$2-$B32)/Ь!$H$8)</f>
        <v>0.94319844846314183</v>
      </c>
      <c r="AY32">
        <f>1- (ABS(AY$2-$B32)/Ь!$H$8)</f>
        <v>0.91151891348383873</v>
      </c>
      <c r="AZ32">
        <f>1- (ABS(AZ$2-$B32)/Ь!$H$8)</f>
        <v>0.95674843305052404</v>
      </c>
      <c r="BA32">
        <f>1- (ABS(BA$2-$B32)/Ь!$H$8)</f>
        <v>0.46075814483457123</v>
      </c>
      <c r="BB32">
        <f>1- (ABS(BB$2-$B32)/Ь!$H$8)</f>
        <v>0.5821214321624637</v>
      </c>
      <c r="BD32">
        <v>30</v>
      </c>
      <c r="BE32">
        <f t="shared" si="1"/>
        <v>0.54344100081140767</v>
      </c>
      <c r="BF32">
        <f t="shared" si="3"/>
        <v>0.7230784859571926</v>
      </c>
      <c r="BG32">
        <f t="shared" si="5"/>
        <v>0.57223018915623414</v>
      </c>
      <c r="BH32">
        <f t="shared" si="7"/>
        <v>0.74140378310690735</v>
      </c>
      <c r="BI32">
        <f t="shared" si="9"/>
        <v>0.69644561628472323</v>
      </c>
      <c r="BJ32">
        <f t="shared" si="11"/>
        <v>0.69973120322345439</v>
      </c>
      <c r="BK32">
        <f t="shared" si="13"/>
        <v>0.94908842310222208</v>
      </c>
      <c r="BL32">
        <f t="shared" si="15"/>
        <v>0.6903953439405609</v>
      </c>
      <c r="BM32">
        <f t="shared" si="17"/>
        <v>0.4955652599370407</v>
      </c>
      <c r="BN32">
        <f t="shared" si="19"/>
        <v>0.7492726391145127</v>
      </c>
      <c r="BO32">
        <f t="shared" si="21"/>
        <v>0.49450778729524925</v>
      </c>
      <c r="BP32">
        <f t="shared" si="23"/>
        <v>0.40829812276342875</v>
      </c>
      <c r="BQ32">
        <f t="shared" si="25"/>
        <v>0.57898100989340429</v>
      </c>
      <c r="BR32">
        <f t="shared" si="27"/>
        <v>0.45557612444217205</v>
      </c>
      <c r="BS32">
        <f t="shared" si="29"/>
        <v>0.70015371345916211</v>
      </c>
      <c r="BT32">
        <f t="shared" si="31"/>
        <v>0.60824567819813025</v>
      </c>
      <c r="BU32">
        <f t="shared" si="33"/>
        <v>0.44122589739916301</v>
      </c>
      <c r="BV32">
        <f t="shared" si="35"/>
        <v>0.66435599148347302</v>
      </c>
      <c r="BW32">
        <f t="shared" si="37"/>
        <v>0.76600180615486635</v>
      </c>
      <c r="BX32">
        <f t="shared" si="39"/>
        <v>0.6915615426139049</v>
      </c>
      <c r="BY32">
        <f t="shared" si="41"/>
        <v>0.88606674843071032</v>
      </c>
      <c r="BZ32">
        <f t="shared" si="43"/>
        <v>0.46544179416889198</v>
      </c>
      <c r="CA32">
        <f t="shared" si="45"/>
        <v>0.37491310531570937</v>
      </c>
      <c r="CB32">
        <f t="shared" si="47"/>
        <v>0.77434835717625172</v>
      </c>
      <c r="CC32">
        <f t="shared" si="49"/>
        <v>0.39958598275569657</v>
      </c>
      <c r="CD32">
        <f t="shared" si="51"/>
        <v>0.71265830352371973</v>
      </c>
      <c r="CE32">
        <f t="shared" si="53"/>
        <v>0.5670146786328798</v>
      </c>
      <c r="CF32">
        <f t="shared" si="54"/>
        <v>0.64523454478530762</v>
      </c>
      <c r="CG32">
        <f t="shared" ref="CG32:CG54" si="55">AE32*0.5+AE86*0.5</f>
        <v>0.56287189154169637</v>
      </c>
      <c r="CI32">
        <f>AG32*0.5+AG86*0.5</f>
        <v>0.65174091461277461</v>
      </c>
      <c r="CJ32">
        <f>AH32*0.5+AH86*0.5</f>
        <v>0.68827771054428255</v>
      </c>
      <c r="CK32">
        <f>AI32*0.5+AI86*0.5</f>
        <v>0.52068699708254096</v>
      </c>
      <c r="CL32">
        <f>МерСходМО!AJ32*0.5+МерСходМО!AJ86*0.5</f>
        <v>0.5306717347114267</v>
      </c>
      <c r="CM32">
        <f>МерСходМО!AK32*0.5+МерСходМО!AK86*0.5</f>
        <v>0.67111811824486867</v>
      </c>
      <c r="CN32">
        <f>МерСходМО!AL32*0.5+МерСходМО!AL86*0.5</f>
        <v>0.83193716567890741</v>
      </c>
      <c r="CO32">
        <f>МерСходМО!AM32*0.5+МерСходМО!AM86*0.5</f>
        <v>0.44454711309928213</v>
      </c>
      <c r="CP32">
        <f>МерСходМО!AN32*0.5+МерСходМО!AN86*0.5</f>
        <v>0.44574001316574463</v>
      </c>
      <c r="CQ32">
        <f>МерСходМО!AO32*0.5+МерСходМО!AO86*0.5</f>
        <v>0.46297592795649728</v>
      </c>
      <c r="CR32">
        <f>МерСходМО!AP32*0.5+МерСходМО!AP86*0.5</f>
        <v>0.41025146554799402</v>
      </c>
      <c r="CS32">
        <f>МерСходМО!AQ32*0.5+МерСходМО!AQ86*0.5</f>
        <v>0.59210963186579835</v>
      </c>
      <c r="CT32">
        <f>МерСходМО!AR32*0.5+МерСходМО!AR86*0.5</f>
        <v>0.78525695651933392</v>
      </c>
      <c r="CU32">
        <f>МерСходМО!AS32*0.5+МерСходМО!AS86*0.5</f>
        <v>0.62351053281683944</v>
      </c>
      <c r="CV32">
        <f>МерСходМО!AT32*0.5+МерСходМО!AT86*0.5</f>
        <v>0.6402177820112871</v>
      </c>
      <c r="CW32">
        <f>МерСходМО!AU32*0.5+МерСходМО!AU86*0.5</f>
        <v>0.60488584164902859</v>
      </c>
      <c r="CX32">
        <f>МерСходМО!AV32*0.5+МерСходМО!AV86*0.5</f>
        <v>0.55930490648502285</v>
      </c>
      <c r="CY32">
        <f>МерСходМО!AW32*0.5+МерСходМО!AW86*0.5</f>
        <v>0.63944709988820825</v>
      </c>
      <c r="CZ32">
        <f>МерСходМО!AX32*0.5+МерСходМО!AX86*0.5</f>
        <v>0.79392083360861831</v>
      </c>
      <c r="DA32">
        <f>МерСходМО!AY32*0.5+МерСходМО!AY86*0.5</f>
        <v>0.7774792670250652</v>
      </c>
      <c r="DB32">
        <f>МерСходМО!AZ32*0.5+МерСходМО!AZ86*0.5</f>
        <v>0.55527967376352783</v>
      </c>
      <c r="DC32">
        <f>МерСходМО!BA32*0.5+МерСходМО!BA86*0.5</f>
        <v>0.57754815984665797</v>
      </c>
      <c r="DD32">
        <f>МерСходМО!BB32*0.5+МерСходМО!BB86*0.5</f>
        <v>0.56185405355725915</v>
      </c>
    </row>
    <row r="33" spans="2:108" x14ac:dyDescent="0.35">
      <c r="B33" s="9">
        <v>30.993488836465986</v>
      </c>
      <c r="C33">
        <f>1- (ABS(C$2-$B33)/Ь!$H$8)</f>
        <v>0.82349733857117691</v>
      </c>
      <c r="D33">
        <f>1- (ABS(D$2-$B33)/Ь!$H$8)</f>
        <v>0.60311750011009013</v>
      </c>
      <c r="E33">
        <f>1- (ABS(E$2-$B33)/Ь!$H$8)</f>
        <v>0.63598857723189384</v>
      </c>
      <c r="F33">
        <f>1- (ABS(F$2-$B33)/Ь!$H$8)</f>
        <v>0.65758871888119075</v>
      </c>
      <c r="G33">
        <f>1- (ABS(G$2-$B33)/Ь!$H$8)</f>
        <v>0.80691267375891729</v>
      </c>
      <c r="H33">
        <f>1- (ABS(H$2-$B33)/Ь!$H$8)</f>
        <v>0.93115649219827967</v>
      </c>
      <c r="I33">
        <f>1- (ABS(I$2-$B33)/Ь!$H$8)</f>
        <v>0.61075867234976366</v>
      </c>
      <c r="J33">
        <f>1- (ABS(J$2-$B33)/Ь!$H$8)</f>
        <v>0.65932080354783784</v>
      </c>
      <c r="K33">
        <f>1- (ABS(K$2-$B33)/Ь!$H$8)</f>
        <v>0.87245533551801069</v>
      </c>
      <c r="L33">
        <f>1- (ABS(L$2-$B33)/Ь!$H$8)</f>
        <v>0.74082350626045856</v>
      </c>
      <c r="M33">
        <f>1- (ABS(M$2-$B33)/Ь!$H$8)</f>
        <v>0.89367704235534151</v>
      </c>
      <c r="N33">
        <f>1- (ABS(N$2-$B33)/Ь!$H$8)</f>
        <v>0.87998499563309163</v>
      </c>
      <c r="O33">
        <f>1- (ABS(O$2-$B33)/Ь!$H$8)</f>
        <v>0.6676697635631037</v>
      </c>
      <c r="P33">
        <f>1- (ABS(P$2-$B33)/Ь!$H$8)</f>
        <v>0.76934217020667583</v>
      </c>
      <c r="Q33">
        <f>1- (ABS(Q$2-$B33)/Ь!$H$8)</f>
        <v>0.81586988172650676</v>
      </c>
      <c r="R33">
        <f>1- (ABS(R$2-$B33)/Ь!$H$8)</f>
        <v>0.89627627025658341</v>
      </c>
      <c r="S33">
        <f>1- (ABS(S$2-$B33)/Ь!$H$8)</f>
        <v>0.83323017735519478</v>
      </c>
      <c r="T33">
        <f>1- (ABS(T$2-$B33)/Ь!$H$8)</f>
        <v>0.25958584552887298</v>
      </c>
      <c r="U33">
        <f>1- (ABS(U$2-$B33)/Ь!$H$8)</f>
        <v>0.72181529904148189</v>
      </c>
      <c r="V33">
        <f>1- (ABS(V$2-$B33)/Ь!$H$8)</f>
        <v>0.80870530799547891</v>
      </c>
      <c r="W33">
        <f>1- (ABS(W$2-$B33)/Ь!$H$8)</f>
        <v>0.68587224866423979</v>
      </c>
      <c r="X33">
        <f>1- (ABS(X$2-$B33)/Ь!$H$8)</f>
        <v>0.9536798313052286</v>
      </c>
      <c r="Y33">
        <f>1- (ABS(Y$2-$B33)/Ь!$H$8)</f>
        <v>0.80228751229339756</v>
      </c>
      <c r="Z33">
        <f>1- (ABS(Z$2-$B33)/Ь!$H$8)</f>
        <v>0.51601602637025512</v>
      </c>
      <c r="AA33">
        <f>1- (ABS(AA$2-$B33)/Ь!$H$8)</f>
        <v>0.7874147948286998</v>
      </c>
      <c r="AB33">
        <f>1- (ABS(AB$2-$B33)/Ь!$H$8)</f>
        <v>0.7075141328200687</v>
      </c>
      <c r="AC33">
        <f>1- (ABS(AC$2-$B33)/Ь!$H$8)</f>
        <v>0.74041415447112702</v>
      </c>
      <c r="AD33">
        <f>1- (ABS(AD$2-$B33)/Ь!$H$8)</f>
        <v>0.50227420973637082</v>
      </c>
      <c r="AE33">
        <f>1- (ABS(AE$2-$B33)/Ь!$H$8)</f>
        <v>0.96018159366468014</v>
      </c>
      <c r="AF33">
        <f>1- (ABS(AF$2-$B33)/Ь!$H$8)</f>
        <v>0.53052462073951201</v>
      </c>
      <c r="AG33">
        <f>1- (ABS(AG$2-$B33)/Ь!$H$8)</f>
        <v>1</v>
      </c>
      <c r="AH33">
        <f>1- (ABS(AH$2-$B33)/Ь!$H$8)</f>
        <v>0.80978478756275141</v>
      </c>
      <c r="AI33">
        <f>1- (ABS(AI$2-$B33)/Ь!$H$8)</f>
        <v>0.69137001199982384</v>
      </c>
      <c r="AJ33">
        <f>1- (ABS(AJ$2-$B33)/Ь!$H$8)</f>
        <v>0.57349564134838382</v>
      </c>
      <c r="AK33">
        <f>1- (ABS(AK$2-$B33)/Ь!$H$8)</f>
        <v>0.96043161293045243</v>
      </c>
      <c r="AL33">
        <f>1- (ABS(AL$2-$B33)/Ь!$H$8)</f>
        <v>0.6646373768825411</v>
      </c>
      <c r="AM33">
        <f>1- (ABS(AM$2-$B33)/Ь!$H$8)</f>
        <v>0.89545132823738371</v>
      </c>
      <c r="AN33">
        <f>1- (ABS(AN$2-$B33)/Ь!$H$8)</f>
        <v>0.8377718079367642</v>
      </c>
      <c r="AO33">
        <f>1- (ABS(AO$2-$B33)/Ь!$H$8)</f>
        <v>0.81809319771452893</v>
      </c>
      <c r="AP33">
        <f>1- (ABS(AP$2-$B33)/Ь!$H$8)</f>
        <v>0.92828836916155355</v>
      </c>
      <c r="AQ33">
        <f>1- (ABS(AQ$2-$B33)/Ь!$H$8)</f>
        <v>0.97854779195901709</v>
      </c>
      <c r="AR33">
        <f>1- (ABS(AR$2-$B33)/Ь!$H$8)</f>
        <v>0.54157744014766762</v>
      </c>
      <c r="AS33">
        <f>1- (ABS(AS$2-$B33)/Ь!$H$8)</f>
        <v>0.82644247882599886</v>
      </c>
      <c r="AT33">
        <f>1- (ABS(AT$2-$B33)/Ь!$H$8)</f>
        <v>0.45153871594545403</v>
      </c>
      <c r="AU33">
        <f>1- (ABS(AU$2-$B33)/Ь!$H$8)</f>
        <v>0.81521936375245874</v>
      </c>
      <c r="AV33">
        <f>1- (ABS(AV$2-$B33)/Ь!$H$8)</f>
        <v>0.83266394713472103</v>
      </c>
      <c r="AW33">
        <f>1- (ABS(AW$2-$B33)/Ь!$H$8)</f>
        <v>0.69419868607433277</v>
      </c>
      <c r="AX33">
        <f>1- (ABS(AX$2-$B33)/Ь!$H$8)</f>
        <v>0.47372306920265395</v>
      </c>
      <c r="AY33">
        <f>1- (ABS(AY$2-$B33)/Ь!$H$8)</f>
        <v>0.61900570725567339</v>
      </c>
      <c r="AZ33">
        <f>1- (ABS(AZ$2-$B33)/Ь!$H$8)</f>
        <v>0.57377618768898797</v>
      </c>
      <c r="BA33">
        <f>1- (ABS(BA$2-$B33)/Ь!$H$8)</f>
        <v>0.93023352409505922</v>
      </c>
      <c r="BB33">
        <f>1- (ABS(BB$2-$B33)/Ь!$H$8)</f>
        <v>0.94840318857704842</v>
      </c>
      <c r="BD33">
        <v>31</v>
      </c>
      <c r="BE33">
        <f t="shared" si="1"/>
        <v>0.89170008619863284</v>
      </c>
      <c r="BF33">
        <f t="shared" si="3"/>
        <v>0.674455071454508</v>
      </c>
      <c r="BG33">
        <f t="shared" si="5"/>
        <v>0.55647785177535325</v>
      </c>
      <c r="BH33">
        <f t="shared" si="7"/>
        <v>0.74725158737532338</v>
      </c>
      <c r="BI33">
        <f t="shared" si="9"/>
        <v>0.8516173754308658</v>
      </c>
      <c r="BJ33">
        <f t="shared" si="11"/>
        <v>0.95200971138932033</v>
      </c>
      <c r="BK33">
        <f t="shared" si="13"/>
        <v>0.68106338932524846</v>
      </c>
      <c r="BL33">
        <f t="shared" si="15"/>
        <v>0.69797523287562413</v>
      </c>
      <c r="BM33">
        <f t="shared" si="17"/>
        <v>0.84382434532426598</v>
      </c>
      <c r="BN33">
        <f t="shared" si="19"/>
        <v>0.83835523076219665</v>
      </c>
      <c r="BO33">
        <f t="shared" si="21"/>
        <v>0.84276687268247463</v>
      </c>
      <c r="BP33">
        <f t="shared" si="23"/>
        <v>0.63654220378374582</v>
      </c>
      <c r="BQ33">
        <f t="shared" si="25"/>
        <v>0.59490985884373326</v>
      </c>
      <c r="BR33">
        <f t="shared" si="27"/>
        <v>0.80383520982939727</v>
      </c>
      <c r="BS33">
        <f t="shared" si="29"/>
        <v>0.86428268057289426</v>
      </c>
      <c r="BT33">
        <f t="shared" si="31"/>
        <v>0.85278103384193893</v>
      </c>
      <c r="BU33">
        <f t="shared" si="33"/>
        <v>0.62271516014158301</v>
      </c>
      <c r="BV33">
        <f t="shared" si="35"/>
        <v>0.54313969761021053</v>
      </c>
      <c r="BW33">
        <f t="shared" si="37"/>
        <v>0.83607619058357363</v>
      </c>
      <c r="BX33">
        <f t="shared" si="39"/>
        <v>0.84852593599660908</v>
      </c>
      <c r="BY33">
        <f t="shared" si="41"/>
        <v>0.7656741661820643</v>
      </c>
      <c r="BZ33">
        <f t="shared" si="43"/>
        <v>0.81370087955611736</v>
      </c>
      <c r="CA33">
        <f t="shared" si="45"/>
        <v>0.52545970299633216</v>
      </c>
      <c r="CB33">
        <f t="shared" si="47"/>
        <v>0.65313206330298912</v>
      </c>
      <c r="CC33">
        <f t="shared" si="49"/>
        <v>0.53525986297162165</v>
      </c>
      <c r="CD33">
        <f t="shared" si="51"/>
        <v>0.7684315217310137</v>
      </c>
      <c r="CE33">
        <f t="shared" si="53"/>
        <v>0.82514039045102194</v>
      </c>
      <c r="CF33">
        <f t="shared" si="54"/>
        <v>0.52401825091204501</v>
      </c>
      <c r="CG33">
        <f t="shared" si="55"/>
        <v>0.87131257059360179</v>
      </c>
      <c r="CH33">
        <f t="shared" ref="CH33:CH54" si="56">AF33*0.5+AF87*0.5</f>
        <v>0.65174091461277461</v>
      </c>
      <c r="CJ33">
        <f>AH33*0.5+AH87*0.5</f>
        <v>0.84632158349425923</v>
      </c>
      <c r="CK33">
        <f>AI33*0.5+AI87*0.5</f>
        <v>0.56031609446959019</v>
      </c>
      <c r="CL33">
        <f>МерСходМО!AJ33*0.5+МерСходМО!AJ87*0.5</f>
        <v>0.45242646144703597</v>
      </c>
      <c r="CM33">
        <f>МерСходМО!AK33*0.5+МерСходМО!AK87*0.5</f>
        <v>0.97980881656254648</v>
      </c>
      <c r="CN33">
        <f>МерСходМО!AL33*0.5+МерСходМО!AL87*0.5</f>
        <v>0.81980374893386732</v>
      </c>
      <c r="CO33">
        <f>МерСходМО!AM33*0.5+МерСходМО!AM87*0.5</f>
        <v>0.79280619848650746</v>
      </c>
      <c r="CP33">
        <f>МерСходМО!AN33*0.5+МерСходМО!AN87*0.5</f>
        <v>0.63177090648973411</v>
      </c>
      <c r="CQ33">
        <f>МерСходМО!AO33*0.5+МерСходМО!AO87*0.5</f>
        <v>0.81123501334372261</v>
      </c>
      <c r="CR33">
        <f>МерСходМО!AP33*0.5+МерСходМО!AP87*0.5</f>
        <v>0.75851055093521935</v>
      </c>
      <c r="CS33">
        <f>МерСходМО!AQ33*0.5+МерСходМО!AQ87*0.5</f>
        <v>0.91891650921204071</v>
      </c>
      <c r="CT33">
        <f>МерСходМО!AR33*0.5+МерСходМО!AR87*0.5</f>
        <v>0.67509348205422681</v>
      </c>
      <c r="CU33">
        <f>МерСходМО!AS33*0.5+МерСходМО!AS87*0.5</f>
        <v>0.79821209703006368</v>
      </c>
      <c r="CV33">
        <f>МерСходМО!AT33*0.5+МерСходМО!AT87*0.5</f>
        <v>0.51900148813802449</v>
      </c>
      <c r="CW33">
        <f>МерСходМО!AU33*0.5+МерСходМО!AU87*0.5</f>
        <v>0.7683642907887126</v>
      </c>
      <c r="CX33">
        <f>МерСходМО!AV33*0.5+МерСходМО!AV87*0.5</f>
        <v>0.74022793900696915</v>
      </c>
      <c r="CY33">
        <f>МерСходМО!AW33*0.5+МерСходМО!AW87*0.5</f>
        <v>0.68190487134976641</v>
      </c>
      <c r="CZ33">
        <f>МерСходМО!AX33*0.5+МерСходМО!AX87*0.5</f>
        <v>0.67270453973535571</v>
      </c>
      <c r="DA33">
        <f>МерСходМО!AY33*0.5+МерСходМО!AY87*0.5</f>
        <v>0.74474405966796398</v>
      </c>
      <c r="DB33">
        <f>МерСходМО!AZ33*0.5+МерСходМО!AZ87*0.5</f>
        <v>0.47731494683974113</v>
      </c>
      <c r="DC33">
        <f>МерСходМО!BA33*0.5+МерСходМО!BA87*0.5</f>
        <v>0.92580724523388336</v>
      </c>
      <c r="DD33">
        <f>МерСходМО!BB33*0.5+МерСходМО!BB87*0.5</f>
        <v>0.85851632752153284</v>
      </c>
    </row>
    <row r="34" spans="2:108" x14ac:dyDescent="0.35">
      <c r="B34" s="9">
        <v>40.422112407250097</v>
      </c>
      <c r="C34">
        <f>1- (ABS(C$2-$B34)/Ь!$H$8)</f>
        <v>0.63328212613392831</v>
      </c>
      <c r="D34">
        <f>1- (ABS(D$2-$B34)/Ь!$H$8)</f>
        <v>0.79333271254733873</v>
      </c>
      <c r="E34">
        <f>1- (ABS(E$2-$B34)/Ь!$H$8)</f>
        <v>0.82620378966914243</v>
      </c>
      <c r="F34">
        <f>1- (ABS(F$2-$B34)/Ь!$H$8)</f>
        <v>0.84780393131843934</v>
      </c>
      <c r="G34">
        <f>1- (ABS(G$2-$B34)/Ь!$H$8)</f>
        <v>0.99712788619616588</v>
      </c>
      <c r="H34">
        <f>1- (ABS(H$2-$B34)/Ь!$H$8)</f>
        <v>0.87862829536447173</v>
      </c>
      <c r="I34">
        <f>1- (ABS(I$2-$B34)/Ь!$H$8)</f>
        <v>0.80097388478701226</v>
      </c>
      <c r="J34">
        <f>1- (ABS(J$2-$B34)/Ь!$H$8)</f>
        <v>0.84953601598508643</v>
      </c>
      <c r="K34">
        <f>1- (ABS(K$2-$B34)/Ь!$H$8)</f>
        <v>0.6822401230807621</v>
      </c>
      <c r="L34">
        <f>1- (ABS(L$2-$B34)/Ь!$H$8)</f>
        <v>0.93103871869770716</v>
      </c>
      <c r="M34">
        <f>1- (ABS(M$2-$B34)/Ь!$H$8)</f>
        <v>0.70346182991809292</v>
      </c>
      <c r="N34">
        <f>1- (ABS(N$2-$B34)/Ь!$H$8)</f>
        <v>0.92979979192965978</v>
      </c>
      <c r="O34">
        <f>1- (ABS(O$2-$B34)/Ь!$H$8)</f>
        <v>0.8578849760003523</v>
      </c>
      <c r="P34">
        <f>1- (ABS(P$2-$B34)/Ь!$H$8)</f>
        <v>0.57912695776942724</v>
      </c>
      <c r="Q34">
        <f>1- (ABS(Q$2-$B34)/Ь!$H$8)</f>
        <v>0.99391490583624464</v>
      </c>
      <c r="R34">
        <f>1- (ABS(R$2-$B34)/Ь!$H$8)</f>
        <v>0.913508517306168</v>
      </c>
      <c r="S34">
        <f>1- (ABS(S$2-$B34)/Ь!$H$8)</f>
        <v>0.97655461020755663</v>
      </c>
      <c r="T34">
        <f>1- (ABS(T$2-$B34)/Ь!$H$8)</f>
        <v>0.44980105796612158</v>
      </c>
      <c r="U34">
        <f>1- (ABS(U$2-$B34)/Ь!$H$8)</f>
        <v>0.9120305114787306</v>
      </c>
      <c r="V34">
        <f>1- (ABS(V$2-$B34)/Ь!$H$8)</f>
        <v>0.99892052043272761</v>
      </c>
      <c r="W34">
        <f>1- (ABS(W$2-$B34)/Ь!$H$8)</f>
        <v>0.87608746110148839</v>
      </c>
      <c r="X34">
        <f>1- (ABS(X$2-$B34)/Ь!$H$8)</f>
        <v>0.76346461886797989</v>
      </c>
      <c r="Y34">
        <f>1- (ABS(Y$2-$B34)/Ь!$H$8)</f>
        <v>0.99250272473064616</v>
      </c>
      <c r="Z34">
        <f>1- (ABS(Z$2-$B34)/Ь!$H$8)</f>
        <v>0.70623123880750382</v>
      </c>
      <c r="AA34">
        <f>1- (ABS(AA$2-$B34)/Ь!$H$8)</f>
        <v>0.9776300072659484</v>
      </c>
      <c r="AB34">
        <f>1- (ABS(AB$2-$B34)/Ь!$H$8)</f>
        <v>0.89772934525731729</v>
      </c>
      <c r="AC34">
        <f>1- (ABS(AC$2-$B34)/Ь!$H$8)</f>
        <v>0.55019894203387842</v>
      </c>
      <c r="AD34">
        <f>1- (ABS(AD$2-$B34)/Ь!$H$8)</f>
        <v>0.69248942217361953</v>
      </c>
      <c r="AE34">
        <f>1- (ABS(AE$2-$B34)/Ь!$H$8)</f>
        <v>0.84960319389807126</v>
      </c>
      <c r="AF34">
        <f>1- (ABS(AF$2-$B34)/Ь!$H$8)</f>
        <v>0.72073983317676071</v>
      </c>
      <c r="AG34">
        <f>1- (ABS(AG$2-$B34)/Ь!$H$8)</f>
        <v>0.80978478756275141</v>
      </c>
      <c r="AH34">
        <f>1- (ABS(AH$2-$B34)/Ь!$H$8)</f>
        <v>1</v>
      </c>
      <c r="AI34">
        <f>1- (ABS(AI$2-$B34)/Ь!$H$8)</f>
        <v>0.88158522443707255</v>
      </c>
      <c r="AJ34">
        <f>1- (ABS(AJ$2-$B34)/Ь!$H$8)</f>
        <v>0.76371085378563253</v>
      </c>
      <c r="AK34">
        <f>1- (ABS(AK$2-$B34)/Ь!$H$8)</f>
        <v>0.84935317463229898</v>
      </c>
      <c r="AL34">
        <f>1- (ABS(AL$2-$B34)/Ь!$H$8)</f>
        <v>0.8548525893197898</v>
      </c>
      <c r="AM34">
        <f>1- (ABS(AM$2-$B34)/Ь!$H$8)</f>
        <v>0.70523611580013501</v>
      </c>
      <c r="AN34">
        <f>1- (ABS(AN$2-$B34)/Ь!$H$8)</f>
        <v>0.97201297962598709</v>
      </c>
      <c r="AO34">
        <f>1- (ABS(AO$2-$B34)/Ь!$H$8)</f>
        <v>0.62787798527728034</v>
      </c>
      <c r="AP34">
        <f>1- (ABS(AP$2-$B34)/Ь!$H$8)</f>
        <v>0.73807315672430496</v>
      </c>
      <c r="AQ34">
        <f>1- (ABS(AQ$2-$B34)/Ь!$H$8)</f>
        <v>0.83123699560373421</v>
      </c>
      <c r="AR34">
        <f>1- (ABS(AR$2-$B34)/Ь!$H$8)</f>
        <v>0.7317926525849161</v>
      </c>
      <c r="AS34">
        <f>1- (ABS(AS$2-$B34)/Ь!$H$8)</f>
        <v>0.98334230873675244</v>
      </c>
      <c r="AT34">
        <f>1- (ABS(AT$2-$B34)/Ь!$H$8)</f>
        <v>0.64175392838270262</v>
      </c>
      <c r="AU34">
        <f>1- (ABS(AU$2-$B34)/Ь!$H$8)</f>
        <v>0.99456542381029267</v>
      </c>
      <c r="AV34">
        <f>1- (ABS(AV$2-$B34)/Ь!$H$8)</f>
        <v>0.97712084042803038</v>
      </c>
      <c r="AW34">
        <f>1- (ABS(AW$2-$B34)/Ь!$H$8)</f>
        <v>0.88441389851158148</v>
      </c>
      <c r="AX34">
        <f>1- (ABS(AX$2-$B34)/Ь!$H$8)</f>
        <v>0.66393828163990254</v>
      </c>
      <c r="AY34">
        <f>1- (ABS(AY$2-$B34)/Ь!$H$8)</f>
        <v>0.80922091969292187</v>
      </c>
      <c r="AZ34">
        <f>1- (ABS(AZ$2-$B34)/Ь!$H$8)</f>
        <v>0.76399140012623667</v>
      </c>
      <c r="BA34">
        <f>1- (ABS(BA$2-$B34)/Ь!$H$8)</f>
        <v>0.74001831165781051</v>
      </c>
      <c r="BB34">
        <f>1- (ABS(BB$2-$B34)/Ь!$H$8)</f>
        <v>0.86138159898570299</v>
      </c>
      <c r="BD34">
        <v>32</v>
      </c>
      <c r="BE34">
        <f t="shared" si="1"/>
        <v>0.77811883586680319</v>
      </c>
      <c r="BF34">
        <f t="shared" si="3"/>
        <v>0.82813348796024877</v>
      </c>
      <c r="BG34">
        <f t="shared" si="5"/>
        <v>0.71015626828109402</v>
      </c>
      <c r="BH34">
        <f t="shared" si="7"/>
        <v>0.90093000388106426</v>
      </c>
      <c r="BI34">
        <f t="shared" si="9"/>
        <v>0.99183209425955932</v>
      </c>
      <c r="BJ34">
        <f t="shared" si="11"/>
        <v>0.86717480268529989</v>
      </c>
      <c r="BK34">
        <f t="shared" si="13"/>
        <v>0.71760018525675617</v>
      </c>
      <c r="BL34">
        <f t="shared" si="15"/>
        <v>0.8516536493813649</v>
      </c>
      <c r="BM34">
        <f t="shared" si="17"/>
        <v>0.80728754939275826</v>
      </c>
      <c r="BN34">
        <f t="shared" si="19"/>
        <v>0.93900507142976974</v>
      </c>
      <c r="BO34">
        <f t="shared" si="21"/>
        <v>0.8062300767509667</v>
      </c>
      <c r="BP34">
        <f t="shared" si="23"/>
        <v>0.72002041221914626</v>
      </c>
      <c r="BQ34">
        <f t="shared" si="25"/>
        <v>0.74858827534947414</v>
      </c>
      <c r="BR34">
        <f t="shared" si="27"/>
        <v>0.76729841389788955</v>
      </c>
      <c r="BS34">
        <f t="shared" si="29"/>
        <v>0.98203890292136498</v>
      </c>
      <c r="BT34">
        <f t="shared" si="31"/>
        <v>0.9199679676538477</v>
      </c>
      <c r="BU34">
        <f t="shared" si="33"/>
        <v>0.75294818685488052</v>
      </c>
      <c r="BV34">
        <f t="shared" si="35"/>
        <v>0.69681811411595129</v>
      </c>
      <c r="BW34">
        <f t="shared" si="37"/>
        <v>0.9222759043894162</v>
      </c>
      <c r="BX34">
        <f t="shared" si="39"/>
        <v>0.99671616793037765</v>
      </c>
      <c r="BY34">
        <f t="shared" si="41"/>
        <v>0.80221096211357223</v>
      </c>
      <c r="BZ34">
        <f t="shared" si="43"/>
        <v>0.77716408362460943</v>
      </c>
      <c r="CA34">
        <f t="shared" si="45"/>
        <v>0.67913811950207303</v>
      </c>
      <c r="CB34">
        <f t="shared" si="47"/>
        <v>0.80681047980873</v>
      </c>
      <c r="CC34">
        <f t="shared" si="49"/>
        <v>0.68893827947736241</v>
      </c>
      <c r="CD34">
        <f t="shared" si="51"/>
        <v>0.92210993823675458</v>
      </c>
      <c r="CE34">
        <f t="shared" si="53"/>
        <v>0.67146197394528118</v>
      </c>
      <c r="CF34">
        <f t="shared" si="54"/>
        <v>0.67769666741778589</v>
      </c>
      <c r="CG34">
        <f t="shared" si="55"/>
        <v>0.87459418099741382</v>
      </c>
      <c r="CH34">
        <f t="shared" si="56"/>
        <v>0.68827771054428255</v>
      </c>
      <c r="CI34">
        <f t="shared" ref="CI34:CI54" si="57">AG34*0.5+AG88*0.5</f>
        <v>0.84632158349425923</v>
      </c>
      <c r="CK34">
        <f>AI34*0.5+AI88*0.5</f>
        <v>0.71399451097533095</v>
      </c>
      <c r="CL34">
        <f>МерСходМО!AJ34*0.5+МерСходМО!AJ88*0.5</f>
        <v>0.60610487795277679</v>
      </c>
      <c r="CM34">
        <f>МерСходМО!AK34*0.5+МерСходМО!AK88*0.5</f>
        <v>0.86651276693171275</v>
      </c>
      <c r="CN34">
        <f>МерСходМО!AL34*0.5+МерСходМО!AL88*0.5</f>
        <v>0.85634054486537514</v>
      </c>
      <c r="CO34">
        <f>МерСходМО!AM34*0.5+МерСходМО!AM88*0.5</f>
        <v>0.75626940255499964</v>
      </c>
      <c r="CP34">
        <f>МерСходМО!AN34*0.5+МерСходМО!AN88*0.5</f>
        <v>0.75746230262146208</v>
      </c>
      <c r="CQ34">
        <f>МерСходМО!AO34*0.5+МерСходМО!AO88*0.5</f>
        <v>0.77469821741221478</v>
      </c>
      <c r="CR34">
        <f>МерСходМО!AP34*0.5+МерСходМО!AP88*0.5</f>
        <v>0.72197375500371153</v>
      </c>
      <c r="CS34">
        <f>МерСходМО!AQ34*0.5+МерСходМО!AQ88*0.5</f>
        <v>0.9038319213215158</v>
      </c>
      <c r="CT34">
        <f>МерСходМО!AR34*0.5+МерСходМО!AR88*0.5</f>
        <v>0.82877189855996758</v>
      </c>
      <c r="CU34">
        <f>МерСходМО!AS34*0.5+МерСходМО!AS88*0.5</f>
        <v>0.93523282227255689</v>
      </c>
      <c r="CV34">
        <f>МерСходМО!AT34*0.5+МерСходМО!AT88*0.5</f>
        <v>0.67267990464376526</v>
      </c>
      <c r="CW34">
        <f>МерСходМО!AU34*0.5+МерСходМО!AU88*0.5</f>
        <v>0.91660813110474604</v>
      </c>
      <c r="CX34">
        <f>МерСходМО!AV34*0.5+МерСходМО!AV88*0.5</f>
        <v>0.8710271959407403</v>
      </c>
      <c r="CY34">
        <f>МерСходМО!AW34*0.5+МерСходМО!AW88*0.5</f>
        <v>0.83558328785550717</v>
      </c>
      <c r="CZ34">
        <f>МерСходМО!AX34*0.5+МерСходМО!AX88*0.5</f>
        <v>0.82638295624109648</v>
      </c>
      <c r="DA34">
        <f>МерСходМО!AY34*0.5+МерСходМО!AY88*0.5</f>
        <v>0.89842247617370463</v>
      </c>
      <c r="DB34">
        <f>МерСходМО!AZ34*0.5+МерСходМО!AZ88*0.5</f>
        <v>0.63099336334548195</v>
      </c>
      <c r="DC34">
        <f>МерСходМО!BA34*0.5+МерСходМО!BA88*0.5</f>
        <v>0.85074786235543498</v>
      </c>
      <c r="DD34">
        <f>МерСходМО!BB34*0.5+МерСходМО!BB88*0.5</f>
        <v>0.8735763430129766</v>
      </c>
    </row>
    <row r="35" spans="2:108" x14ac:dyDescent="0.35">
      <c r="B35" s="9">
        <v>46.291718364082044</v>
      </c>
      <c r="C35">
        <f>1- (ABS(C$2-$B35)/Ь!$H$8)</f>
        <v>0.51486735057100086</v>
      </c>
      <c r="D35">
        <f>1- (ABS(D$2-$B35)/Ь!$H$8)</f>
        <v>0.91174748811026629</v>
      </c>
      <c r="E35">
        <f>1- (ABS(E$2-$B35)/Ь!$H$8)</f>
        <v>0.94461856523207</v>
      </c>
      <c r="F35">
        <f>1- (ABS(F$2-$B35)/Ь!$H$8)</f>
        <v>0.96621870688136691</v>
      </c>
      <c r="G35">
        <f>1- (ABS(G$2-$B35)/Ь!$H$8)</f>
        <v>0.88445733824090655</v>
      </c>
      <c r="H35">
        <f>1- (ABS(H$2-$B35)/Ь!$H$8)</f>
        <v>0.76021351980154417</v>
      </c>
      <c r="I35">
        <f>1- (ABS(I$2-$B35)/Ь!$H$8)</f>
        <v>0.91938866034993982</v>
      </c>
      <c r="J35">
        <f>1- (ABS(J$2-$B35)/Ь!$H$8)</f>
        <v>0.967950791548014</v>
      </c>
      <c r="K35">
        <f>1- (ABS(K$2-$B35)/Ь!$H$8)</f>
        <v>0.56382534751783453</v>
      </c>
      <c r="L35">
        <f>1- (ABS(L$2-$B35)/Ь!$H$8)</f>
        <v>0.95054650573936528</v>
      </c>
      <c r="M35">
        <f>1- (ABS(M$2-$B35)/Ь!$H$8)</f>
        <v>0.58504705435516535</v>
      </c>
      <c r="N35">
        <f>1- (ABS(N$2-$B35)/Ь!$H$8)</f>
        <v>0.81138501636673221</v>
      </c>
      <c r="O35">
        <f>1- (ABS(O$2-$B35)/Ь!$H$8)</f>
        <v>0.97629975156327986</v>
      </c>
      <c r="P35">
        <f>1- (ABS(P$2-$B35)/Ь!$H$8)</f>
        <v>0.46071218220649968</v>
      </c>
      <c r="Q35">
        <f>1- (ABS(Q$2-$B35)/Ь!$H$8)</f>
        <v>0.87550013027331708</v>
      </c>
      <c r="R35">
        <f>1- (ABS(R$2-$B35)/Ь!$H$8)</f>
        <v>0.79509374174324043</v>
      </c>
      <c r="S35">
        <f>1- (ABS(S$2-$B35)/Ь!$H$8)</f>
        <v>0.85813983464462906</v>
      </c>
      <c r="T35">
        <f>1- (ABS(T$2-$B35)/Ь!$H$8)</f>
        <v>0.56821583352904914</v>
      </c>
      <c r="U35">
        <f>1- (ABS(U$2-$B35)/Ь!$H$8)</f>
        <v>0.96955471295834195</v>
      </c>
      <c r="V35">
        <f>1- (ABS(V$2-$B35)/Ь!$H$8)</f>
        <v>0.88266470400434494</v>
      </c>
      <c r="W35">
        <f>1- (ABS(W$2-$B35)/Ь!$H$8)</f>
        <v>0.99450223666441595</v>
      </c>
      <c r="X35">
        <f>1- (ABS(X$2-$B35)/Ь!$H$8)</f>
        <v>0.64504984330505244</v>
      </c>
      <c r="Y35">
        <f>1- (ABS(Y$2-$B35)/Ь!$H$8)</f>
        <v>0.88908249970642639</v>
      </c>
      <c r="Z35">
        <f>1- (ABS(Z$2-$B35)/Ь!$H$8)</f>
        <v>0.82464601437043128</v>
      </c>
      <c r="AA35">
        <f>1- (ABS(AA$2-$B35)/Ь!$H$8)</f>
        <v>0.90395521717112404</v>
      </c>
      <c r="AB35">
        <f>1- (ABS(AB$2-$B35)/Ь!$H$8)</f>
        <v>0.98385587917975514</v>
      </c>
      <c r="AC35">
        <f>1- (ABS(AC$2-$B35)/Ь!$H$8)</f>
        <v>0.43178416647095086</v>
      </c>
      <c r="AD35">
        <f>1- (ABS(AD$2-$B35)/Ь!$H$8)</f>
        <v>0.81090419773654698</v>
      </c>
      <c r="AE35">
        <f>1- (ABS(AE$2-$B35)/Ь!$H$8)</f>
        <v>0.7311884183351437</v>
      </c>
      <c r="AF35">
        <f>1- (ABS(AF$2-$B35)/Ь!$H$8)</f>
        <v>0.83915460873968817</v>
      </c>
      <c r="AG35">
        <f>1- (ABS(AG$2-$B35)/Ь!$H$8)</f>
        <v>0.69137001199982384</v>
      </c>
      <c r="AH35">
        <f>1- (ABS(AH$2-$B35)/Ь!$H$8)</f>
        <v>0.88158522443707255</v>
      </c>
      <c r="AI35">
        <f>1- (ABS(AI$2-$B35)/Ь!$H$8)</f>
        <v>1</v>
      </c>
      <c r="AJ35">
        <f>1- (ABS(AJ$2-$B35)/Ь!$H$8)</f>
        <v>0.88212562934855998</v>
      </c>
      <c r="AK35">
        <f>1- (ABS(AK$2-$B35)/Ь!$H$8)</f>
        <v>0.73093839906937141</v>
      </c>
      <c r="AL35">
        <f>1- (ABS(AL$2-$B35)/Ь!$H$8)</f>
        <v>0.97326736488271737</v>
      </c>
      <c r="AM35">
        <f>1- (ABS(AM$2-$B35)/Ь!$H$8)</f>
        <v>0.58682134023720756</v>
      </c>
      <c r="AN35">
        <f>1- (ABS(AN$2-$B35)/Ь!$H$8)</f>
        <v>0.85359820406305964</v>
      </c>
      <c r="AO35">
        <f>1- (ABS(AO$2-$B35)/Ь!$H$8)</f>
        <v>0.50946320971435277</v>
      </c>
      <c r="AP35">
        <f>1- (ABS(AP$2-$B35)/Ь!$H$8)</f>
        <v>0.61965838116137739</v>
      </c>
      <c r="AQ35">
        <f>1- (ABS(AQ$2-$B35)/Ь!$H$8)</f>
        <v>0.71282222004080675</v>
      </c>
      <c r="AR35">
        <f>1- (ABS(AR$2-$B35)/Ь!$H$8)</f>
        <v>0.85020742814784367</v>
      </c>
      <c r="AS35">
        <f>1- (ABS(AS$2-$B35)/Ь!$H$8)</f>
        <v>0.86492753317382498</v>
      </c>
      <c r="AT35">
        <f>1- (ABS(AT$2-$B35)/Ь!$H$8)</f>
        <v>0.76016870394563019</v>
      </c>
      <c r="AU35">
        <f>1- (ABS(AU$2-$B35)/Ь!$H$8)</f>
        <v>0.87615064824736522</v>
      </c>
      <c r="AV35">
        <f>1- (ABS(AV$2-$B35)/Ь!$H$8)</f>
        <v>0.85870606486510292</v>
      </c>
      <c r="AW35">
        <f>1- (ABS(AW$2-$B35)/Ь!$H$8)</f>
        <v>0.99717132592549096</v>
      </c>
      <c r="AX35">
        <f>1- (ABS(AX$2-$B35)/Ь!$H$8)</f>
        <v>0.7823530572028301</v>
      </c>
      <c r="AY35">
        <f>1- (ABS(AY$2-$B35)/Ь!$H$8)</f>
        <v>0.92763569525584944</v>
      </c>
      <c r="AZ35">
        <f>1- (ABS(AZ$2-$B35)/Ь!$H$8)</f>
        <v>0.88240617568916424</v>
      </c>
      <c r="BA35">
        <f>1- (ABS(BA$2-$B35)/Ь!$H$8)</f>
        <v>0.62160353609488306</v>
      </c>
      <c r="BB35">
        <f>1- (ABS(BB$2-$B35)/Ь!$H$8)</f>
        <v>0.74296682342277542</v>
      </c>
      <c r="BD35">
        <v>33</v>
      </c>
      <c r="BE35">
        <f t="shared" si="1"/>
        <v>0.49211334684213426</v>
      </c>
      <c r="BF35">
        <f t="shared" si="3"/>
        <v>0.79760851112534847</v>
      </c>
      <c r="BG35">
        <f t="shared" si="5"/>
        <v>0.94845680792630693</v>
      </c>
      <c r="BH35">
        <f t="shared" si="7"/>
        <v>0.7792832139756336</v>
      </c>
      <c r="BI35">
        <f t="shared" si="9"/>
        <v>0.70869871903872439</v>
      </c>
      <c r="BJ35">
        <f t="shared" si="11"/>
        <v>0.58116931366063085</v>
      </c>
      <c r="BK35">
        <f t="shared" si="13"/>
        <v>0.5500094717950148</v>
      </c>
      <c r="BL35">
        <f t="shared" si="15"/>
        <v>0.83029165314198017</v>
      </c>
      <c r="BM35">
        <f t="shared" si="17"/>
        <v>0.5889470846633349</v>
      </c>
      <c r="BN35">
        <f t="shared" si="19"/>
        <v>0.72196086370739354</v>
      </c>
      <c r="BO35">
        <f t="shared" si="21"/>
        <v>0.61122626414245707</v>
      </c>
      <c r="BP35">
        <f t="shared" si="23"/>
        <v>0.88761112568088785</v>
      </c>
      <c r="BQ35">
        <f t="shared" si="25"/>
        <v>0.94170598718913667</v>
      </c>
      <c r="BR35">
        <f t="shared" si="27"/>
        <v>0.52582305484686875</v>
      </c>
      <c r="BS35">
        <f t="shared" si="29"/>
        <v>0.69603341389669593</v>
      </c>
      <c r="BT35">
        <f t="shared" si="31"/>
        <v>0.70753506062765126</v>
      </c>
      <c r="BU35">
        <f t="shared" si="33"/>
        <v>0.920538900316622</v>
      </c>
      <c r="BV35">
        <f t="shared" si="35"/>
        <v>0.58539223038842891</v>
      </c>
      <c r="BW35">
        <f t="shared" si="37"/>
        <v>0.72423990388601656</v>
      </c>
      <c r="BX35">
        <f t="shared" si="39"/>
        <v>0.71179015847298099</v>
      </c>
      <c r="BY35">
        <f t="shared" si="41"/>
        <v>0.63462024865183064</v>
      </c>
      <c r="BZ35">
        <f t="shared" si="43"/>
        <v>0.70029504621870142</v>
      </c>
      <c r="CA35">
        <f t="shared" si="45"/>
        <v>0.85422610823316836</v>
      </c>
      <c r="CB35">
        <f t="shared" si="47"/>
        <v>0.73183004553703224</v>
      </c>
      <c r="CC35">
        <f t="shared" si="49"/>
        <v>0.8788989856731555</v>
      </c>
      <c r="CD35">
        <f t="shared" si="51"/>
        <v>0.79188457273857649</v>
      </c>
      <c r="CE35">
        <f t="shared" si="53"/>
        <v>0.38545648492061219</v>
      </c>
      <c r="CF35">
        <f t="shared" si="54"/>
        <v>0.84720204129409216</v>
      </c>
      <c r="CG35">
        <f t="shared" si="55"/>
        <v>0.6890035238759884</v>
      </c>
      <c r="CH35">
        <f t="shared" si="56"/>
        <v>0.52068699708254096</v>
      </c>
      <c r="CI35">
        <f t="shared" si="57"/>
        <v>0.56031609446959019</v>
      </c>
      <c r="CJ35">
        <f t="shared" ref="CJ35:CJ54" si="58">AH35*0.5+AH89*0.5</f>
        <v>0.71399451097533095</v>
      </c>
      <c r="CL35">
        <f>МерСходМО!AJ35*0.5+МерСходМО!AJ89*0.5</f>
        <v>0.89211036697744572</v>
      </c>
      <c r="CM35">
        <f>МерСходМО!AK35*0.5+МерСходМО!AK89*0.5</f>
        <v>0.58050727790704371</v>
      </c>
      <c r="CN35">
        <f>МерСходМО!AL35*0.5+МерСходМО!AL89*0.5</f>
        <v>0.68874983140363377</v>
      </c>
      <c r="CO35">
        <f>МерСходМО!AM35*0.5+МерСходМО!AM89*0.5</f>
        <v>0.66296122422046644</v>
      </c>
      <c r="CP35">
        <f>МерСходМО!AN35*0.5+МерСходМО!AN89*0.5</f>
        <v>0.92505301608320356</v>
      </c>
      <c r="CQ35">
        <f>МерСходМО!AO35*0.5+МерСходМО!AO89*0.5</f>
        <v>0.56717427884039651</v>
      </c>
      <c r="CR35">
        <f>МерСходМО!AP35*0.5+МерСходМО!AP89*0.5</f>
        <v>0.73009391269592439</v>
      </c>
      <c r="CS35">
        <f>МерСходМО!AQ35*0.5+МерСходМО!AQ89*0.5</f>
        <v>0.64139958525754948</v>
      </c>
      <c r="CT35">
        <f>МерСходМО!AR35*0.5+МерСходМО!AR89*0.5</f>
        <v>0.73543004056320704</v>
      </c>
      <c r="CU35">
        <f>МерСходМО!AS35*0.5+МерСходМО!AS89*0.5</f>
        <v>0.7621039974395265</v>
      </c>
      <c r="CV35">
        <f>МерСходМО!AT35*0.5+МерСходМО!AT89*0.5</f>
        <v>0.80148331027719588</v>
      </c>
      <c r="CW35">
        <f>МерСходМО!AU35*0.5+МерСходМО!AU89*0.5</f>
        <v>0.79195180368087759</v>
      </c>
      <c r="CX35">
        <f>МерСходМО!AV35*0.5+МерСходМО!AV89*0.5</f>
        <v>0.82008815546262115</v>
      </c>
      <c r="CY35">
        <f>МерСходМО!AW35*0.5+МерСходМО!AW89*0.5</f>
        <v>0.87841122311982378</v>
      </c>
      <c r="CZ35">
        <f>МерСходМО!AX35*0.5+МерСходМО!AX89*0.5</f>
        <v>0.66996461193706458</v>
      </c>
      <c r="DA35">
        <f>МерСходМО!AY35*0.5+МерСходМО!AY89*0.5</f>
        <v>0.74320773005747576</v>
      </c>
      <c r="DB35">
        <f>МерСходМО!AZ35*0.5+МерСходМО!AZ89*0.5</f>
        <v>0.916998852370151</v>
      </c>
      <c r="DC35">
        <f>МерСходМО!BA35*0.5+МерСходМО!BA89*0.5</f>
        <v>0.56474237333076605</v>
      </c>
      <c r="DD35">
        <f>МерСходМО!BB35*0.5+МерСходМО!BB89*0.5</f>
        <v>0.70179976694805735</v>
      </c>
    </row>
    <row r="36" spans="2:108" x14ac:dyDescent="0.35">
      <c r="B36" s="9">
        <v>52.134537428210024</v>
      </c>
      <c r="C36">
        <f>1- (ABS(C$2-$B36)/Ь!$H$8)</f>
        <v>0.39699297991956084</v>
      </c>
      <c r="D36">
        <f>1- (ABS(D$2-$B36)/Ь!$H$8)</f>
        <v>0.9703781412382938</v>
      </c>
      <c r="E36">
        <f>1- (ABS(E$2-$B36)/Ь!$H$8)</f>
        <v>0.93750706411648999</v>
      </c>
      <c r="F36">
        <f>1- (ABS(F$2-$B36)/Ь!$H$8)</f>
        <v>0.91590692246719319</v>
      </c>
      <c r="G36">
        <f>1- (ABS(G$2-$B36)/Ь!$H$8)</f>
        <v>0.76658296758946654</v>
      </c>
      <c r="H36">
        <f>1- (ABS(H$2-$B36)/Ь!$H$8)</f>
        <v>0.64233914915010426</v>
      </c>
      <c r="I36">
        <f>1- (ABS(I$2-$B36)/Ь!$H$8)</f>
        <v>0.96273696899862016</v>
      </c>
      <c r="J36">
        <f>1- (ABS(J$2-$B36)/Ь!$H$8)</f>
        <v>0.91417483780054609</v>
      </c>
      <c r="K36">
        <f>1- (ABS(K$2-$B36)/Ь!$H$8)</f>
        <v>0.44595097686639462</v>
      </c>
      <c r="L36">
        <f>1- (ABS(L$2-$B36)/Ь!$H$8)</f>
        <v>0.83267213508792537</v>
      </c>
      <c r="M36">
        <f>1- (ABS(M$2-$B36)/Ь!$H$8)</f>
        <v>0.46717268370372544</v>
      </c>
      <c r="N36">
        <f>1- (ABS(N$2-$B36)/Ь!$H$8)</f>
        <v>0.6935106457152922</v>
      </c>
      <c r="O36">
        <f>1- (ABS(O$2-$B36)/Ь!$H$8)</f>
        <v>0.90582587778528023</v>
      </c>
      <c r="P36">
        <f>1- (ABS(P$2-$B36)/Ь!$H$8)</f>
        <v>0.34283781155505977</v>
      </c>
      <c r="Q36">
        <f>1- (ABS(Q$2-$B36)/Ь!$H$8)</f>
        <v>0.75762575962187717</v>
      </c>
      <c r="R36">
        <f>1- (ABS(R$2-$B36)/Ь!$H$8)</f>
        <v>0.67721937109180042</v>
      </c>
      <c r="S36">
        <f>1- (ABS(S$2-$B36)/Ь!$H$8)</f>
        <v>0.74026546399318915</v>
      </c>
      <c r="T36">
        <f>1- (ABS(T$2-$B36)/Ь!$H$8)</f>
        <v>0.68609020418048905</v>
      </c>
      <c r="U36">
        <f>1- (ABS(U$2-$B36)/Ь!$H$8)</f>
        <v>0.85168034230690193</v>
      </c>
      <c r="V36">
        <f>1- (ABS(V$2-$B36)/Ь!$H$8)</f>
        <v>0.76479033335290492</v>
      </c>
      <c r="W36">
        <f>1- (ABS(W$2-$B36)/Ь!$H$8)</f>
        <v>0.88762339268414414</v>
      </c>
      <c r="X36">
        <f>1- (ABS(X$2-$B36)/Ь!$H$8)</f>
        <v>0.52717547265361242</v>
      </c>
      <c r="Y36">
        <f>1- (ABS(Y$2-$B36)/Ь!$H$8)</f>
        <v>0.77120812905498637</v>
      </c>
      <c r="Z36">
        <f>1- (ABS(Z$2-$B36)/Ь!$H$8)</f>
        <v>0.94252038502187119</v>
      </c>
      <c r="AA36">
        <f>1- (ABS(AA$2-$B36)/Ь!$H$8)</f>
        <v>0.78608084651968413</v>
      </c>
      <c r="AB36">
        <f>1- (ABS(AB$2-$B36)/Ь!$H$8)</f>
        <v>0.86598150852831512</v>
      </c>
      <c r="AC36">
        <f>1- (ABS(AC$2-$B36)/Ь!$H$8)</f>
        <v>0.31390979581951095</v>
      </c>
      <c r="AD36">
        <f>1- (ABS(AD$2-$B36)/Ь!$H$8)</f>
        <v>0.928778568387987</v>
      </c>
      <c r="AE36">
        <f>1- (ABS(AE$2-$B36)/Ь!$H$8)</f>
        <v>0.61331404768370379</v>
      </c>
      <c r="AF36">
        <f>1- (ABS(AF$2-$B36)/Ь!$H$8)</f>
        <v>0.95702897939112819</v>
      </c>
      <c r="AG36">
        <f>1- (ABS(AG$2-$B36)/Ь!$H$8)</f>
        <v>0.57349564134838382</v>
      </c>
      <c r="AH36">
        <f>1- (ABS(AH$2-$B36)/Ь!$H$8)</f>
        <v>0.76371085378563253</v>
      </c>
      <c r="AI36">
        <f>1- (ABS(AI$2-$B36)/Ь!$H$8)</f>
        <v>0.88212562934855998</v>
      </c>
      <c r="AJ36">
        <f>1- (ABS(AJ$2-$B36)/Ь!$H$8)</f>
        <v>1</v>
      </c>
      <c r="AK36">
        <f>1- (ABS(AK$2-$B36)/Ь!$H$8)</f>
        <v>0.61306402841793151</v>
      </c>
      <c r="AL36">
        <f>1- (ABS(AL$2-$B36)/Ь!$H$8)</f>
        <v>0.90885826446584272</v>
      </c>
      <c r="AM36">
        <f>1- (ABS(AM$2-$B36)/Ь!$H$8)</f>
        <v>0.46894696958576754</v>
      </c>
      <c r="AN36">
        <f>1- (ABS(AN$2-$B36)/Ь!$H$8)</f>
        <v>0.73572383341161962</v>
      </c>
      <c r="AO36">
        <f>1- (ABS(AO$2-$B36)/Ь!$H$8)</f>
        <v>0.39158883906291286</v>
      </c>
      <c r="AP36">
        <f>1- (ABS(AP$2-$B36)/Ь!$H$8)</f>
        <v>0.50178401050993748</v>
      </c>
      <c r="AQ36">
        <f>1- (ABS(AQ$2-$B36)/Ь!$H$8)</f>
        <v>0.59494784938936673</v>
      </c>
      <c r="AR36">
        <f>1- (ABS(AR$2-$B36)/Ь!$H$8)</f>
        <v>0.96808179879928369</v>
      </c>
      <c r="AS36">
        <f>1- (ABS(AS$2-$B36)/Ь!$H$8)</f>
        <v>0.74705316252238507</v>
      </c>
      <c r="AT36">
        <f>1- (ABS(AT$2-$B36)/Ь!$H$8)</f>
        <v>0.87804307459707009</v>
      </c>
      <c r="AU36">
        <f>1- (ABS(AU$2-$B36)/Ь!$H$8)</f>
        <v>0.7582762775959252</v>
      </c>
      <c r="AV36">
        <f>1- (ABS(AV$2-$B36)/Ь!$H$8)</f>
        <v>0.74083169421366291</v>
      </c>
      <c r="AW36">
        <f>1- (ABS(AW$2-$B36)/Ь!$H$8)</f>
        <v>0.87929695527405105</v>
      </c>
      <c r="AX36">
        <f>1- (ABS(AX$2-$B36)/Ь!$H$8)</f>
        <v>0.90022742785427001</v>
      </c>
      <c r="AY36">
        <f>1- (ABS(AY$2-$B36)/Ь!$H$8)</f>
        <v>0.95448993409271055</v>
      </c>
      <c r="AZ36">
        <f>1- (ABS(AZ$2-$B36)/Ь!$H$8)</f>
        <v>0.99971945365939585</v>
      </c>
      <c r="BA36">
        <f>1- (ABS(BA$2-$B36)/Ь!$H$8)</f>
        <v>0.50372916544344304</v>
      </c>
      <c r="BB36">
        <f>1- (ABS(BB$2-$B36)/Ь!$H$8)</f>
        <v>0.62509245277133552</v>
      </c>
      <c r="BD36">
        <v>34</v>
      </c>
      <c r="BE36">
        <f t="shared" ref="BE36:BE54" si="59">C36*0.5+C90*0.5</f>
        <v>0.38422371381957998</v>
      </c>
      <c r="BF36">
        <f t="shared" si="3"/>
        <v>0.77797138999252802</v>
      </c>
      <c r="BG36">
        <f t="shared" si="5"/>
        <v>0.89594860967168266</v>
      </c>
      <c r="BH36">
        <f t="shared" si="7"/>
        <v>0.70517487407171253</v>
      </c>
      <c r="BI36">
        <f t="shared" si="9"/>
        <v>0.60080908601617011</v>
      </c>
      <c r="BJ36">
        <f t="shared" si="11"/>
        <v>0.47327968063807668</v>
      </c>
      <c r="BK36">
        <f t="shared" si="13"/>
        <v>0.5227311784225207</v>
      </c>
      <c r="BL36">
        <f t="shared" si="15"/>
        <v>0.754451228571412</v>
      </c>
      <c r="BM36">
        <f t="shared" si="17"/>
        <v>0.48105745164078068</v>
      </c>
      <c r="BN36">
        <f t="shared" si="19"/>
        <v>0.61407123068483949</v>
      </c>
      <c r="BO36">
        <f t="shared" si="21"/>
        <v>0.50333663111990301</v>
      </c>
      <c r="BP36">
        <f t="shared" si="23"/>
        <v>0.8158842576632902</v>
      </c>
      <c r="BQ36">
        <f t="shared" si="25"/>
        <v>0.85751660260330276</v>
      </c>
      <c r="BR36">
        <f t="shared" si="27"/>
        <v>0.41793342182431453</v>
      </c>
      <c r="BS36">
        <f t="shared" si="29"/>
        <v>0.58814378087414187</v>
      </c>
      <c r="BT36">
        <f t="shared" si="31"/>
        <v>0.59964542760509709</v>
      </c>
      <c r="BU36">
        <f t="shared" si="33"/>
        <v>0.8297113013054529</v>
      </c>
      <c r="BV36">
        <f t="shared" si="35"/>
        <v>0.59537696801731455</v>
      </c>
      <c r="BW36">
        <f t="shared" si="37"/>
        <v>0.61635027086346239</v>
      </c>
      <c r="BX36">
        <f t="shared" si="39"/>
        <v>0.60390052545042683</v>
      </c>
      <c r="BY36">
        <f t="shared" si="41"/>
        <v>0.53222837896486053</v>
      </c>
      <c r="BZ36">
        <f t="shared" si="43"/>
        <v>0.59240541319614726</v>
      </c>
      <c r="CA36">
        <f t="shared" si="45"/>
        <v>0.84424137060428261</v>
      </c>
      <c r="CB36">
        <f t="shared" si="47"/>
        <v>0.74181478316591809</v>
      </c>
      <c r="CC36">
        <f t="shared" si="49"/>
        <v>0.86891424804426975</v>
      </c>
      <c r="CD36">
        <f t="shared" si="51"/>
        <v>0.68399493971602221</v>
      </c>
      <c r="CE36">
        <f t="shared" si="53"/>
        <v>0.27756685189805796</v>
      </c>
      <c r="CF36">
        <f t="shared" si="54"/>
        <v>0.8571867789229779</v>
      </c>
      <c r="CG36">
        <f t="shared" si="55"/>
        <v>0.58111389085343423</v>
      </c>
      <c r="CH36">
        <f t="shared" si="56"/>
        <v>0.5306717347114267</v>
      </c>
      <c r="CI36">
        <f t="shared" si="57"/>
        <v>0.45242646144703597</v>
      </c>
      <c r="CJ36">
        <f t="shared" si="58"/>
        <v>0.60610487795277679</v>
      </c>
      <c r="CK36">
        <f t="shared" ref="CK36:CK54" si="60">AI36*0.5+AI90*0.5</f>
        <v>0.89211036697744572</v>
      </c>
      <c r="CM36">
        <f>МерСходМО!AK36*0.5+МерСходМО!AK90*0.5</f>
        <v>0.4726176448844896</v>
      </c>
      <c r="CN36">
        <f>МерСходМО!AL36*0.5+МерСходМО!AL90*0.5</f>
        <v>0.60759283349836224</v>
      </c>
      <c r="CO36">
        <f>МерСходМО!AM36*0.5+МерСходМО!AM90*0.5</f>
        <v>0.55507159119791216</v>
      </c>
      <c r="CP36">
        <f>МерСходМО!AN36*0.5+МерСходМО!AN90*0.5</f>
        <v>0.8206555549573018</v>
      </c>
      <c r="CQ36">
        <f>МерСходМО!AO36*0.5+МерСходМО!AO90*0.5</f>
        <v>0.45928464581784229</v>
      </c>
      <c r="CR36">
        <f>МерСходМО!AP36*0.5+МерСходМО!AP90*0.5</f>
        <v>0.62220427967337022</v>
      </c>
      <c r="CS36">
        <f>МерСходМО!AQ36*0.5+МерСходМО!AQ90*0.5</f>
        <v>0.5335099522349952</v>
      </c>
      <c r="CT36">
        <f>МерСходМО!AR36*0.5+МерСходМО!AR90*0.5</f>
        <v>0.74541477819209279</v>
      </c>
      <c r="CU36">
        <f>МерСходМО!AS36*0.5+МерСходМО!AS90*0.5</f>
        <v>0.65421436441697245</v>
      </c>
      <c r="CV36">
        <f>МерСходМО!AT36*0.5+МерСходМО!AT90*0.5</f>
        <v>0.81146804790608162</v>
      </c>
      <c r="CW36">
        <f>МерСходМО!AU36*0.5+МерСходМО!AU90*0.5</f>
        <v>0.68406217065832342</v>
      </c>
      <c r="CX36">
        <f>МерСходМО!AV36*0.5+МерСходМО!AV90*0.5</f>
        <v>0.71219852244006687</v>
      </c>
      <c r="CY36">
        <f>МерСходМО!AW36*0.5+МерСходМО!AW90*0.5</f>
        <v>0.7705215900972695</v>
      </c>
      <c r="CZ36">
        <f>МерСходМО!AX36*0.5+МерСходМО!AX90*0.5</f>
        <v>0.67994934956595032</v>
      </c>
      <c r="DA36">
        <f>МерСходМО!AY36*0.5+МерСходМО!AY90*0.5</f>
        <v>0.70768240177907216</v>
      </c>
      <c r="DB36">
        <f>МерСходМО!AZ36*0.5+МерСходМО!AZ90*0.5</f>
        <v>0.97511151460729484</v>
      </c>
      <c r="DC36">
        <f>МерСходМО!BA36*0.5+МерСходМО!BA90*0.5</f>
        <v>0.45685274030821182</v>
      </c>
      <c r="DD36">
        <f>МерСходМО!BB36*0.5+МерСходМО!BB90*0.5</f>
        <v>0.59391013392550307</v>
      </c>
    </row>
    <row r="37" spans="2:108" x14ac:dyDescent="0.35">
      <c r="B37" s="9">
        <v>32.954822118917946</v>
      </c>
      <c r="C37">
        <f>1- (ABS(C$2-$B37)/Ь!$H$8)</f>
        <v>0.78392895150162933</v>
      </c>
      <c r="D37">
        <f>1- (ABS(D$2-$B37)/Ь!$H$8)</f>
        <v>0.6426858871796377</v>
      </c>
      <c r="E37">
        <f>1- (ABS(E$2-$B37)/Ь!$H$8)</f>
        <v>0.67555696430144141</v>
      </c>
      <c r="F37">
        <f>1- (ABS(F$2-$B37)/Ь!$H$8)</f>
        <v>0.69715710595073832</v>
      </c>
      <c r="G37">
        <f>1- (ABS(G$2-$B37)/Ь!$H$8)</f>
        <v>0.84648106082846497</v>
      </c>
      <c r="H37">
        <f>1- (ABS(H$2-$B37)/Ь!$H$8)</f>
        <v>0.97072487926782725</v>
      </c>
      <c r="I37">
        <f>1- (ABS(I$2-$B37)/Ь!$H$8)</f>
        <v>0.65032705941931135</v>
      </c>
      <c r="J37">
        <f>1- (ABS(J$2-$B37)/Ь!$H$8)</f>
        <v>0.69888919061738541</v>
      </c>
      <c r="K37">
        <f>1- (ABS(K$2-$B37)/Ь!$H$8)</f>
        <v>0.83288694844846312</v>
      </c>
      <c r="L37">
        <f>1- (ABS(L$2-$B37)/Ь!$H$8)</f>
        <v>0.78039189333000614</v>
      </c>
      <c r="M37">
        <f>1- (ABS(M$2-$B37)/Ь!$H$8)</f>
        <v>0.85410865528579394</v>
      </c>
      <c r="N37">
        <f>1- (ABS(N$2-$B37)/Ь!$H$8)</f>
        <v>0.9195533827026392</v>
      </c>
      <c r="O37">
        <f>1- (ABS(O$2-$B37)/Ь!$H$8)</f>
        <v>0.70723815063265127</v>
      </c>
      <c r="P37">
        <f>1- (ABS(P$2-$B37)/Ь!$H$8)</f>
        <v>0.72977378313712826</v>
      </c>
      <c r="Q37">
        <f>1- (ABS(Q$2-$B37)/Ь!$H$8)</f>
        <v>0.85543826879605434</v>
      </c>
      <c r="R37">
        <f>1- (ABS(R$2-$B37)/Ь!$H$8)</f>
        <v>0.93584465732613098</v>
      </c>
      <c r="S37">
        <f>1- (ABS(S$2-$B37)/Ь!$H$8)</f>
        <v>0.87279856442474235</v>
      </c>
      <c r="T37">
        <f>1- (ABS(T$2-$B37)/Ь!$H$8)</f>
        <v>0.29915423259842056</v>
      </c>
      <c r="U37">
        <f>1- (ABS(U$2-$B37)/Ь!$H$8)</f>
        <v>0.76138368611102958</v>
      </c>
      <c r="V37">
        <f>1- (ABS(V$2-$B37)/Ь!$H$8)</f>
        <v>0.84827369506502659</v>
      </c>
      <c r="W37">
        <f>1- (ABS(W$2-$B37)/Ь!$H$8)</f>
        <v>0.72544063573378748</v>
      </c>
      <c r="X37">
        <f>1- (ABS(X$2-$B37)/Ь!$H$8)</f>
        <v>0.91411144423568091</v>
      </c>
      <c r="Y37">
        <f>1- (ABS(Y$2-$B37)/Ь!$H$8)</f>
        <v>0.84185589936294514</v>
      </c>
      <c r="Z37">
        <f>1- (ABS(Z$2-$B37)/Ь!$H$8)</f>
        <v>0.55558441343980269</v>
      </c>
      <c r="AA37">
        <f>1- (ABS(AA$2-$B37)/Ь!$H$8)</f>
        <v>0.82698318189824738</v>
      </c>
      <c r="AB37">
        <f>1- (ABS(AB$2-$B37)/Ь!$H$8)</f>
        <v>0.74708251988961627</v>
      </c>
      <c r="AC37">
        <f>1- (ABS(AC$2-$B37)/Ь!$H$8)</f>
        <v>0.70084576740157944</v>
      </c>
      <c r="AD37">
        <f>1- (ABS(AD$2-$B37)/Ь!$H$8)</f>
        <v>0.5418425968059184</v>
      </c>
      <c r="AE37">
        <f>1- (ABS(AE$2-$B37)/Ь!$H$8)</f>
        <v>0.99974998073422772</v>
      </c>
      <c r="AF37">
        <f>1- (ABS(AF$2-$B37)/Ь!$H$8)</f>
        <v>0.57009300780905969</v>
      </c>
      <c r="AG37">
        <f>1- (ABS(AG$2-$B37)/Ь!$H$8)</f>
        <v>0.96043161293045243</v>
      </c>
      <c r="AH37">
        <f>1- (ABS(AH$2-$B37)/Ь!$H$8)</f>
        <v>0.84935317463229898</v>
      </c>
      <c r="AI37">
        <f>1- (ABS(AI$2-$B37)/Ь!$H$8)</f>
        <v>0.73093839906937141</v>
      </c>
      <c r="AJ37">
        <f>1- (ABS(AJ$2-$B37)/Ь!$H$8)</f>
        <v>0.61306402841793151</v>
      </c>
      <c r="AK37">
        <f>1- (ABS(AK$2-$B37)/Ь!$H$8)</f>
        <v>1</v>
      </c>
      <c r="AL37">
        <f>1- (ABS(AL$2-$B37)/Ь!$H$8)</f>
        <v>0.70420576395208878</v>
      </c>
      <c r="AM37">
        <f>1- (ABS(AM$2-$B37)/Ь!$H$8)</f>
        <v>0.85588294116783603</v>
      </c>
      <c r="AN37">
        <f>1- (ABS(AN$2-$B37)/Ь!$H$8)</f>
        <v>0.87734019500631177</v>
      </c>
      <c r="AO37">
        <f>1- (ABS(AO$2-$B37)/Ь!$H$8)</f>
        <v>0.77852481064498136</v>
      </c>
      <c r="AP37">
        <f>1- (ABS(AP$2-$B37)/Ь!$H$8)</f>
        <v>0.88871998209200598</v>
      </c>
      <c r="AQ37">
        <f>1- (ABS(AQ$2-$B37)/Ь!$H$8)</f>
        <v>0.98188382097143523</v>
      </c>
      <c r="AR37">
        <f>1- (ABS(AR$2-$B37)/Ь!$H$8)</f>
        <v>0.58114582721721519</v>
      </c>
      <c r="AS37">
        <f>1- (ABS(AS$2-$B37)/Ь!$H$8)</f>
        <v>0.86601086589554654</v>
      </c>
      <c r="AT37">
        <f>1- (ABS(AT$2-$B37)/Ь!$H$8)</f>
        <v>0.4911071030150016</v>
      </c>
      <c r="AU37">
        <f>1- (ABS(AU$2-$B37)/Ь!$H$8)</f>
        <v>0.85478775082200631</v>
      </c>
      <c r="AV37">
        <f>1- (ABS(AV$2-$B37)/Ь!$H$8)</f>
        <v>0.8722323342042686</v>
      </c>
      <c r="AW37">
        <f>1- (ABS(AW$2-$B37)/Ь!$H$8)</f>
        <v>0.73376707314388045</v>
      </c>
      <c r="AX37">
        <f>1- (ABS(AX$2-$B37)/Ь!$H$8)</f>
        <v>0.51329145627220152</v>
      </c>
      <c r="AY37">
        <f>1- (ABS(AY$2-$B37)/Ь!$H$8)</f>
        <v>0.65857409432522096</v>
      </c>
      <c r="AZ37">
        <f>1- (ABS(AZ$2-$B37)/Ь!$H$8)</f>
        <v>0.61334457475853565</v>
      </c>
      <c r="BA37">
        <f>1- (ABS(BA$2-$B37)/Ь!$H$8)</f>
        <v>0.89066513702551153</v>
      </c>
      <c r="BB37">
        <f>1- (ABS(BB$2-$B37)/Ь!$H$8)</f>
        <v>0.98797157564659599</v>
      </c>
      <c r="BD37">
        <v>35</v>
      </c>
      <c r="BE37">
        <f t="shared" si="59"/>
        <v>0.87232288256653889</v>
      </c>
      <c r="BF37">
        <f t="shared" ref="BF37:BF54" si="61">D37*0.5+D91*0.5</f>
        <v>0.69464625489196152</v>
      </c>
      <c r="BG37">
        <f t="shared" si="5"/>
        <v>0.57666903521280677</v>
      </c>
      <c r="BH37">
        <f t="shared" si="7"/>
        <v>0.76744277081277701</v>
      </c>
      <c r="BI37">
        <f t="shared" si="9"/>
        <v>0.87180855886831932</v>
      </c>
      <c r="BJ37">
        <f t="shared" si="11"/>
        <v>0.97138691502141428</v>
      </c>
      <c r="BK37">
        <f t="shared" si="13"/>
        <v>0.70044059295734251</v>
      </c>
      <c r="BL37">
        <f t="shared" si="15"/>
        <v>0.71816641631307765</v>
      </c>
      <c r="BM37">
        <f t="shared" si="17"/>
        <v>0.82444714169217204</v>
      </c>
      <c r="BN37">
        <f t="shared" si="19"/>
        <v>0.85854641419965017</v>
      </c>
      <c r="BO37">
        <f t="shared" si="21"/>
        <v>0.82338966905038058</v>
      </c>
      <c r="BP37">
        <f t="shared" si="23"/>
        <v>0.65673338722119934</v>
      </c>
      <c r="BQ37">
        <f t="shared" si="25"/>
        <v>0.61510104228118689</v>
      </c>
      <c r="BR37">
        <f t="shared" si="27"/>
        <v>0.78445800619730333</v>
      </c>
      <c r="BS37">
        <f t="shared" si="29"/>
        <v>0.88447386401034778</v>
      </c>
      <c r="BT37">
        <f t="shared" si="31"/>
        <v>0.87297221727939245</v>
      </c>
      <c r="BU37">
        <f t="shared" si="33"/>
        <v>0.64290634357903664</v>
      </c>
      <c r="BV37">
        <f t="shared" si="35"/>
        <v>0.56333088104766404</v>
      </c>
      <c r="BW37">
        <f t="shared" si="37"/>
        <v>0.85626737402102715</v>
      </c>
      <c r="BX37">
        <f t="shared" si="39"/>
        <v>0.86871711943406282</v>
      </c>
      <c r="BY37">
        <f t="shared" si="41"/>
        <v>0.78505136981415846</v>
      </c>
      <c r="BZ37">
        <f t="shared" si="43"/>
        <v>0.79432367592402331</v>
      </c>
      <c r="CA37">
        <f t="shared" si="45"/>
        <v>0.54565088643378579</v>
      </c>
      <c r="CB37">
        <f t="shared" si="47"/>
        <v>0.67332324674044275</v>
      </c>
      <c r="CC37">
        <f t="shared" si="49"/>
        <v>0.55545104640907517</v>
      </c>
      <c r="CD37">
        <f t="shared" si="51"/>
        <v>0.78862270516846733</v>
      </c>
      <c r="CE37">
        <f t="shared" si="53"/>
        <v>0.80494920701356842</v>
      </c>
      <c r="CF37">
        <f t="shared" si="54"/>
        <v>0.54420943434949853</v>
      </c>
      <c r="CG37">
        <f t="shared" si="55"/>
        <v>0.89150375403105531</v>
      </c>
      <c r="CH37">
        <f t="shared" si="56"/>
        <v>0.67111811824486867</v>
      </c>
      <c r="CI37">
        <f t="shared" si="57"/>
        <v>0.97980881656254648</v>
      </c>
      <c r="CJ37">
        <f t="shared" si="58"/>
        <v>0.86651276693171275</v>
      </c>
      <c r="CK37">
        <f t="shared" si="60"/>
        <v>0.58050727790704371</v>
      </c>
      <c r="CL37">
        <f>МерСходМО!AJ37*0.5+МерСходМО!AJ91*0.5</f>
        <v>0.4726176448844896</v>
      </c>
      <c r="CN37">
        <f>МерСходМО!AL37*0.5+МерСходМО!AL91*0.5</f>
        <v>0.83918095256596137</v>
      </c>
      <c r="CO37">
        <f>МерСходМО!AM37*0.5+МерСходМО!AM91*0.5</f>
        <v>0.77342899485441352</v>
      </c>
      <c r="CP37">
        <f>МерСходМО!AN37*0.5+МерСходМО!AN91*0.5</f>
        <v>0.65196208992718774</v>
      </c>
      <c r="CQ37">
        <f>МерСходМО!AO37*0.5+МерСходМО!AO91*0.5</f>
        <v>0.79185780971162867</v>
      </c>
      <c r="CR37">
        <f>МерСходМО!AP37*0.5+МерСходМО!AP91*0.5</f>
        <v>0.7391333473031253</v>
      </c>
      <c r="CS37">
        <f>МерСходМО!AQ37*0.5+МерСходМО!AQ91*0.5</f>
        <v>0.92099151362092957</v>
      </c>
      <c r="CT37">
        <f>МерСходМО!AR37*0.5+МерСходМО!AR91*0.5</f>
        <v>0.69528466549168044</v>
      </c>
      <c r="CU37">
        <f>МерСходМО!AS37*0.5+МерСходМО!AS91*0.5</f>
        <v>0.8184032804675172</v>
      </c>
      <c r="CV37">
        <f>МерСходМО!AT37*0.5+МерСходМО!AT91*0.5</f>
        <v>0.53919267157547801</v>
      </c>
      <c r="CW37">
        <f>МерСходМО!AU37*0.5+МерСходМО!AU91*0.5</f>
        <v>0.78855547422616623</v>
      </c>
      <c r="CX37">
        <f>МерСходМО!AV37*0.5+МерСходМО!AV91*0.5</f>
        <v>0.76041912244442278</v>
      </c>
      <c r="CY37">
        <f>МерСходМО!AW37*0.5+МерСходМО!AW91*0.5</f>
        <v>0.70209605478721993</v>
      </c>
      <c r="CZ37">
        <f>МерСходМО!AX37*0.5+МерСходМО!AX91*0.5</f>
        <v>0.69289572317280923</v>
      </c>
      <c r="DA37">
        <f>МерСходМО!AY37*0.5+МерСходМО!AY91*0.5</f>
        <v>0.7649352431054175</v>
      </c>
      <c r="DB37">
        <f>МерСходМО!AZ37*0.5+МерСходМО!AZ91*0.5</f>
        <v>0.49750613027719476</v>
      </c>
      <c r="DC37">
        <f>МерСходМО!BA37*0.5+МерСходМО!BA91*0.5</f>
        <v>0.90643004160178919</v>
      </c>
      <c r="DD37">
        <f>МерСходМО!BB37*0.5+МерСходМО!BB91*0.5</f>
        <v>0.87870751095898636</v>
      </c>
    </row>
    <row r="38" spans="2:108" x14ac:dyDescent="0.35">
      <c r="B38" s="9">
        <v>47.616806669830112</v>
      </c>
      <c r="C38">
        <f>1- (ABS(C$2-$B38)/Ь!$H$8)</f>
        <v>0.48813471545371812</v>
      </c>
      <c r="D38">
        <f>1- (ABS(D$2-$B38)/Ь!$H$8)</f>
        <v>0.93848012322754892</v>
      </c>
      <c r="E38">
        <f>1- (ABS(E$2-$B38)/Ь!$H$8)</f>
        <v>0.97135120034935263</v>
      </c>
      <c r="F38">
        <f>1- (ABS(F$2-$B38)/Ь!$H$8)</f>
        <v>0.99295134199864954</v>
      </c>
      <c r="G38">
        <f>1- (ABS(G$2-$B38)/Ь!$H$8)</f>
        <v>0.85772470312362392</v>
      </c>
      <c r="H38">
        <f>1- (ABS(H$2-$B38)/Ь!$H$8)</f>
        <v>0.73348088468426154</v>
      </c>
      <c r="I38">
        <f>1- (ABS(I$2-$B38)/Ь!$H$8)</f>
        <v>0.94612129546722246</v>
      </c>
      <c r="J38">
        <f>1- (ABS(J$2-$B38)/Ь!$H$8)</f>
        <v>0.99468342666529663</v>
      </c>
      <c r="K38">
        <f>1- (ABS(K$2-$B38)/Ь!$H$8)</f>
        <v>0.5370927124005519</v>
      </c>
      <c r="L38">
        <f>1- (ABS(L$2-$B38)/Ь!$H$8)</f>
        <v>0.92381387062208264</v>
      </c>
      <c r="M38">
        <f>1- (ABS(M$2-$B38)/Ь!$H$8)</f>
        <v>0.55831441923788272</v>
      </c>
      <c r="N38">
        <f>1- (ABS(N$2-$B38)/Ь!$H$8)</f>
        <v>0.78465238124944958</v>
      </c>
      <c r="O38">
        <f>1- (ABS(O$2-$B38)/Ь!$H$8)</f>
        <v>0.99696761331943751</v>
      </c>
      <c r="P38">
        <f>1- (ABS(P$2-$B38)/Ь!$H$8)</f>
        <v>0.43397954708921704</v>
      </c>
      <c r="Q38">
        <f>1- (ABS(Q$2-$B38)/Ь!$H$8)</f>
        <v>0.84876749515603445</v>
      </c>
      <c r="R38">
        <f>1- (ABS(R$2-$B38)/Ь!$H$8)</f>
        <v>0.7683611066259578</v>
      </c>
      <c r="S38">
        <f>1- (ABS(S$2-$B38)/Ь!$H$8)</f>
        <v>0.83140719952734643</v>
      </c>
      <c r="T38">
        <f>1- (ABS(T$2-$B38)/Ь!$H$8)</f>
        <v>0.59494846864633177</v>
      </c>
      <c r="U38">
        <f>1- (ABS(U$2-$B38)/Ь!$H$8)</f>
        <v>0.9428220778410592</v>
      </c>
      <c r="V38">
        <f>1- (ABS(V$2-$B38)/Ь!$H$8)</f>
        <v>0.85593206888706219</v>
      </c>
      <c r="W38">
        <f>1- (ABS(W$2-$B38)/Ь!$H$8)</f>
        <v>0.97876512821830142</v>
      </c>
      <c r="X38">
        <f>1- (ABS(X$2-$B38)/Ь!$H$8)</f>
        <v>0.6183172081877697</v>
      </c>
      <c r="Y38">
        <f>1- (ABS(Y$2-$B38)/Ь!$H$8)</f>
        <v>0.86234986458914364</v>
      </c>
      <c r="Z38">
        <f>1- (ABS(Z$2-$B38)/Ь!$H$8)</f>
        <v>0.85137864948771391</v>
      </c>
      <c r="AA38">
        <f>1- (ABS(AA$2-$B38)/Ь!$H$8)</f>
        <v>0.8772225820538414</v>
      </c>
      <c r="AB38">
        <f>1- (ABS(AB$2-$B38)/Ь!$H$8)</f>
        <v>0.95712324406247251</v>
      </c>
      <c r="AC38">
        <f>1- (ABS(AC$2-$B38)/Ь!$H$8)</f>
        <v>0.40505153135366823</v>
      </c>
      <c r="AD38">
        <f>1- (ABS(AD$2-$B38)/Ь!$H$8)</f>
        <v>0.83763683285382973</v>
      </c>
      <c r="AE38">
        <f>1- (ABS(AE$2-$B38)/Ь!$H$8)</f>
        <v>0.70445578321786106</v>
      </c>
      <c r="AF38">
        <f>1- (ABS(AF$2-$B38)/Ь!$H$8)</f>
        <v>0.86588724385697091</v>
      </c>
      <c r="AG38">
        <f>1- (ABS(AG$2-$B38)/Ь!$H$8)</f>
        <v>0.6646373768825411</v>
      </c>
      <c r="AH38">
        <f>1- (ABS(AH$2-$B38)/Ь!$H$8)</f>
        <v>0.8548525893197898</v>
      </c>
      <c r="AI38">
        <f>1- (ABS(AI$2-$B38)/Ь!$H$8)</f>
        <v>0.97326736488271737</v>
      </c>
      <c r="AJ38">
        <f>1- (ABS(AJ$2-$B38)/Ь!$H$8)</f>
        <v>0.90885826446584272</v>
      </c>
      <c r="AK38">
        <f>1- (ABS(AK$2-$B38)/Ь!$H$8)</f>
        <v>0.70420576395208878</v>
      </c>
      <c r="AL38">
        <f>1- (ABS(AL$2-$B38)/Ь!$H$8)</f>
        <v>1</v>
      </c>
      <c r="AM38">
        <f>1- (ABS(AM$2-$B38)/Ь!$H$8)</f>
        <v>0.56008870511992481</v>
      </c>
      <c r="AN38">
        <f>1- (ABS(AN$2-$B38)/Ь!$H$8)</f>
        <v>0.8268655689457769</v>
      </c>
      <c r="AO38">
        <f>1- (ABS(AO$2-$B38)/Ь!$H$8)</f>
        <v>0.48273057459707014</v>
      </c>
      <c r="AP38">
        <f>1- (ABS(AP$2-$B38)/Ь!$H$8)</f>
        <v>0.59292574604409476</v>
      </c>
      <c r="AQ38">
        <f>1- (ABS(AQ$2-$B38)/Ь!$H$8)</f>
        <v>0.68608958492352401</v>
      </c>
      <c r="AR38">
        <f>1- (ABS(AR$2-$B38)/Ь!$H$8)</f>
        <v>0.87694006326512641</v>
      </c>
      <c r="AS38">
        <f>1- (ABS(AS$2-$B38)/Ь!$H$8)</f>
        <v>0.83819489805654235</v>
      </c>
      <c r="AT38">
        <f>1- (ABS(AT$2-$B38)/Ь!$H$8)</f>
        <v>0.78690133906291282</v>
      </c>
      <c r="AU38">
        <f>1- (ABS(AU$2-$B38)/Ь!$H$8)</f>
        <v>0.84941801313008247</v>
      </c>
      <c r="AV38">
        <f>1- (ABS(AV$2-$B38)/Ь!$H$8)</f>
        <v>0.83197342974782018</v>
      </c>
      <c r="AW38">
        <f>1- (ABS(AW$2-$B38)/Ь!$H$8)</f>
        <v>0.97043869080820833</v>
      </c>
      <c r="AX38">
        <f>1- (ABS(AX$2-$B38)/Ь!$H$8)</f>
        <v>0.80908569232011274</v>
      </c>
      <c r="AY38">
        <f>1- (ABS(AY$2-$B38)/Ь!$H$8)</f>
        <v>0.95436833037313218</v>
      </c>
      <c r="AZ38">
        <f>1- (ABS(AZ$2-$B38)/Ь!$H$8)</f>
        <v>0.90913881080644687</v>
      </c>
      <c r="BA38">
        <f>1- (ABS(BA$2-$B38)/Ь!$H$8)</f>
        <v>0.59487090097760031</v>
      </c>
      <c r="BB38">
        <f>1- (ABS(BB$2-$B38)/Ь!$H$8)</f>
        <v>0.71623418830549279</v>
      </c>
      <c r="BD38">
        <v>36</v>
      </c>
      <c r="BE38">
        <f t="shared" si="59"/>
        <v>0.71150383513250026</v>
      </c>
      <c r="BF38">
        <f t="shared" si="61"/>
        <v>0.82962144350583411</v>
      </c>
      <c r="BG38">
        <f t="shared" ref="BG38:BG54" si="62">E38*0.5+E92*0.5</f>
        <v>0.71164422382667936</v>
      </c>
      <c r="BH38">
        <f t="shared" si="7"/>
        <v>0.9024179594266496</v>
      </c>
      <c r="BI38">
        <f t="shared" si="9"/>
        <v>0.86450845060581583</v>
      </c>
      <c r="BJ38">
        <f t="shared" si="11"/>
        <v>0.86568684713971455</v>
      </c>
      <c r="BK38">
        <f t="shared" si="13"/>
        <v>0.86125964039138103</v>
      </c>
      <c r="BL38">
        <f t="shared" si="15"/>
        <v>0.85314160492695024</v>
      </c>
      <c r="BM38">
        <f t="shared" si="17"/>
        <v>0.66362809425813341</v>
      </c>
      <c r="BN38">
        <f t="shared" si="19"/>
        <v>0.9173354734356054</v>
      </c>
      <c r="BO38">
        <f t="shared" si="21"/>
        <v>0.66257062161634184</v>
      </c>
      <c r="BP38">
        <f t="shared" si="23"/>
        <v>0.5763609570845214</v>
      </c>
      <c r="BQ38">
        <f t="shared" si="25"/>
        <v>0.74704384421449688</v>
      </c>
      <c r="BR38">
        <f t="shared" si="27"/>
        <v>0.62363895876326469</v>
      </c>
      <c r="BS38">
        <f t="shared" si="29"/>
        <v>0.86821654778025481</v>
      </c>
      <c r="BT38">
        <f t="shared" si="31"/>
        <v>0.77630851251922284</v>
      </c>
      <c r="BU38">
        <f t="shared" si="33"/>
        <v>0.60928873172025566</v>
      </c>
      <c r="BV38">
        <f t="shared" si="35"/>
        <v>0.69830606966153663</v>
      </c>
      <c r="BW38">
        <f t="shared" si="37"/>
        <v>0.93406464047595894</v>
      </c>
      <c r="BX38">
        <f t="shared" si="39"/>
        <v>0.8596243769349976</v>
      </c>
      <c r="BY38">
        <f t="shared" si="41"/>
        <v>0.9246355454664984</v>
      </c>
      <c r="BZ38">
        <f t="shared" si="43"/>
        <v>0.63350462848998457</v>
      </c>
      <c r="CA38">
        <f t="shared" si="45"/>
        <v>0.54297593963680202</v>
      </c>
      <c r="CB38">
        <f t="shared" si="47"/>
        <v>0.80829843535431534</v>
      </c>
      <c r="CC38">
        <f t="shared" si="49"/>
        <v>0.56764881707678927</v>
      </c>
      <c r="CD38">
        <f t="shared" si="51"/>
        <v>0.88072113784481232</v>
      </c>
      <c r="CE38">
        <f t="shared" si="53"/>
        <v>0.66997401839969584</v>
      </c>
      <c r="CF38">
        <f t="shared" si="54"/>
        <v>0.67918462296337123</v>
      </c>
      <c r="CG38">
        <f t="shared" si="55"/>
        <v>0.73093472586278896</v>
      </c>
      <c r="CH38">
        <f t="shared" si="56"/>
        <v>0.83193716567890741</v>
      </c>
      <c r="CI38">
        <f t="shared" si="57"/>
        <v>0.81980374893386732</v>
      </c>
      <c r="CJ38">
        <f t="shared" si="58"/>
        <v>0.85634054486537514</v>
      </c>
      <c r="CK38">
        <f t="shared" si="60"/>
        <v>0.68874983140363377</v>
      </c>
      <c r="CL38">
        <f>МерСходМО!AJ38*0.5+МерСходМО!AJ92*0.5</f>
        <v>0.60759283349836224</v>
      </c>
      <c r="CM38">
        <f>МерСходМО!AK38*0.5+МерСходМО!AK92*0.5</f>
        <v>0.83918095256596137</v>
      </c>
      <c r="CO38">
        <f>МерСходМО!AM38*0.5+МерСходМО!AM92*0.5</f>
        <v>0.61260994742037478</v>
      </c>
      <c r="CP38">
        <f>МерСходМО!AN38*0.5+МерСходМО!AN92*0.5</f>
        <v>0.61380284748683733</v>
      </c>
      <c r="CQ38">
        <f>МерСходМО!AO38*0.5+МерСходМО!AO92*0.5</f>
        <v>0.63103876227758993</v>
      </c>
      <c r="CR38">
        <f>МерСходМО!AP38*0.5+МерСходМО!AP92*0.5</f>
        <v>0.57831429986908667</v>
      </c>
      <c r="CS38">
        <f>МерСходМО!AQ38*0.5+МерСходМО!AQ92*0.5</f>
        <v>0.76017246618689094</v>
      </c>
      <c r="CT38">
        <f>МерСходМО!AR38*0.5+МерСходМО!AR92*0.5</f>
        <v>0.83025985410555303</v>
      </c>
      <c r="CU38">
        <f>МерСходМО!AS38*0.5+МерСходМО!AS92*0.5</f>
        <v>0.79157336713793214</v>
      </c>
      <c r="CV38">
        <f>МерСходМО!AT38*0.5+МерСходМО!AT92*0.5</f>
        <v>0.6741678601893506</v>
      </c>
      <c r="CW38">
        <f>МерСходМО!AU38*0.5+МерСходМО!AU92*0.5</f>
        <v>0.77294867597012118</v>
      </c>
      <c r="CX38">
        <f>МерСходМО!AV38*0.5+МерСходМО!AV92*0.5</f>
        <v>0.72736774080611544</v>
      </c>
      <c r="CY38">
        <f>МерСходМО!AW38*0.5+МерСходМО!AW92*0.5</f>
        <v>0.80750993420930095</v>
      </c>
      <c r="CZ38">
        <f>МерСходМО!AX38*0.5+МерСходМО!AX92*0.5</f>
        <v>0.82787091178668182</v>
      </c>
      <c r="DA38">
        <f>МерСходМО!AY38*0.5+МерСходМО!AY92*0.5</f>
        <v>0.89991043171929008</v>
      </c>
      <c r="DB38">
        <f>МерСходМО!AZ38*0.5+МерСходМО!AZ92*0.5</f>
        <v>0.6324813188910674</v>
      </c>
      <c r="DC38">
        <f>МерСходМО!BA38*0.5+МерСходМО!BA92*0.5</f>
        <v>0.74561099416775067</v>
      </c>
      <c r="DD38">
        <f>МерСходМО!BB38*0.5+МерСходМО!BB92*0.5</f>
        <v>0.72991688787835185</v>
      </c>
    </row>
    <row r="39" spans="2:108" x14ac:dyDescent="0.35">
      <c r="B39" s="9">
        <v>25.81120053131599</v>
      </c>
      <c r="C39">
        <f>1- (ABS(C$2-$B39)/Ь!$H$8)</f>
        <v>0.9280460103337933</v>
      </c>
      <c r="D39">
        <f>1- (ABS(D$2-$B39)/Ь!$H$8)</f>
        <v>0.49856882834747385</v>
      </c>
      <c r="E39">
        <f>1- (ABS(E$2-$B39)/Ь!$H$8)</f>
        <v>0.53143990546927755</v>
      </c>
      <c r="F39">
        <f>1- (ABS(F$2-$B39)/Ь!$H$8)</f>
        <v>0.55304004711857435</v>
      </c>
      <c r="G39">
        <f>1- (ABS(G$2-$B39)/Ь!$H$8)</f>
        <v>0.70236400199630089</v>
      </c>
      <c r="H39">
        <f>1- (ABS(H$2-$B39)/Ь!$H$8)</f>
        <v>0.82660782043566328</v>
      </c>
      <c r="I39">
        <f>1- (ABS(I$2-$B39)/Ь!$H$8)</f>
        <v>0.50621000058714727</v>
      </c>
      <c r="J39">
        <f>1- (ABS(J$2-$B39)/Ь!$H$8)</f>
        <v>0.55477213178522145</v>
      </c>
      <c r="K39">
        <f>1- (ABS(K$2-$B39)/Ь!$H$8)</f>
        <v>0.97700400728062708</v>
      </c>
      <c r="L39">
        <f>1- (ABS(L$2-$B39)/Ь!$H$8)</f>
        <v>0.63627483449784217</v>
      </c>
      <c r="M39">
        <f>1- (ABS(M$2-$B39)/Ь!$H$8)</f>
        <v>0.99822571411795791</v>
      </c>
      <c r="N39">
        <f>1- (ABS(N$2-$B39)/Ь!$H$8)</f>
        <v>0.77543632387047534</v>
      </c>
      <c r="O39">
        <f>1- (ABS(O$2-$B39)/Ь!$H$8)</f>
        <v>0.56312109180048731</v>
      </c>
      <c r="P39">
        <f>1- (ABS(P$2-$B39)/Ь!$H$8)</f>
        <v>0.87389084196929223</v>
      </c>
      <c r="Q39">
        <f>1- (ABS(Q$2-$B39)/Ь!$H$8)</f>
        <v>0.71132120996389037</v>
      </c>
      <c r="R39">
        <f>1- (ABS(R$2-$B39)/Ь!$H$8)</f>
        <v>0.79172759849396712</v>
      </c>
      <c r="S39">
        <f>1- (ABS(S$2-$B39)/Ь!$H$8)</f>
        <v>0.72868150559257838</v>
      </c>
      <c r="T39">
        <f>1- (ABS(T$2-$B39)/Ь!$H$8)</f>
        <v>0.1550371737662567</v>
      </c>
      <c r="U39">
        <f>1- (ABS(U$2-$B39)/Ь!$H$8)</f>
        <v>0.61726662727886561</v>
      </c>
      <c r="V39">
        <f>1- (ABS(V$2-$B39)/Ь!$H$8)</f>
        <v>0.70415663623286262</v>
      </c>
      <c r="W39">
        <f>1- (ABS(W$2-$B39)/Ь!$H$8)</f>
        <v>0.5813235769016234</v>
      </c>
      <c r="X39">
        <f>1- (ABS(X$2-$B39)/Ь!$H$8)</f>
        <v>0.94177149693215512</v>
      </c>
      <c r="Y39">
        <f>1- (ABS(Y$2-$B39)/Ь!$H$8)</f>
        <v>0.69773884053078117</v>
      </c>
      <c r="Z39">
        <f>1- (ABS(Z$2-$B39)/Ь!$H$8)</f>
        <v>0.41146735460763884</v>
      </c>
      <c r="AA39">
        <f>1- (ABS(AA$2-$B39)/Ь!$H$8)</f>
        <v>0.68286612306608341</v>
      </c>
      <c r="AB39">
        <f>1- (ABS(AB$2-$B39)/Ь!$H$8)</f>
        <v>0.60296546105745241</v>
      </c>
      <c r="AC39">
        <f>1- (ABS(AC$2-$B39)/Ь!$H$8)</f>
        <v>0.84496282623374341</v>
      </c>
      <c r="AD39">
        <f>1- (ABS(AD$2-$B39)/Ь!$H$8)</f>
        <v>0.39772553797375454</v>
      </c>
      <c r="AE39">
        <f>1- (ABS(AE$2-$B39)/Ь!$H$8)</f>
        <v>0.85563292190206386</v>
      </c>
      <c r="AF39">
        <f>1- (ABS(AF$2-$B39)/Ь!$H$8)</f>
        <v>0.42597594897689572</v>
      </c>
      <c r="AG39">
        <f>1- (ABS(AG$2-$B39)/Ь!$H$8)</f>
        <v>0.89545132823738371</v>
      </c>
      <c r="AH39">
        <f>1- (ABS(AH$2-$B39)/Ь!$H$8)</f>
        <v>0.70523611580013501</v>
      </c>
      <c r="AI39">
        <f>1- (ABS(AI$2-$B39)/Ь!$H$8)</f>
        <v>0.58682134023720756</v>
      </c>
      <c r="AJ39">
        <f>1- (ABS(AJ$2-$B39)/Ь!$H$8)</f>
        <v>0.46894696958576754</v>
      </c>
      <c r="AK39">
        <f>1- (ABS(AK$2-$B39)/Ь!$H$8)</f>
        <v>0.85588294116783603</v>
      </c>
      <c r="AL39">
        <f>1- (ABS(AL$2-$B39)/Ь!$H$8)</f>
        <v>0.56008870511992481</v>
      </c>
      <c r="AM39">
        <f>1- (ABS(AM$2-$B39)/Ь!$H$8)</f>
        <v>1</v>
      </c>
      <c r="AN39">
        <f>1- (ABS(AN$2-$B39)/Ь!$H$8)</f>
        <v>0.73322313617414792</v>
      </c>
      <c r="AO39">
        <f>1- (ABS(AO$2-$B39)/Ь!$H$8)</f>
        <v>0.92264186947714533</v>
      </c>
      <c r="AP39">
        <f>1- (ABS(AP$2-$B39)/Ь!$H$8)</f>
        <v>0.96716295907583005</v>
      </c>
      <c r="AQ39">
        <f>1- (ABS(AQ$2-$B39)/Ь!$H$8)</f>
        <v>0.8739991201964008</v>
      </c>
      <c r="AR39">
        <f>1- (ABS(AR$2-$B39)/Ь!$H$8)</f>
        <v>0.43702876838505123</v>
      </c>
      <c r="AS39">
        <f>1- (ABS(AS$2-$B39)/Ь!$H$8)</f>
        <v>0.72189380706338258</v>
      </c>
      <c r="AT39">
        <f>1- (ABS(AT$2-$B39)/Ь!$H$8)</f>
        <v>0.34699004418283763</v>
      </c>
      <c r="AU39">
        <f>1- (ABS(AU$2-$B39)/Ь!$H$8)</f>
        <v>0.71067069198984234</v>
      </c>
      <c r="AV39">
        <f>1- (ABS(AV$2-$B39)/Ь!$H$8)</f>
        <v>0.72811527537210463</v>
      </c>
      <c r="AW39">
        <f>1- (ABS(AW$2-$B39)/Ь!$H$8)</f>
        <v>0.58965001431171649</v>
      </c>
      <c r="AX39">
        <f>1- (ABS(AX$2-$B39)/Ь!$H$8)</f>
        <v>0.36917439744003755</v>
      </c>
      <c r="AY39">
        <f>1- (ABS(AY$2-$B39)/Ь!$H$8)</f>
        <v>0.51445703549305699</v>
      </c>
      <c r="AZ39">
        <f>1- (ABS(AZ$2-$B39)/Ь!$H$8)</f>
        <v>0.46922751592637169</v>
      </c>
      <c r="BA39">
        <f>1- (ABS(BA$2-$B39)/Ь!$H$8)</f>
        <v>0.9652178041423245</v>
      </c>
      <c r="BB39">
        <f>1- (ABS(BB$2-$B39)/Ь!$H$8)</f>
        <v>0.84385451681443202</v>
      </c>
      <c r="BD39">
        <v>37</v>
      </c>
      <c r="BE39">
        <f t="shared" si="59"/>
        <v>0.82915212262166782</v>
      </c>
      <c r="BF39">
        <f t="shared" si="61"/>
        <v>0.72146862714208959</v>
      </c>
      <c r="BG39">
        <f t="shared" si="62"/>
        <v>0.6591229815262295</v>
      </c>
      <c r="BH39">
        <f t="shared" si="7"/>
        <v>0.70314332999237472</v>
      </c>
      <c r="BI39">
        <f t="shared" si="9"/>
        <v>0.74810149681455895</v>
      </c>
      <c r="BJ39">
        <f t="shared" si="11"/>
        <v>0.7448159098758278</v>
      </c>
      <c r="BK39">
        <f t="shared" si="13"/>
        <v>0.47386958781175581</v>
      </c>
      <c r="BL39">
        <f t="shared" si="15"/>
        <v>0.75415176915872117</v>
      </c>
      <c r="BM39">
        <f t="shared" si="17"/>
        <v>0.92598586044286857</v>
      </c>
      <c r="BN39">
        <f t="shared" si="19"/>
        <v>0.69527447398476938</v>
      </c>
      <c r="BO39">
        <f t="shared" si="21"/>
        <v>0.94826503992199074</v>
      </c>
      <c r="BP39">
        <f t="shared" si="23"/>
        <v>0.73918733353462196</v>
      </c>
      <c r="BQ39">
        <f t="shared" si="25"/>
        <v>0.69755498859460952</v>
      </c>
      <c r="BR39">
        <f t="shared" si="27"/>
        <v>0.86286183062640243</v>
      </c>
      <c r="BS39">
        <f t="shared" si="29"/>
        <v>0.74439339964011997</v>
      </c>
      <c r="BT39">
        <f t="shared" si="31"/>
        <v>0.83630143490115194</v>
      </c>
      <c r="BU39">
        <f t="shared" si="33"/>
        <v>0.72536028989245926</v>
      </c>
      <c r="BV39">
        <f t="shared" si="35"/>
        <v>0.50925234640516992</v>
      </c>
      <c r="BW39">
        <f t="shared" si="37"/>
        <v>0.67854530694441584</v>
      </c>
      <c r="BX39">
        <f t="shared" si="39"/>
        <v>0.75298557048537729</v>
      </c>
      <c r="BY39">
        <f t="shared" si="41"/>
        <v>0.55848036466857187</v>
      </c>
      <c r="BZ39">
        <f t="shared" si="43"/>
        <v>0.96266617800176491</v>
      </c>
      <c r="CA39">
        <f t="shared" si="45"/>
        <v>0.62810483274720841</v>
      </c>
      <c r="CB39">
        <f t="shared" si="47"/>
        <v>0.65569016155377335</v>
      </c>
      <c r="CC39">
        <f t="shared" si="49"/>
        <v>0.63790499272249779</v>
      </c>
      <c r="CD39">
        <f t="shared" si="51"/>
        <v>0.73188880957556246</v>
      </c>
      <c r="CE39">
        <f t="shared" si="53"/>
        <v>0.7224952607001458</v>
      </c>
      <c r="CF39">
        <f t="shared" si="54"/>
        <v>0.62666338066292127</v>
      </c>
      <c r="CG39">
        <f t="shared" si="55"/>
        <v>0.88167522155758582</v>
      </c>
      <c r="CH39">
        <f t="shared" si="56"/>
        <v>0.44454711309928213</v>
      </c>
      <c r="CI39">
        <f t="shared" si="57"/>
        <v>0.79280619848650746</v>
      </c>
      <c r="CJ39">
        <f t="shared" si="58"/>
        <v>0.75626940255499964</v>
      </c>
      <c r="CK39">
        <f t="shared" si="60"/>
        <v>0.66296122422046644</v>
      </c>
      <c r="CL39">
        <f>МерСходМО!AJ39*0.5+МерСходМО!AJ93*0.5</f>
        <v>0.55507159119791216</v>
      </c>
      <c r="CM39">
        <f>МерСходМО!AK39*0.5+МерСходМО!AK93*0.5</f>
        <v>0.77342899485441352</v>
      </c>
      <c r="CN39">
        <f>МерСходМО!AL39*0.5+МерСходМО!AL93*0.5</f>
        <v>0.61260994742037478</v>
      </c>
      <c r="CP39">
        <f>МерСходМО!AN39*0.5+МерСходМО!AN93*0.5</f>
        <v>0.73441603624061047</v>
      </c>
      <c r="CQ39">
        <f>МерСходМО!AO39*0.5+МерСходМО!AO93*0.5</f>
        <v>0.90421305461993007</v>
      </c>
      <c r="CR39">
        <f>МерСходМО!AP39*0.5+МерСходМО!AP93*0.5</f>
        <v>0.93286731152454194</v>
      </c>
      <c r="CS39">
        <f>МерСходМО!AQ39*0.5+МерСходМО!AQ93*0.5</f>
        <v>0.85243748123348384</v>
      </c>
      <c r="CT39">
        <f>МерСходМО!AR39*0.5+МерСходМО!AR93*0.5</f>
        <v>0.65929015657994827</v>
      </c>
      <c r="CU39">
        <f>МерСходМО!AS39*0.5+МерСходМО!AS93*0.5</f>
        <v>0.82103658028244275</v>
      </c>
      <c r="CV39">
        <f>МерСходМО!AT39*0.5+МерСходМО!AT93*0.5</f>
        <v>0.62164661788890063</v>
      </c>
      <c r="CW39">
        <f>МерСходМО!AU39*0.5+МерСходМО!AU93*0.5</f>
        <v>0.8396612714502536</v>
      </c>
      <c r="CX39">
        <f>МерСходМО!AV39*0.5+МерСходМО!AV93*0.5</f>
        <v>0.8428730687578454</v>
      </c>
      <c r="CY39">
        <f>МерСходМО!AW39*0.5+МерСходМО!AW93*0.5</f>
        <v>0.78455000110064255</v>
      </c>
      <c r="CZ39">
        <f>МерСходМО!AX39*0.5+МерСходМО!AX93*0.5</f>
        <v>0.5938247279538057</v>
      </c>
      <c r="DA39">
        <f>МерСходМО!AY39*0.5+МерСходМО!AY93*0.5</f>
        <v>0.66706784607421699</v>
      </c>
      <c r="DB39">
        <f>МерСходМО!AZ39*0.5+МерСходМО!AZ93*0.5</f>
        <v>0.57996007659061732</v>
      </c>
      <c r="DC39">
        <f>МерСходМО!BA39*0.5+МерСходМО!BA93*0.5</f>
        <v>0.8669989532526241</v>
      </c>
      <c r="DD39">
        <f>МерСходМО!BB39*0.5+МерСходМО!BB93*0.5</f>
        <v>0.88269305954202304</v>
      </c>
    </row>
    <row r="40" spans="2:108" x14ac:dyDescent="0.35">
      <c r="B40" s="9">
        <v>39.034846496215323</v>
      </c>
      <c r="C40">
        <f>1- (ABS(C$2-$B40)/Ь!$H$8)</f>
        <v>0.66126914650794122</v>
      </c>
      <c r="D40">
        <f>1- (ABS(D$2-$B40)/Ь!$H$8)</f>
        <v>0.76534569217332593</v>
      </c>
      <c r="E40">
        <f>1- (ABS(E$2-$B40)/Ь!$H$8)</f>
        <v>0.79821676929512964</v>
      </c>
      <c r="F40">
        <f>1- (ABS(F$2-$B40)/Ь!$H$8)</f>
        <v>0.81981691094442644</v>
      </c>
      <c r="G40">
        <f>1- (ABS(G$2-$B40)/Ь!$H$8)</f>
        <v>0.96914086582215309</v>
      </c>
      <c r="H40">
        <f>1- (ABS(H$2-$B40)/Ь!$H$8)</f>
        <v>0.90661531573848453</v>
      </c>
      <c r="I40">
        <f>1- (ABS(I$2-$B40)/Ь!$H$8)</f>
        <v>0.77298686441299946</v>
      </c>
      <c r="J40">
        <f>1- (ABS(J$2-$B40)/Ь!$H$8)</f>
        <v>0.82154899561107364</v>
      </c>
      <c r="K40">
        <f>1- (ABS(K$2-$B40)/Ь!$H$8)</f>
        <v>0.710227143454775</v>
      </c>
      <c r="L40">
        <f>1- (ABS(L$2-$B40)/Ь!$H$8)</f>
        <v>0.90305169832369436</v>
      </c>
      <c r="M40">
        <f>1- (ABS(M$2-$B40)/Ь!$H$8)</f>
        <v>0.73144885029210582</v>
      </c>
      <c r="N40">
        <f>1- (ABS(N$2-$B40)/Ь!$H$8)</f>
        <v>0.95778681230367257</v>
      </c>
      <c r="O40">
        <f>1- (ABS(O$2-$B40)/Ь!$H$8)</f>
        <v>0.82989795562633939</v>
      </c>
      <c r="P40">
        <f>1- (ABS(P$2-$B40)/Ь!$H$8)</f>
        <v>0.60711397814344004</v>
      </c>
      <c r="Q40">
        <f>1- (ABS(Q$2-$B40)/Ь!$H$8)</f>
        <v>0.97809807378974256</v>
      </c>
      <c r="R40">
        <f>1- (ABS(R$2-$B40)/Ь!$H$8)</f>
        <v>0.94149553768018079</v>
      </c>
      <c r="S40">
        <f>1- (ABS(S$2-$B40)/Ь!$H$8)</f>
        <v>0.99545836941843058</v>
      </c>
      <c r="T40">
        <f>1- (ABS(T$2-$B40)/Ь!$H$8)</f>
        <v>0.42181403759210878</v>
      </c>
      <c r="U40">
        <f>1- (ABS(U$2-$B40)/Ь!$H$8)</f>
        <v>0.88404349110471769</v>
      </c>
      <c r="V40">
        <f>1- (ABS(V$2-$B40)/Ь!$H$8)</f>
        <v>0.9709335000587147</v>
      </c>
      <c r="W40">
        <f>1- (ABS(W$2-$B40)/Ь!$H$8)</f>
        <v>0.84810044072747559</v>
      </c>
      <c r="X40">
        <f>1- (ABS(X$2-$B40)/Ь!$H$8)</f>
        <v>0.7914516392419928</v>
      </c>
      <c r="Y40">
        <f>1- (ABS(Y$2-$B40)/Ь!$H$8)</f>
        <v>0.96451570435663325</v>
      </c>
      <c r="Z40">
        <f>1- (ABS(Z$2-$B40)/Ь!$H$8)</f>
        <v>0.67824421843349092</v>
      </c>
      <c r="AA40">
        <f>1- (ABS(AA$2-$B40)/Ь!$H$8)</f>
        <v>0.94964298689193549</v>
      </c>
      <c r="AB40">
        <f>1- (ABS(AB$2-$B40)/Ь!$H$8)</f>
        <v>0.8697423248833045</v>
      </c>
      <c r="AC40">
        <f>1- (ABS(AC$2-$B40)/Ь!$H$8)</f>
        <v>0.57818596240789133</v>
      </c>
      <c r="AD40">
        <f>1- (ABS(AD$2-$B40)/Ь!$H$8)</f>
        <v>0.66450240179960662</v>
      </c>
      <c r="AE40">
        <f>1- (ABS(AE$2-$B40)/Ь!$H$8)</f>
        <v>0.87759021427208406</v>
      </c>
      <c r="AF40">
        <f>1- (ABS(AF$2-$B40)/Ь!$H$8)</f>
        <v>0.69275281280274781</v>
      </c>
      <c r="AG40">
        <f>1- (ABS(AG$2-$B40)/Ь!$H$8)</f>
        <v>0.8377718079367642</v>
      </c>
      <c r="AH40">
        <f>1- (ABS(AH$2-$B40)/Ь!$H$8)</f>
        <v>0.97201297962598709</v>
      </c>
      <c r="AI40">
        <f>1- (ABS(AI$2-$B40)/Ь!$H$8)</f>
        <v>0.85359820406305964</v>
      </c>
      <c r="AJ40">
        <f>1- (ABS(AJ$2-$B40)/Ь!$H$8)</f>
        <v>0.73572383341161962</v>
      </c>
      <c r="AK40">
        <f>1- (ABS(AK$2-$B40)/Ь!$H$8)</f>
        <v>0.87734019500631177</v>
      </c>
      <c r="AL40">
        <f>1- (ABS(AL$2-$B40)/Ь!$H$8)</f>
        <v>0.8268655689457769</v>
      </c>
      <c r="AM40">
        <f>1- (ABS(AM$2-$B40)/Ь!$H$8)</f>
        <v>0.73322313617414792</v>
      </c>
      <c r="AN40">
        <f>1- (ABS(AN$2-$B40)/Ь!$H$8)</f>
        <v>1</v>
      </c>
      <c r="AO40">
        <f>1- (ABS(AO$2-$B40)/Ь!$H$8)</f>
        <v>0.65586500565129313</v>
      </c>
      <c r="AP40">
        <f>1- (ABS(AP$2-$B40)/Ь!$H$8)</f>
        <v>0.76606017709831786</v>
      </c>
      <c r="AQ40">
        <f>1- (ABS(AQ$2-$B40)/Ь!$H$8)</f>
        <v>0.85922401597774711</v>
      </c>
      <c r="AR40">
        <f>1- (ABS(AR$2-$B40)/Ь!$H$8)</f>
        <v>0.70380563221090331</v>
      </c>
      <c r="AS40">
        <f>1- (ABS(AS$2-$B40)/Ь!$H$8)</f>
        <v>0.98867067088923466</v>
      </c>
      <c r="AT40">
        <f>1- (ABS(AT$2-$B40)/Ь!$H$8)</f>
        <v>0.61376690800868983</v>
      </c>
      <c r="AU40">
        <f>1- (ABS(AU$2-$B40)/Ь!$H$8)</f>
        <v>0.97744755581569442</v>
      </c>
      <c r="AV40">
        <f>1- (ABS(AV$2-$B40)/Ь!$H$8)</f>
        <v>0.99489213919795672</v>
      </c>
      <c r="AW40">
        <f>1- (ABS(AW$2-$B40)/Ь!$H$8)</f>
        <v>0.85642687813756857</v>
      </c>
      <c r="AX40">
        <f>1- (ABS(AX$2-$B40)/Ь!$H$8)</f>
        <v>0.63595126126588974</v>
      </c>
      <c r="AY40">
        <f>1- (ABS(AY$2-$B40)/Ь!$H$8)</f>
        <v>0.78123389931890908</v>
      </c>
      <c r="AZ40">
        <f>1- (ABS(AZ$2-$B40)/Ь!$H$8)</f>
        <v>0.73600437975222377</v>
      </c>
      <c r="BA40">
        <f>1- (ABS(BA$2-$B40)/Ь!$H$8)</f>
        <v>0.76800533203182342</v>
      </c>
      <c r="BB40">
        <f>1- (ABS(BB$2-$B40)/Ь!$H$8)</f>
        <v>0.88936861935971578</v>
      </c>
      <c r="BD40">
        <v>38</v>
      </c>
      <c r="BE40">
        <f t="shared" si="59"/>
        <v>0.56356815886227829</v>
      </c>
      <c r="BF40">
        <f t="shared" si="61"/>
        <v>0.72266152720855215</v>
      </c>
      <c r="BG40">
        <f t="shared" si="62"/>
        <v>0.87350982400951049</v>
      </c>
      <c r="BH40">
        <f t="shared" si="7"/>
        <v>0.70433623005883716</v>
      </c>
      <c r="BI40">
        <f t="shared" si="9"/>
        <v>0.74929439688102151</v>
      </c>
      <c r="BJ40">
        <f t="shared" si="11"/>
        <v>0.65262412568077477</v>
      </c>
      <c r="BK40">
        <f t="shared" si="13"/>
        <v>0.47506248787821836</v>
      </c>
      <c r="BL40">
        <f t="shared" si="15"/>
        <v>0.75534466922518373</v>
      </c>
      <c r="BM40">
        <f t="shared" si="17"/>
        <v>0.66040189668347893</v>
      </c>
      <c r="BN40">
        <f t="shared" si="19"/>
        <v>0.69646737405123194</v>
      </c>
      <c r="BO40">
        <f t="shared" si="21"/>
        <v>0.68268107616260121</v>
      </c>
      <c r="BP40">
        <f t="shared" si="23"/>
        <v>0.96255810959768406</v>
      </c>
      <c r="BQ40">
        <f t="shared" si="25"/>
        <v>0.86675900327234034</v>
      </c>
      <c r="BR40">
        <f t="shared" si="27"/>
        <v>0.59727786686701267</v>
      </c>
      <c r="BS40">
        <f t="shared" si="29"/>
        <v>0.74558629970658252</v>
      </c>
      <c r="BT40">
        <f t="shared" si="31"/>
        <v>0.77898987264779529</v>
      </c>
      <c r="BU40">
        <f t="shared" si="33"/>
        <v>0.99094425365184891</v>
      </c>
      <c r="BV40">
        <f t="shared" si="35"/>
        <v>0.51044524647163247</v>
      </c>
      <c r="BW40">
        <f t="shared" si="37"/>
        <v>0.67973820701087828</v>
      </c>
      <c r="BX40">
        <f t="shared" si="39"/>
        <v>0.75417847055183973</v>
      </c>
      <c r="BY40">
        <f t="shared" si="41"/>
        <v>0.55967326473503443</v>
      </c>
      <c r="BZ40">
        <f t="shared" si="43"/>
        <v>0.77174985823884545</v>
      </c>
      <c r="CA40">
        <f t="shared" si="45"/>
        <v>0.89368879650659805</v>
      </c>
      <c r="CB40">
        <f t="shared" si="47"/>
        <v>0.65688306162023591</v>
      </c>
      <c r="CC40">
        <f t="shared" si="49"/>
        <v>0.90348895648188743</v>
      </c>
      <c r="CD40">
        <f t="shared" si="51"/>
        <v>0.73308170964202501</v>
      </c>
      <c r="CE40">
        <f t="shared" si="53"/>
        <v>0.45691129694075622</v>
      </c>
      <c r="CF40">
        <f t="shared" si="54"/>
        <v>0.77225505737729572</v>
      </c>
      <c r="CG40">
        <f t="shared" si="55"/>
        <v>0.76045833589613232</v>
      </c>
      <c r="CH40">
        <f t="shared" si="56"/>
        <v>0.44574001316574463</v>
      </c>
      <c r="CI40">
        <f t="shared" si="57"/>
        <v>0.63177090648973411</v>
      </c>
      <c r="CJ40">
        <f t="shared" si="58"/>
        <v>0.75746230262146208</v>
      </c>
      <c r="CK40">
        <f t="shared" si="60"/>
        <v>0.92505301608320356</v>
      </c>
      <c r="CL40">
        <f>МерСходМО!AJ40*0.5+МерСходМО!AJ94*0.5</f>
        <v>0.8206555549573018</v>
      </c>
      <c r="CM40">
        <f>МерСходМО!AK40*0.5+МерСходМО!AK94*0.5</f>
        <v>0.65196208992718774</v>
      </c>
      <c r="CN40">
        <f>МерСходМО!AL40*0.5+МерСходМО!AL94*0.5</f>
        <v>0.61380284748683733</v>
      </c>
      <c r="CO40">
        <f>МерСходМО!AM40*0.5+МерСходМО!AM94*0.5</f>
        <v>0.73441603624061047</v>
      </c>
      <c r="CQ40">
        <f>МерСходМО!AO40*0.5+МерСходМО!AO94*0.5</f>
        <v>0.63862909086054054</v>
      </c>
      <c r="CR40">
        <f>МерСходМО!AP40*0.5+МерСходМО!AP94*0.5</f>
        <v>0.80154872471606842</v>
      </c>
      <c r="CS40">
        <f>МерСходМО!AQ40*0.5+МерСходМО!AQ94*0.5</f>
        <v>0.71285439727769351</v>
      </c>
      <c r="CT40">
        <f>МерСходМО!AR40*0.5+МерСходМО!AR94*0.5</f>
        <v>0.66048305664641072</v>
      </c>
      <c r="CU40">
        <f>МерСходМО!AS40*0.5+МерСходМО!AS94*0.5</f>
        <v>0.8222294803489052</v>
      </c>
      <c r="CV40">
        <f>МерСходМО!AT40*0.5+МерСходМО!AT94*0.5</f>
        <v>0.72653632636039955</v>
      </c>
      <c r="CW40">
        <f>МерСходМО!AU40*0.5+МерСходМО!AU94*0.5</f>
        <v>0.84085417151671593</v>
      </c>
      <c r="CX40">
        <f>МерСходМО!AV40*0.5+МерСходМО!AV94*0.5</f>
        <v>0.88643510668072178</v>
      </c>
      <c r="CY40">
        <f>МерСходМО!AW40*0.5+МерСходМО!AW94*0.5</f>
        <v>0.80629291327753638</v>
      </c>
      <c r="CZ40">
        <f>МерСходМО!AX40*0.5+МерСходМО!AX94*0.5</f>
        <v>0.59501762802026825</v>
      </c>
      <c r="DA40">
        <f>МерСходМО!AY40*0.5+МерСходМО!AY94*0.5</f>
        <v>0.66826074614067932</v>
      </c>
      <c r="DB40">
        <f>МерСходМО!AZ40*0.5+МерСходМО!AZ94*0.5</f>
        <v>0.84554404035000696</v>
      </c>
      <c r="DC40">
        <f>МерСходМО!BA40*0.5+МерСходМО!BA94*0.5</f>
        <v>0.63619718535091008</v>
      </c>
      <c r="DD40">
        <f>МерСходМО!BB40*0.5+МерСходМО!BB94*0.5</f>
        <v>0.77325457896820127</v>
      </c>
    </row>
    <row r="41" spans="2:108" x14ac:dyDescent="0.35">
      <c r="B41" s="9">
        <v>21.976698109065183</v>
      </c>
      <c r="C41">
        <f>1- (ABS(C$2-$B41)/Ь!$H$8)</f>
        <v>0.99459585914335202</v>
      </c>
      <c r="D41">
        <f>1- (ABS(D$2-$B41)/Ь!$H$8)</f>
        <v>0.42121069782461906</v>
      </c>
      <c r="E41">
        <f>1- (ABS(E$2-$B41)/Ь!$H$8)</f>
        <v>0.45408177494642277</v>
      </c>
      <c r="F41">
        <f>1- (ABS(F$2-$B41)/Ь!$H$8)</f>
        <v>0.47568191659571968</v>
      </c>
      <c r="G41">
        <f>1- (ABS(G$2-$B41)/Ь!$H$8)</f>
        <v>0.62500587147344633</v>
      </c>
      <c r="H41">
        <f>1- (ABS(H$2-$B41)/Ь!$H$8)</f>
        <v>0.7492496899128086</v>
      </c>
      <c r="I41">
        <f>1- (ABS(I$2-$B41)/Ь!$H$8)</f>
        <v>0.4288518700642926</v>
      </c>
      <c r="J41">
        <f>1- (ABS(J$2-$B41)/Ь!$H$8)</f>
        <v>0.47741400126236677</v>
      </c>
      <c r="K41">
        <f>1- (ABS(K$2-$B41)/Ь!$H$8)</f>
        <v>0.94563786219651824</v>
      </c>
      <c r="L41">
        <f>1- (ABS(L$2-$B41)/Ь!$H$8)</f>
        <v>0.55891670397498761</v>
      </c>
      <c r="M41">
        <f>1- (ABS(M$2-$B41)/Ь!$H$8)</f>
        <v>0.92441615535918742</v>
      </c>
      <c r="N41">
        <f>1- (ABS(N$2-$B41)/Ь!$H$8)</f>
        <v>0.69807819334762056</v>
      </c>
      <c r="O41">
        <f>1- (ABS(O$2-$B41)/Ь!$H$8)</f>
        <v>0.48576296127763263</v>
      </c>
      <c r="P41">
        <f>1- (ABS(P$2-$B41)/Ь!$H$8)</f>
        <v>0.9512489724921469</v>
      </c>
      <c r="Q41">
        <f>1- (ABS(Q$2-$B41)/Ь!$H$8)</f>
        <v>0.6339630794410358</v>
      </c>
      <c r="R41">
        <f>1- (ABS(R$2-$B41)/Ь!$H$8)</f>
        <v>0.71436946797111234</v>
      </c>
      <c r="S41">
        <f>1- (ABS(S$2-$B41)/Ь!$H$8)</f>
        <v>0.65132337506972382</v>
      </c>
      <c r="T41">
        <f>1- (ABS(T$2-$B41)/Ь!$H$8)</f>
        <v>7.7679043243401913E-2</v>
      </c>
      <c r="U41">
        <f>1- (ABS(U$2-$B41)/Ь!$H$8)</f>
        <v>0.53990849675601094</v>
      </c>
      <c r="V41">
        <f>1- (ABS(V$2-$B41)/Ь!$H$8)</f>
        <v>0.62679850571000795</v>
      </c>
      <c r="W41">
        <f>1- (ABS(W$2-$B41)/Ь!$H$8)</f>
        <v>0.50396544637876883</v>
      </c>
      <c r="X41">
        <f>1- (ABS(X$2-$B41)/Ь!$H$8)</f>
        <v>0.86441336640930044</v>
      </c>
      <c r="Y41">
        <f>1- (ABS(Y$2-$B41)/Ь!$H$8)</f>
        <v>0.62038071000792649</v>
      </c>
      <c r="Z41">
        <f>1- (ABS(Z$2-$B41)/Ь!$H$8)</f>
        <v>0.33410922408478405</v>
      </c>
      <c r="AA41">
        <f>1- (ABS(AA$2-$B41)/Ь!$H$8)</f>
        <v>0.60550799254322873</v>
      </c>
      <c r="AB41">
        <f>1- (ABS(AB$2-$B41)/Ь!$H$8)</f>
        <v>0.52560733053459763</v>
      </c>
      <c r="AC41">
        <f>1- (ABS(AC$2-$B41)/Ь!$H$8)</f>
        <v>0.92232095675659809</v>
      </c>
      <c r="AD41">
        <f>1- (ABS(AD$2-$B41)/Ь!$H$8)</f>
        <v>0.32036740745089975</v>
      </c>
      <c r="AE41">
        <f>1- (ABS(AE$2-$B41)/Ь!$H$8)</f>
        <v>0.77827479137920907</v>
      </c>
      <c r="AF41">
        <f>1- (ABS(AF$2-$B41)/Ь!$H$8)</f>
        <v>0.34861781845404105</v>
      </c>
      <c r="AG41">
        <f>1- (ABS(AG$2-$B41)/Ь!$H$8)</f>
        <v>0.81809319771452893</v>
      </c>
      <c r="AH41">
        <f>1- (ABS(AH$2-$B41)/Ь!$H$8)</f>
        <v>0.62787798527728034</v>
      </c>
      <c r="AI41">
        <f>1- (ABS(AI$2-$B41)/Ь!$H$8)</f>
        <v>0.50946320971435277</v>
      </c>
      <c r="AJ41">
        <f>1- (ABS(AJ$2-$B41)/Ь!$H$8)</f>
        <v>0.39158883906291286</v>
      </c>
      <c r="AK41">
        <f>1- (ABS(AK$2-$B41)/Ь!$H$8)</f>
        <v>0.77852481064498136</v>
      </c>
      <c r="AL41">
        <f>1- (ABS(AL$2-$B41)/Ь!$H$8)</f>
        <v>0.48273057459707014</v>
      </c>
      <c r="AM41">
        <f>1- (ABS(AM$2-$B41)/Ь!$H$8)</f>
        <v>0.92264186947714533</v>
      </c>
      <c r="AN41">
        <f>1- (ABS(AN$2-$B41)/Ь!$H$8)</f>
        <v>0.65586500565129313</v>
      </c>
      <c r="AO41">
        <f>1- (ABS(AO$2-$B41)/Ь!$H$8)</f>
        <v>1</v>
      </c>
      <c r="AP41">
        <f>1- (ABS(AP$2-$B41)/Ь!$H$8)</f>
        <v>0.88980482855297538</v>
      </c>
      <c r="AQ41">
        <f>1- (ABS(AQ$2-$B41)/Ь!$H$8)</f>
        <v>0.79664098967354602</v>
      </c>
      <c r="AR41">
        <f>1- (ABS(AR$2-$B41)/Ь!$H$8)</f>
        <v>0.35967063786219655</v>
      </c>
      <c r="AS41">
        <f>1- (ABS(AS$2-$B41)/Ь!$H$8)</f>
        <v>0.6445356765405279</v>
      </c>
      <c r="AT41">
        <f>1- (ABS(AT$2-$B41)/Ь!$H$8)</f>
        <v>0.26963191365998296</v>
      </c>
      <c r="AU41">
        <f>1- (ABS(AU$2-$B41)/Ь!$H$8)</f>
        <v>0.63331256146698767</v>
      </c>
      <c r="AV41">
        <f>1- (ABS(AV$2-$B41)/Ь!$H$8)</f>
        <v>0.65075714484924996</v>
      </c>
      <c r="AW41">
        <f>1- (ABS(AW$2-$B41)/Ь!$H$8)</f>
        <v>0.51229188378886181</v>
      </c>
      <c r="AX41">
        <f>1- (ABS(AX$2-$B41)/Ь!$H$8)</f>
        <v>0.29181626691718288</v>
      </c>
      <c r="AY41">
        <f>1- (ABS(AY$2-$B41)/Ь!$H$8)</f>
        <v>0.43709890497020232</v>
      </c>
      <c r="AZ41">
        <f>1- (ABS(AZ$2-$B41)/Ь!$H$8)</f>
        <v>0.39186938540351701</v>
      </c>
      <c r="BA41">
        <f>1- (ABS(BA$2-$B41)/Ь!$H$8)</f>
        <v>0.88785967361946982</v>
      </c>
      <c r="BB41">
        <f>1- (ABS(BB$2-$B41)/Ь!$H$8)</f>
        <v>0.76649638629157735</v>
      </c>
      <c r="BD41">
        <v>39</v>
      </c>
      <c r="BE41">
        <f t="shared" si="59"/>
        <v>0.91953492714508966</v>
      </c>
      <c r="BF41">
        <f t="shared" si="61"/>
        <v>0.68131325582531432</v>
      </c>
      <c r="BG41">
        <f t="shared" si="62"/>
        <v>0.56333603614615957</v>
      </c>
      <c r="BH41">
        <f t="shared" si="7"/>
        <v>0.72157214484958998</v>
      </c>
      <c r="BI41">
        <f t="shared" si="9"/>
        <v>0.76653031167177421</v>
      </c>
      <c r="BJ41">
        <f t="shared" si="11"/>
        <v>0.76324472473304295</v>
      </c>
      <c r="BK41">
        <f t="shared" si="13"/>
        <v>0.49229840266897101</v>
      </c>
      <c r="BL41">
        <f t="shared" si="15"/>
        <v>0.70483341724643034</v>
      </c>
      <c r="BM41">
        <f t="shared" si="17"/>
        <v>0.96741066801945663</v>
      </c>
      <c r="BN41">
        <f t="shared" si="19"/>
        <v>0.71370328884198464</v>
      </c>
      <c r="BO41">
        <f t="shared" si="21"/>
        <v>0.95594801469793933</v>
      </c>
      <c r="BP41">
        <f t="shared" si="23"/>
        <v>0.64340038815455203</v>
      </c>
      <c r="BQ41">
        <f t="shared" si="25"/>
        <v>0.60176804321453958</v>
      </c>
      <c r="BR41">
        <f t="shared" si="27"/>
        <v>0.95864877600647214</v>
      </c>
      <c r="BS41">
        <f t="shared" si="29"/>
        <v>0.76282221449733523</v>
      </c>
      <c r="BT41">
        <f t="shared" si="31"/>
        <v>0.85473024975836709</v>
      </c>
      <c r="BU41">
        <f t="shared" si="33"/>
        <v>0.62957334451238944</v>
      </c>
      <c r="BV41">
        <f t="shared" si="35"/>
        <v>0.52768116126238507</v>
      </c>
      <c r="BW41">
        <f t="shared" si="37"/>
        <v>0.69697412180163099</v>
      </c>
      <c r="BX41">
        <f t="shared" si="39"/>
        <v>0.77141438534259243</v>
      </c>
      <c r="BY41">
        <f t="shared" si="41"/>
        <v>0.57690917952578702</v>
      </c>
      <c r="BZ41">
        <f t="shared" si="43"/>
        <v>0.86687923262169508</v>
      </c>
      <c r="CA41">
        <f t="shared" si="45"/>
        <v>0.53231788736713859</v>
      </c>
      <c r="CB41">
        <f t="shared" si="47"/>
        <v>0.65999024767379555</v>
      </c>
      <c r="CC41">
        <f t="shared" si="49"/>
        <v>0.54211804734242797</v>
      </c>
      <c r="CD41">
        <f t="shared" si="51"/>
        <v>0.75031762443277761</v>
      </c>
      <c r="CE41">
        <f t="shared" si="53"/>
        <v>0.81828220608021573</v>
      </c>
      <c r="CF41">
        <f t="shared" si="54"/>
        <v>0.53087643528285133</v>
      </c>
      <c r="CG41">
        <f t="shared" si="55"/>
        <v>0.87817075496440811</v>
      </c>
      <c r="CH41">
        <f t="shared" si="56"/>
        <v>0.46297592795649728</v>
      </c>
      <c r="CI41">
        <f t="shared" si="57"/>
        <v>0.81123501334372261</v>
      </c>
      <c r="CJ41">
        <f t="shared" si="58"/>
        <v>0.77469821741221478</v>
      </c>
      <c r="CK41">
        <f t="shared" si="60"/>
        <v>0.56717427884039651</v>
      </c>
      <c r="CL41">
        <f>МерСходМО!AJ41*0.5+МерСходМО!AJ95*0.5</f>
        <v>0.45928464581784229</v>
      </c>
      <c r="CM41">
        <f>МерСходМО!AK41*0.5+МерСходМО!AK95*0.5</f>
        <v>0.79185780971162867</v>
      </c>
      <c r="CN41">
        <f>МерСходМО!AL41*0.5+МерСходМО!AL95*0.5</f>
        <v>0.63103876227758993</v>
      </c>
      <c r="CO41">
        <f>МерСходМО!AM41*0.5+МерСходМО!AM95*0.5</f>
        <v>0.90421305461993007</v>
      </c>
      <c r="CP41">
        <f>МерСходМО!AN41*0.5+МерСходМО!AN95*0.5</f>
        <v>0.63862909086054054</v>
      </c>
      <c r="CR41">
        <f>МерСходМО!AP41*0.5+МерСходМО!AP95*0.5</f>
        <v>0.83708036614447212</v>
      </c>
      <c r="CS41">
        <f>МерСходМО!AQ41*0.5+МерСходМО!AQ95*0.5</f>
        <v>0.87086629609069899</v>
      </c>
      <c r="CT41">
        <f>МерСходМО!AR41*0.5+МерСходМО!AR95*0.5</f>
        <v>0.67771897143716342</v>
      </c>
      <c r="CU41">
        <f>МерСходМО!AS41*0.5+МерСходМО!AS95*0.5</f>
        <v>0.80507028140087</v>
      </c>
      <c r="CV41">
        <f>МерСходМО!AT41*0.5+МерСходМО!AT95*0.5</f>
        <v>0.52585967250883081</v>
      </c>
      <c r="CW41">
        <f>МерСходМО!AU41*0.5+МерСходМО!AU95*0.5</f>
        <v>0.77522247515951892</v>
      </c>
      <c r="CX41">
        <f>МерСходМО!AV41*0.5+МерСходМО!AV95*0.5</f>
        <v>0.74708612337777547</v>
      </c>
      <c r="CY41">
        <f>МерСходМО!AW41*0.5+МерСходМО!AW95*0.5</f>
        <v>0.68876305572057284</v>
      </c>
      <c r="CZ41">
        <f>МерСходМО!AX41*0.5+МерСходМО!AX95*0.5</f>
        <v>0.61225354281102085</v>
      </c>
      <c r="DA41">
        <f>МерСходМО!AY41*0.5+МерСходМО!AY95*0.5</f>
        <v>0.68549666093143213</v>
      </c>
      <c r="DB41">
        <f>МерСходМО!AZ41*0.5+МерСходМО!AZ95*0.5</f>
        <v>0.4841731312105475</v>
      </c>
      <c r="DC41">
        <f>МерСходМО!BA41*0.5+МерСходМО!BA95*0.5</f>
        <v>0.88542776810983936</v>
      </c>
      <c r="DD41">
        <f>МерСходМО!BB41*0.5+МерСходМО!BB95*0.5</f>
        <v>0.86537451189233927</v>
      </c>
    </row>
    <row r="42" spans="2:108" x14ac:dyDescent="0.35">
      <c r="B42" s="9">
        <v>27.438873176870402</v>
      </c>
      <c r="C42">
        <f>1- (ABS(C$2-$B42)/Ь!$H$8)</f>
        <v>0.89520896940962336</v>
      </c>
      <c r="D42">
        <f>1- (ABS(D$2-$B42)/Ь!$H$8)</f>
        <v>0.53140586927164368</v>
      </c>
      <c r="E42">
        <f>1- (ABS(E$2-$B42)/Ь!$H$8)</f>
        <v>0.56427694639344739</v>
      </c>
      <c r="F42">
        <f>1- (ABS(F$2-$B42)/Ь!$H$8)</f>
        <v>0.58587708804274441</v>
      </c>
      <c r="G42">
        <f>1- (ABS(G$2-$B42)/Ь!$H$8)</f>
        <v>0.73520104292047095</v>
      </c>
      <c r="H42">
        <f>1- (ABS(H$2-$B42)/Ь!$H$8)</f>
        <v>0.85944486135983322</v>
      </c>
      <c r="I42">
        <f>1- (ABS(I$2-$B42)/Ь!$H$8)</f>
        <v>0.53904704151131733</v>
      </c>
      <c r="J42">
        <f>1- (ABS(J$2-$B42)/Ь!$H$8)</f>
        <v>0.5876091727093915</v>
      </c>
      <c r="K42">
        <f>1- (ABS(K$2-$B42)/Ь!$H$8)</f>
        <v>0.94416696635645714</v>
      </c>
      <c r="L42">
        <f>1- (ABS(L$2-$B42)/Ь!$H$8)</f>
        <v>0.66911187542201223</v>
      </c>
      <c r="M42">
        <f>1- (ABS(M$2-$B42)/Ь!$H$8)</f>
        <v>0.96538867319378796</v>
      </c>
      <c r="N42">
        <f>1- (ABS(N$2-$B42)/Ь!$H$8)</f>
        <v>0.80827336479464518</v>
      </c>
      <c r="O42">
        <f>1- (ABS(O$2-$B42)/Ь!$H$8)</f>
        <v>0.59595813272465725</v>
      </c>
      <c r="P42">
        <f>1- (ABS(P$2-$B42)/Ь!$H$8)</f>
        <v>0.84105380104512228</v>
      </c>
      <c r="Q42">
        <f>1- (ABS(Q$2-$B42)/Ь!$H$8)</f>
        <v>0.74415825088806042</v>
      </c>
      <c r="R42">
        <f>1- (ABS(R$2-$B42)/Ь!$H$8)</f>
        <v>0.82456463941813696</v>
      </c>
      <c r="S42">
        <f>1- (ABS(S$2-$B42)/Ь!$H$8)</f>
        <v>0.76151854651674844</v>
      </c>
      <c r="T42">
        <f>1- (ABS(T$2-$B42)/Ь!$H$8)</f>
        <v>0.18787421469042653</v>
      </c>
      <c r="U42">
        <f>1- (ABS(U$2-$B42)/Ь!$H$8)</f>
        <v>0.65010366820303556</v>
      </c>
      <c r="V42">
        <f>1- (ABS(V$2-$B42)/Ь!$H$8)</f>
        <v>0.73699367715703257</v>
      </c>
      <c r="W42">
        <f>1- (ABS(W$2-$B42)/Ь!$H$8)</f>
        <v>0.61416061782579345</v>
      </c>
      <c r="X42">
        <f>1- (ABS(X$2-$B42)/Ь!$H$8)</f>
        <v>0.97460853785632506</v>
      </c>
      <c r="Y42">
        <f>1- (ABS(Y$2-$B42)/Ь!$H$8)</f>
        <v>0.73057588145495111</v>
      </c>
      <c r="Z42">
        <f>1- (ABS(Z$2-$B42)/Ь!$H$8)</f>
        <v>0.44430439553180867</v>
      </c>
      <c r="AA42">
        <f>1- (ABS(AA$2-$B42)/Ь!$H$8)</f>
        <v>0.71570316399025335</v>
      </c>
      <c r="AB42">
        <f>1- (ABS(AB$2-$B42)/Ь!$H$8)</f>
        <v>0.63580250198162225</v>
      </c>
      <c r="AC42">
        <f>1- (ABS(AC$2-$B42)/Ь!$H$8)</f>
        <v>0.81212578530957347</v>
      </c>
      <c r="AD42">
        <f>1- (ABS(AD$2-$B42)/Ь!$H$8)</f>
        <v>0.43056257889792449</v>
      </c>
      <c r="AE42">
        <f>1- (ABS(AE$2-$B42)/Ь!$H$8)</f>
        <v>0.88846996282623381</v>
      </c>
      <c r="AF42">
        <f>1- (ABS(AF$2-$B42)/Ь!$H$8)</f>
        <v>0.45881298990106567</v>
      </c>
      <c r="AG42">
        <f>1- (ABS(AG$2-$B42)/Ь!$H$8)</f>
        <v>0.92828836916155355</v>
      </c>
      <c r="AH42">
        <f>1- (ABS(AH$2-$B42)/Ь!$H$8)</f>
        <v>0.73807315672430496</v>
      </c>
      <c r="AI42">
        <f>1- (ABS(AI$2-$B42)/Ь!$H$8)</f>
        <v>0.61965838116137739</v>
      </c>
      <c r="AJ42">
        <f>1- (ABS(AJ$2-$B42)/Ь!$H$8)</f>
        <v>0.50178401050993748</v>
      </c>
      <c r="AK42">
        <f>1- (ABS(AK$2-$B42)/Ь!$H$8)</f>
        <v>0.88871998209200598</v>
      </c>
      <c r="AL42">
        <f>1- (ABS(AL$2-$B42)/Ь!$H$8)</f>
        <v>0.59292574604409476</v>
      </c>
      <c r="AM42">
        <f>1- (ABS(AM$2-$B42)/Ь!$H$8)</f>
        <v>0.96716295907583005</v>
      </c>
      <c r="AN42">
        <f>1- (ABS(AN$2-$B42)/Ь!$H$8)</f>
        <v>0.76606017709831786</v>
      </c>
      <c r="AO42">
        <f>1- (ABS(AO$2-$B42)/Ь!$H$8)</f>
        <v>0.88980482855297538</v>
      </c>
      <c r="AP42">
        <f>1- (ABS(AP$2-$B42)/Ь!$H$8)</f>
        <v>1</v>
      </c>
      <c r="AQ42">
        <f>1- (ABS(AQ$2-$B42)/Ь!$H$8)</f>
        <v>0.90683616112057075</v>
      </c>
      <c r="AR42">
        <f>1- (ABS(AR$2-$B42)/Ь!$H$8)</f>
        <v>0.46986580930922117</v>
      </c>
      <c r="AS42">
        <f>1- (ABS(AS$2-$B42)/Ь!$H$8)</f>
        <v>0.75473084798755252</v>
      </c>
      <c r="AT42">
        <f>1- (ABS(AT$2-$B42)/Ь!$H$8)</f>
        <v>0.37982708510700758</v>
      </c>
      <c r="AU42">
        <f>1- (ABS(AU$2-$B42)/Ь!$H$8)</f>
        <v>0.74350773291401229</v>
      </c>
      <c r="AV42">
        <f>1- (ABS(AV$2-$B42)/Ь!$H$8)</f>
        <v>0.76095231629627458</v>
      </c>
      <c r="AW42">
        <f>1- (ABS(AW$2-$B42)/Ь!$H$8)</f>
        <v>0.62248705523588643</v>
      </c>
      <c r="AX42">
        <f>1- (ABS(AX$2-$B42)/Ь!$H$8)</f>
        <v>0.4020114383642075</v>
      </c>
      <c r="AY42">
        <f>1- (ABS(AY$2-$B42)/Ь!$H$8)</f>
        <v>0.54729407641722694</v>
      </c>
      <c r="AZ42">
        <f>1- (ABS(AZ$2-$B42)/Ь!$H$8)</f>
        <v>0.50206455685054163</v>
      </c>
      <c r="BA42">
        <f>1- (ABS(BA$2-$B42)/Ь!$H$8)</f>
        <v>0.99805484506649444</v>
      </c>
      <c r="BB42">
        <f>1- (ABS(BB$2-$B42)/Ь!$H$8)</f>
        <v>0.87669155773860197</v>
      </c>
      <c r="BD42">
        <v>40</v>
      </c>
      <c r="BE42">
        <f t="shared" si="59"/>
        <v>0.76201943414620976</v>
      </c>
      <c r="BF42">
        <f t="shared" si="61"/>
        <v>0.68717297959080148</v>
      </c>
      <c r="BG42">
        <f t="shared" si="62"/>
        <v>0.72625567000168756</v>
      </c>
      <c r="BH42">
        <f t="shared" si="7"/>
        <v>0.66884768244108672</v>
      </c>
      <c r="BI42">
        <f t="shared" si="9"/>
        <v>0.71380584926327084</v>
      </c>
      <c r="BJ42">
        <f t="shared" si="11"/>
        <v>0.71052026232453969</v>
      </c>
      <c r="BK42">
        <f t="shared" si="13"/>
        <v>0.43957394026046775</v>
      </c>
      <c r="BL42">
        <f t="shared" si="15"/>
        <v>0.71985612160743317</v>
      </c>
      <c r="BM42">
        <f t="shared" si="17"/>
        <v>0.8588531719674104</v>
      </c>
      <c r="BN42">
        <f t="shared" si="19"/>
        <v>0.66097882643348138</v>
      </c>
      <c r="BO42">
        <f t="shared" si="21"/>
        <v>0.88113235144653279</v>
      </c>
      <c r="BP42">
        <f t="shared" si="23"/>
        <v>0.80632002201007991</v>
      </c>
      <c r="BQ42">
        <f t="shared" si="25"/>
        <v>0.76468767707006746</v>
      </c>
      <c r="BR42">
        <f t="shared" si="27"/>
        <v>0.79572914215094426</v>
      </c>
      <c r="BS42">
        <f t="shared" si="29"/>
        <v>0.71009775208883186</v>
      </c>
      <c r="BT42">
        <f t="shared" si="31"/>
        <v>0.80200578734986383</v>
      </c>
      <c r="BU42">
        <f t="shared" si="33"/>
        <v>0.79249297836791732</v>
      </c>
      <c r="BV42">
        <f t="shared" si="35"/>
        <v>0.47495669885388181</v>
      </c>
      <c r="BW42">
        <f t="shared" si="37"/>
        <v>0.64424965939312773</v>
      </c>
      <c r="BX42">
        <f t="shared" si="39"/>
        <v>0.71868992293408906</v>
      </c>
      <c r="BY42">
        <f t="shared" si="41"/>
        <v>0.52418471711728376</v>
      </c>
      <c r="BZ42">
        <f t="shared" si="43"/>
        <v>0.9448096713791021</v>
      </c>
      <c r="CA42">
        <f t="shared" si="45"/>
        <v>0.69523752122266647</v>
      </c>
      <c r="CB42">
        <f t="shared" si="47"/>
        <v>0.62139451400248524</v>
      </c>
      <c r="CC42">
        <f t="shared" si="49"/>
        <v>0.70503768119795585</v>
      </c>
      <c r="CD42">
        <f t="shared" si="51"/>
        <v>0.69759316202427435</v>
      </c>
      <c r="CE42">
        <f t="shared" si="53"/>
        <v>0.65536257222468774</v>
      </c>
      <c r="CF42">
        <f t="shared" si="54"/>
        <v>0.69379606913837932</v>
      </c>
      <c r="CG42">
        <f t="shared" si="55"/>
        <v>0.84737957400629771</v>
      </c>
      <c r="CH42">
        <f t="shared" si="56"/>
        <v>0.41025146554799402</v>
      </c>
      <c r="CI42">
        <f t="shared" si="57"/>
        <v>0.75851055093521935</v>
      </c>
      <c r="CJ42">
        <f t="shared" si="58"/>
        <v>0.72197375500371153</v>
      </c>
      <c r="CK42">
        <f t="shared" si="60"/>
        <v>0.73009391269592439</v>
      </c>
      <c r="CL42">
        <f>МерСходМО!AJ42*0.5+МерСходМО!AJ96*0.5</f>
        <v>0.62220427967337022</v>
      </c>
      <c r="CM42">
        <f>МерСходМО!AK42*0.5+МерСходМО!AK96*0.5</f>
        <v>0.7391333473031253</v>
      </c>
      <c r="CN42">
        <f>МерСходМО!AL42*0.5+МерСходМО!AL96*0.5</f>
        <v>0.57831429986908667</v>
      </c>
      <c r="CO42">
        <f>МерСходМО!AM42*0.5+МерСходМО!AM96*0.5</f>
        <v>0.93286731152454194</v>
      </c>
      <c r="CP42">
        <f>МерСходМО!AN42*0.5+МерСходМО!AN96*0.5</f>
        <v>0.80154872471606842</v>
      </c>
      <c r="CQ42">
        <f>МерСходМО!AO42*0.5+МерСходМО!AO96*0.5</f>
        <v>0.83708036614447212</v>
      </c>
      <c r="CS42">
        <f>МерСходМО!AQ42*0.5+МерСходМО!AQ96*0.5</f>
        <v>0.81814183368219573</v>
      </c>
      <c r="CT42">
        <f>МерСходМО!AR42*0.5+МерСходМО!AR96*0.5</f>
        <v>0.62499450902866016</v>
      </c>
      <c r="CU42">
        <f>МерСходМО!AS42*0.5+МерСходМО!AS96*0.5</f>
        <v>0.78674093273115464</v>
      </c>
      <c r="CV42">
        <f>МерСходМО!AT42*0.5+МерСходМО!AT96*0.5</f>
        <v>0.68877930636435869</v>
      </c>
      <c r="CW42">
        <f>МерСходМО!AU42*0.5+МерСходМО!AU96*0.5</f>
        <v>0.80536562389896549</v>
      </c>
      <c r="CX42">
        <f>МерСходМО!AV42*0.5+МерСходМО!AV96*0.5</f>
        <v>0.85094655906297123</v>
      </c>
      <c r="CY42">
        <f>МерСходМО!AW42*0.5+МерСходМО!AW96*0.5</f>
        <v>0.77080436565978583</v>
      </c>
      <c r="CZ42">
        <f>МерСходМО!AX42*0.5+МерСходМО!AX96*0.5</f>
        <v>0.55952908040251759</v>
      </c>
      <c r="DA42">
        <f>МерСходМО!AY42*0.5+МерСходМО!AY96*0.5</f>
        <v>0.63277219852292876</v>
      </c>
      <c r="DB42">
        <f>МерСходМО!AZ42*0.5+МерСходМО!AZ96*0.5</f>
        <v>0.64709276506607538</v>
      </c>
      <c r="DC42">
        <f>МерСходМО!BA42*0.5+МерСходМО!BA96*0.5</f>
        <v>0.83270330570133599</v>
      </c>
      <c r="DD42">
        <f>МерСходМО!BB42*0.5+МерСходМО!BB96*0.5</f>
        <v>0.84839741199073493</v>
      </c>
    </row>
    <row r="43" spans="2:108" x14ac:dyDescent="0.35">
      <c r="B43" s="9">
        <v>32.056835935727577</v>
      </c>
      <c r="C43">
        <f>1- (ABS(C$2-$B43)/Ь!$H$8)</f>
        <v>0.80204513053019411</v>
      </c>
      <c r="D43">
        <f>1- (ABS(D$2-$B43)/Ь!$H$8)</f>
        <v>0.62456970815107304</v>
      </c>
      <c r="E43">
        <f>1- (ABS(E$2-$B43)/Ь!$H$8)</f>
        <v>0.65744078527287675</v>
      </c>
      <c r="F43">
        <f>1- (ABS(F$2-$B43)/Ь!$H$8)</f>
        <v>0.67904092692217355</v>
      </c>
      <c r="G43">
        <f>1- (ABS(G$2-$B43)/Ь!$H$8)</f>
        <v>0.8283648817999002</v>
      </c>
      <c r="H43">
        <f>1- (ABS(H$2-$B43)/Ь!$H$8)</f>
        <v>0.95260870023926258</v>
      </c>
      <c r="I43">
        <f>1- (ABS(I$2-$B43)/Ь!$H$8)</f>
        <v>0.63221088039074658</v>
      </c>
      <c r="J43">
        <f>1- (ABS(J$2-$B43)/Ь!$H$8)</f>
        <v>0.68077301158882064</v>
      </c>
      <c r="K43">
        <f>1- (ABS(K$2-$B43)/Ь!$H$8)</f>
        <v>0.85100312747702789</v>
      </c>
      <c r="L43">
        <f>1- (ABS(L$2-$B43)/Ь!$H$8)</f>
        <v>0.76227571430144148</v>
      </c>
      <c r="M43">
        <f>1- (ABS(M$2-$B43)/Ь!$H$8)</f>
        <v>0.87222483431435871</v>
      </c>
      <c r="N43">
        <f>1- (ABS(N$2-$B43)/Ь!$H$8)</f>
        <v>0.90143720367407454</v>
      </c>
      <c r="O43">
        <f>1- (ABS(O$2-$B43)/Ь!$H$8)</f>
        <v>0.68912197160408661</v>
      </c>
      <c r="P43">
        <f>1- (ABS(P$2-$B43)/Ь!$H$8)</f>
        <v>0.74788996216569292</v>
      </c>
      <c r="Q43">
        <f>1- (ABS(Q$2-$B43)/Ь!$H$8)</f>
        <v>0.83732208976748967</v>
      </c>
      <c r="R43">
        <f>1- (ABS(R$2-$B43)/Ь!$H$8)</f>
        <v>0.91772847829756632</v>
      </c>
      <c r="S43">
        <f>1- (ABS(S$2-$B43)/Ь!$H$8)</f>
        <v>0.85468238539617769</v>
      </c>
      <c r="T43">
        <f>1- (ABS(T$2-$B43)/Ь!$H$8)</f>
        <v>0.28103805356985589</v>
      </c>
      <c r="U43">
        <f>1- (ABS(U$2-$B43)/Ь!$H$8)</f>
        <v>0.74326750708246481</v>
      </c>
      <c r="V43">
        <f>1- (ABS(V$2-$B43)/Ь!$H$8)</f>
        <v>0.83015751603646182</v>
      </c>
      <c r="W43">
        <f>1- (ABS(W$2-$B43)/Ь!$H$8)</f>
        <v>0.70732445670522259</v>
      </c>
      <c r="X43">
        <f>1- (ABS(X$2-$B43)/Ь!$H$8)</f>
        <v>0.93222762326424569</v>
      </c>
      <c r="Y43">
        <f>1- (ABS(Y$2-$B43)/Ь!$H$8)</f>
        <v>0.82373972033438037</v>
      </c>
      <c r="Z43">
        <f>1- (ABS(Z$2-$B43)/Ь!$H$8)</f>
        <v>0.53746823441123803</v>
      </c>
      <c r="AA43">
        <f>1- (ABS(AA$2-$B43)/Ь!$H$8)</f>
        <v>0.80886700286968261</v>
      </c>
      <c r="AB43">
        <f>1- (ABS(AB$2-$B43)/Ь!$H$8)</f>
        <v>0.72896634086105161</v>
      </c>
      <c r="AC43">
        <f>1- (ABS(AC$2-$B43)/Ь!$H$8)</f>
        <v>0.71896194643014422</v>
      </c>
      <c r="AD43">
        <f>1- (ABS(AD$2-$B43)/Ь!$H$8)</f>
        <v>0.52372641777735374</v>
      </c>
      <c r="AE43">
        <f>1- (ABS(AE$2-$B43)/Ь!$H$8)</f>
        <v>0.98163380170566306</v>
      </c>
      <c r="AF43">
        <f>1- (ABS(AF$2-$B43)/Ь!$H$8)</f>
        <v>0.55197682878049492</v>
      </c>
      <c r="AG43">
        <f>1- (ABS(AG$2-$B43)/Ь!$H$8)</f>
        <v>0.97854779195901709</v>
      </c>
      <c r="AH43">
        <f>1- (ABS(AH$2-$B43)/Ь!$H$8)</f>
        <v>0.83123699560373421</v>
      </c>
      <c r="AI43">
        <f>1- (ABS(AI$2-$B43)/Ь!$H$8)</f>
        <v>0.71282222004080675</v>
      </c>
      <c r="AJ43">
        <f>1- (ABS(AJ$2-$B43)/Ь!$H$8)</f>
        <v>0.59494784938936673</v>
      </c>
      <c r="AK43">
        <f>1- (ABS(AK$2-$B43)/Ь!$H$8)</f>
        <v>0.98188382097143523</v>
      </c>
      <c r="AL43">
        <f>1- (ABS(AL$2-$B43)/Ь!$H$8)</f>
        <v>0.68608958492352401</v>
      </c>
      <c r="AM43">
        <f>1- (ABS(AM$2-$B43)/Ь!$H$8)</f>
        <v>0.8739991201964008</v>
      </c>
      <c r="AN43">
        <f>1- (ABS(AN$2-$B43)/Ь!$H$8)</f>
        <v>0.85922401597774711</v>
      </c>
      <c r="AO43">
        <f>1- (ABS(AO$2-$B43)/Ь!$H$8)</f>
        <v>0.79664098967354602</v>
      </c>
      <c r="AP43">
        <f>1- (ABS(AP$2-$B43)/Ь!$H$8)</f>
        <v>0.90683616112057075</v>
      </c>
      <c r="AQ43">
        <f>1- (ABS(AQ$2-$B43)/Ь!$H$8)</f>
        <v>1</v>
      </c>
      <c r="AR43">
        <f>1- (ABS(AR$2-$B43)/Ь!$H$8)</f>
        <v>0.56302964818865042</v>
      </c>
      <c r="AS43">
        <f>1- (ABS(AS$2-$B43)/Ь!$H$8)</f>
        <v>0.84789468686698177</v>
      </c>
      <c r="AT43">
        <f>1- (ABS(AT$2-$B43)/Ь!$H$8)</f>
        <v>0.47299092398643694</v>
      </c>
      <c r="AU43">
        <f>1- (ABS(AU$2-$B43)/Ь!$H$8)</f>
        <v>0.83667157179344154</v>
      </c>
      <c r="AV43">
        <f>1- (ABS(AV$2-$B43)/Ь!$H$8)</f>
        <v>0.85411615517570383</v>
      </c>
      <c r="AW43">
        <f>1- (ABS(AW$2-$B43)/Ь!$H$8)</f>
        <v>0.71565089411531568</v>
      </c>
      <c r="AX43">
        <f>1- (ABS(AX$2-$B43)/Ь!$H$8)</f>
        <v>0.49517527724363675</v>
      </c>
      <c r="AY43">
        <f>1- (ABS(AY$2-$B43)/Ь!$H$8)</f>
        <v>0.64045791529665619</v>
      </c>
      <c r="AZ43">
        <f>1- (ABS(AZ$2-$B43)/Ь!$H$8)</f>
        <v>0.59522839572997088</v>
      </c>
      <c r="BA43">
        <f>1- (ABS(BA$2-$B43)/Ь!$H$8)</f>
        <v>0.9087813160540763</v>
      </c>
      <c r="BB43">
        <f>1- (ABS(BB$2-$B43)/Ь!$H$8)</f>
        <v>0.96985539661803133</v>
      </c>
      <c r="BD43">
        <v>41</v>
      </c>
      <c r="BE43">
        <f t="shared" si="59"/>
        <v>0.85071376158458478</v>
      </c>
      <c r="BF43">
        <f t="shared" si="61"/>
        <v>0.75553856224246729</v>
      </c>
      <c r="BG43">
        <f t="shared" si="62"/>
        <v>0.63756134256331254</v>
      </c>
      <c r="BH43">
        <f t="shared" si="7"/>
        <v>0.82833507816328267</v>
      </c>
      <c r="BI43">
        <f t="shared" si="9"/>
        <v>0.89566401558107511</v>
      </c>
      <c r="BJ43">
        <f t="shared" si="11"/>
        <v>0.89237842864234396</v>
      </c>
      <c r="BK43">
        <f t="shared" si="13"/>
        <v>0.62143210657827197</v>
      </c>
      <c r="BL43">
        <f t="shared" si="15"/>
        <v>0.77905872366358331</v>
      </c>
      <c r="BM43">
        <f t="shared" si="17"/>
        <v>0.90345562807124247</v>
      </c>
      <c r="BN43">
        <f t="shared" si="19"/>
        <v>0.84283699275128554</v>
      </c>
      <c r="BO43">
        <f t="shared" si="21"/>
        <v>0.9023981554294509</v>
      </c>
      <c r="BP43">
        <f t="shared" si="23"/>
        <v>0.717625694571705</v>
      </c>
      <c r="BQ43">
        <f t="shared" si="25"/>
        <v>0.67599334963169255</v>
      </c>
      <c r="BR43">
        <f t="shared" si="27"/>
        <v>0.86346649257637365</v>
      </c>
      <c r="BS43">
        <f t="shared" si="29"/>
        <v>0.89195591840663613</v>
      </c>
      <c r="BT43">
        <f t="shared" si="31"/>
        <v>0.93386452462989822</v>
      </c>
      <c r="BU43">
        <f t="shared" si="33"/>
        <v>0.70379865092954241</v>
      </c>
      <c r="BV43">
        <f t="shared" si="35"/>
        <v>0.6242231883981697</v>
      </c>
      <c r="BW43">
        <f t="shared" si="37"/>
        <v>0.826107825710932</v>
      </c>
      <c r="BX43">
        <f t="shared" si="39"/>
        <v>0.90054808925189334</v>
      </c>
      <c r="BY43">
        <f t="shared" si="41"/>
        <v>0.70604288343508803</v>
      </c>
      <c r="BZ43">
        <f t="shared" si="43"/>
        <v>0.87333216230309363</v>
      </c>
      <c r="CA43">
        <f t="shared" si="45"/>
        <v>0.60654319378429145</v>
      </c>
      <c r="CB43">
        <f t="shared" si="47"/>
        <v>0.73421555409094852</v>
      </c>
      <c r="CC43">
        <f t="shared" si="49"/>
        <v>0.61634335375958083</v>
      </c>
      <c r="CD43">
        <f t="shared" si="51"/>
        <v>0.84951501251897299</v>
      </c>
      <c r="CE43">
        <f t="shared" si="53"/>
        <v>0.74405689966306277</v>
      </c>
      <c r="CF43">
        <f t="shared" si="54"/>
        <v>0.6051017417000043</v>
      </c>
      <c r="CG43">
        <f t="shared" si="55"/>
        <v>0.95239606138156097</v>
      </c>
      <c r="CH43">
        <f t="shared" si="56"/>
        <v>0.59210963186579835</v>
      </c>
      <c r="CI43">
        <f t="shared" si="57"/>
        <v>0.91891650921204071</v>
      </c>
      <c r="CJ43">
        <f t="shared" si="58"/>
        <v>0.9038319213215158</v>
      </c>
      <c r="CK43">
        <f t="shared" si="60"/>
        <v>0.64139958525754948</v>
      </c>
      <c r="CL43">
        <f>МерСходМО!AJ43*0.5+МерСходМО!AJ97*0.5</f>
        <v>0.5335099522349952</v>
      </c>
      <c r="CM43">
        <f>МерСходМО!AK43*0.5+МерСходМО!AK97*0.5</f>
        <v>0.92099151362092957</v>
      </c>
      <c r="CN43">
        <f>МерСходМО!AL43*0.5+МерСходМО!AL97*0.5</f>
        <v>0.76017246618689094</v>
      </c>
      <c r="CO43">
        <f>МерСходМО!AM43*0.5+МерСходМО!AM97*0.5</f>
        <v>0.85243748123348384</v>
      </c>
      <c r="CP43">
        <f>МерСходМО!AN43*0.5+МерСходМО!AN97*0.5</f>
        <v>0.71285439727769351</v>
      </c>
      <c r="CQ43">
        <f>МерСходМО!AO43*0.5+МерСходМО!AO97*0.5</f>
        <v>0.87086629609069899</v>
      </c>
      <c r="CR43">
        <f>МерСходМО!AP43*0.5+МерСходМО!AP97*0.5</f>
        <v>0.81814183368219573</v>
      </c>
      <c r="CT43">
        <f>МерСходМО!AR43*0.5+МерСходМО!AR97*0.5</f>
        <v>0.7561769728421861</v>
      </c>
      <c r="CU43">
        <f>МерСходМО!AS43*0.5+МерСходМО!AS97*0.5</f>
        <v>0.87929558781802286</v>
      </c>
      <c r="CV43">
        <f>МерСходМО!AT43*0.5+МерСходМО!AT97*0.5</f>
        <v>0.60008497892598367</v>
      </c>
      <c r="CW43">
        <f>МерСходМО!AU43*0.5+МерСходМО!AU97*0.5</f>
        <v>0.84944778157667189</v>
      </c>
      <c r="CX43">
        <f>МерСходМО!AV43*0.5+МерСходМО!AV97*0.5</f>
        <v>0.82131142979492844</v>
      </c>
      <c r="CY43">
        <f>МерСходМО!AW43*0.5+МерСходМО!AW97*0.5</f>
        <v>0.76298836213772558</v>
      </c>
      <c r="CZ43">
        <f>МерСходМО!AX43*0.5+МерСходМО!AX97*0.5</f>
        <v>0.74138724672032186</v>
      </c>
      <c r="DA43">
        <f>МерСходМО!AY43*0.5+МерСходМО!AY97*0.5</f>
        <v>0.81463036484073315</v>
      </c>
      <c r="DB43">
        <f>МерСходМО!AZ43*0.5+МерСходМО!AZ97*0.5</f>
        <v>0.55839843762770036</v>
      </c>
      <c r="DC43">
        <f>МерСходМО!BA43*0.5+МерСходМО!BA97*0.5</f>
        <v>0.92334278807321657</v>
      </c>
      <c r="DD43">
        <f>МерСходМО!BB43*0.5+МерСходМО!BB97*0.5</f>
        <v>0.93959981830949213</v>
      </c>
    </row>
    <row r="44" spans="2:108" x14ac:dyDescent="0.35">
      <c r="B44" s="9">
        <v>53.716664852836402</v>
      </c>
      <c r="C44">
        <f>1- (ABS(C$2-$B44)/Ь!$H$8)</f>
        <v>0.36507477871884453</v>
      </c>
      <c r="D44">
        <f>1- (ABS(D$2-$B44)/Ь!$H$8)</f>
        <v>0.93845994003757738</v>
      </c>
      <c r="E44">
        <f>1- (ABS(E$2-$B44)/Ь!$H$8)</f>
        <v>0.90558886291577367</v>
      </c>
      <c r="F44">
        <f>1- (ABS(F$2-$B44)/Ь!$H$8)</f>
        <v>0.88398872126647676</v>
      </c>
      <c r="G44">
        <f>1- (ABS(G$2-$B44)/Ь!$H$8)</f>
        <v>0.73466476638875022</v>
      </c>
      <c r="H44">
        <f>1- (ABS(H$2-$B44)/Ь!$H$8)</f>
        <v>0.61042094794938784</v>
      </c>
      <c r="I44">
        <f>1- (ABS(I$2-$B44)/Ь!$H$8)</f>
        <v>0.93081876779790385</v>
      </c>
      <c r="J44">
        <f>1- (ABS(J$2-$B44)/Ь!$H$8)</f>
        <v>0.88225663659982967</v>
      </c>
      <c r="K44">
        <f>1- (ABS(K$2-$B44)/Ь!$H$8)</f>
        <v>0.41403277566567831</v>
      </c>
      <c r="L44">
        <f>1- (ABS(L$2-$B44)/Ь!$H$8)</f>
        <v>0.80075393388720895</v>
      </c>
      <c r="M44">
        <f>1- (ABS(M$2-$B44)/Ь!$H$8)</f>
        <v>0.43525448250300913</v>
      </c>
      <c r="N44">
        <f>1- (ABS(N$2-$B44)/Ь!$H$8)</f>
        <v>0.66159244451457599</v>
      </c>
      <c r="O44">
        <f>1- (ABS(O$2-$B44)/Ь!$H$8)</f>
        <v>0.87390767658456392</v>
      </c>
      <c r="P44">
        <f>1- (ABS(P$2-$B44)/Ь!$H$8)</f>
        <v>0.31091961035434346</v>
      </c>
      <c r="Q44">
        <f>1- (ABS(Q$2-$B44)/Ь!$H$8)</f>
        <v>0.72570755842116075</v>
      </c>
      <c r="R44">
        <f>1- (ABS(R$2-$B44)/Ь!$H$8)</f>
        <v>0.64530116989108421</v>
      </c>
      <c r="S44">
        <f>1- (ABS(S$2-$B44)/Ь!$H$8)</f>
        <v>0.70834726279247273</v>
      </c>
      <c r="T44">
        <f>1- (ABS(T$2-$B44)/Ь!$H$8)</f>
        <v>0.71800840538120547</v>
      </c>
      <c r="U44">
        <f>1- (ABS(U$2-$B44)/Ь!$H$8)</f>
        <v>0.81976214110618562</v>
      </c>
      <c r="V44">
        <f>1- (ABS(V$2-$B44)/Ь!$H$8)</f>
        <v>0.7328721321521886</v>
      </c>
      <c r="W44">
        <f>1- (ABS(W$2-$B44)/Ь!$H$8)</f>
        <v>0.85570519148342772</v>
      </c>
      <c r="X44">
        <f>1- (ABS(X$2-$B44)/Ь!$H$8)</f>
        <v>0.49525727145289611</v>
      </c>
      <c r="Y44">
        <f>1- (ABS(Y$2-$B44)/Ь!$H$8)</f>
        <v>0.73928992785426995</v>
      </c>
      <c r="Z44">
        <f>1- (ABS(Z$2-$B44)/Ь!$H$8)</f>
        <v>0.97443858622258761</v>
      </c>
      <c r="AA44">
        <f>1- (ABS(AA$2-$B44)/Ь!$H$8)</f>
        <v>0.75416264531896782</v>
      </c>
      <c r="AB44">
        <f>1- (ABS(AB$2-$B44)/Ь!$H$8)</f>
        <v>0.83406330732759892</v>
      </c>
      <c r="AC44">
        <f>1- (ABS(AC$2-$B44)/Ь!$H$8)</f>
        <v>0.28199159461879464</v>
      </c>
      <c r="AD44">
        <f>1- (ABS(AD$2-$B44)/Ь!$H$8)</f>
        <v>0.96069676958870331</v>
      </c>
      <c r="AE44">
        <f>1- (ABS(AE$2-$B44)/Ь!$H$8)</f>
        <v>0.58139584648298737</v>
      </c>
      <c r="AF44">
        <f>1- (ABS(AF$2-$B44)/Ь!$H$8)</f>
        <v>0.9889471805918445</v>
      </c>
      <c r="AG44">
        <f>1- (ABS(AG$2-$B44)/Ь!$H$8)</f>
        <v>0.54157744014766762</v>
      </c>
      <c r="AH44">
        <f>1- (ABS(AH$2-$B44)/Ь!$H$8)</f>
        <v>0.7317926525849161</v>
      </c>
      <c r="AI44">
        <f>1- (ABS(AI$2-$B44)/Ь!$H$8)</f>
        <v>0.85020742814784367</v>
      </c>
      <c r="AJ44">
        <f>1- (ABS(AJ$2-$B44)/Ь!$H$8)</f>
        <v>0.96808179879928369</v>
      </c>
      <c r="AK44">
        <f>1- (ABS(AK$2-$B44)/Ь!$H$8)</f>
        <v>0.58114582721721519</v>
      </c>
      <c r="AL44">
        <f>1- (ABS(AL$2-$B44)/Ь!$H$8)</f>
        <v>0.87694006326512641</v>
      </c>
      <c r="AM44">
        <f>1- (ABS(AM$2-$B44)/Ь!$H$8)</f>
        <v>0.43702876838505123</v>
      </c>
      <c r="AN44">
        <f>1- (ABS(AN$2-$B44)/Ь!$H$8)</f>
        <v>0.70380563221090331</v>
      </c>
      <c r="AO44">
        <f>1- (ABS(AO$2-$B44)/Ь!$H$8)</f>
        <v>0.35967063786219655</v>
      </c>
      <c r="AP44">
        <f>1- (ABS(AP$2-$B44)/Ь!$H$8)</f>
        <v>0.46986580930922117</v>
      </c>
      <c r="AQ44">
        <f>1- (ABS(AQ$2-$B44)/Ь!$H$8)</f>
        <v>0.56302964818865042</v>
      </c>
      <c r="AR44">
        <f>1- (ABS(AR$2-$B44)/Ь!$H$8)</f>
        <v>1</v>
      </c>
      <c r="AS44">
        <f>1- (ABS(AS$2-$B44)/Ь!$H$8)</f>
        <v>0.71513496132166865</v>
      </c>
      <c r="AT44">
        <f>1- (ABS(AT$2-$B44)/Ь!$H$8)</f>
        <v>0.90996127579778641</v>
      </c>
      <c r="AU44">
        <f>1- (ABS(AU$2-$B44)/Ь!$H$8)</f>
        <v>0.72635807639520888</v>
      </c>
      <c r="AV44">
        <f>1- (ABS(AV$2-$B44)/Ь!$H$8)</f>
        <v>0.70891349301294659</v>
      </c>
      <c r="AW44">
        <f>1- (ABS(AW$2-$B44)/Ь!$H$8)</f>
        <v>0.84737875407333474</v>
      </c>
      <c r="AX44">
        <f>1- (ABS(AX$2-$B44)/Ь!$H$8)</f>
        <v>0.93214562905498632</v>
      </c>
      <c r="AY44">
        <f>1- (ABS(AY$2-$B44)/Ь!$H$8)</f>
        <v>0.92257173289199423</v>
      </c>
      <c r="AZ44">
        <f>1- (ABS(AZ$2-$B44)/Ь!$H$8)</f>
        <v>0.96780125245867954</v>
      </c>
      <c r="BA44">
        <f>1- (ABS(BA$2-$B44)/Ь!$H$8)</f>
        <v>0.47181096424272673</v>
      </c>
      <c r="BB44">
        <f>1- (ABS(BB$2-$B44)/Ь!$H$8)</f>
        <v>0.59317425157061909</v>
      </c>
      <c r="BD44">
        <v>42</v>
      </c>
      <c r="BE44">
        <f t="shared" si="59"/>
        <v>0.60689073442677088</v>
      </c>
      <c r="BF44">
        <f t="shared" si="61"/>
        <v>0.93782152943785857</v>
      </c>
      <c r="BG44">
        <f t="shared" si="62"/>
        <v>0.78697323263690011</v>
      </c>
      <c r="BH44">
        <f t="shared" si="7"/>
        <v>0.92784189467890332</v>
      </c>
      <c r="BI44">
        <f t="shared" si="9"/>
        <v>0.82347610662336101</v>
      </c>
      <c r="BJ44">
        <f t="shared" si="11"/>
        <v>0.69594670124526736</v>
      </c>
      <c r="BK44">
        <f t="shared" si="13"/>
        <v>0.74539819902971149</v>
      </c>
      <c r="BL44">
        <f t="shared" si="15"/>
        <v>0.90513838742122688</v>
      </c>
      <c r="BM44">
        <f t="shared" si="17"/>
        <v>0.70372447224797152</v>
      </c>
      <c r="BN44">
        <f t="shared" si="19"/>
        <v>0.83673825129203017</v>
      </c>
      <c r="BO44">
        <f t="shared" si="21"/>
        <v>0.70925083077591533</v>
      </c>
      <c r="BP44">
        <f t="shared" si="23"/>
        <v>0.62304116624409489</v>
      </c>
      <c r="BQ44">
        <f t="shared" si="25"/>
        <v>0.79372405337407037</v>
      </c>
      <c r="BR44">
        <f t="shared" si="27"/>
        <v>0.64060044243150527</v>
      </c>
      <c r="BS44">
        <f t="shared" si="29"/>
        <v>0.81081080148133255</v>
      </c>
      <c r="BT44">
        <f t="shared" si="31"/>
        <v>0.82231244821228788</v>
      </c>
      <c r="BU44">
        <f t="shared" si="33"/>
        <v>0.65596894087982904</v>
      </c>
      <c r="BV44">
        <f t="shared" si="35"/>
        <v>0.84996218982522176</v>
      </c>
      <c r="BW44">
        <f t="shared" si="37"/>
        <v>0.83901729147065318</v>
      </c>
      <c r="BX44">
        <f t="shared" si="39"/>
        <v>0.82656754605761762</v>
      </c>
      <c r="BY44">
        <f t="shared" si="41"/>
        <v>0.75489539957205132</v>
      </c>
      <c r="BZ44">
        <f t="shared" si="43"/>
        <v>0.68018483764955806</v>
      </c>
      <c r="CA44">
        <f t="shared" si="45"/>
        <v>0.5896561487963754</v>
      </c>
      <c r="CB44">
        <f t="shared" si="47"/>
        <v>0.97803858124876242</v>
      </c>
      <c r="CC44">
        <f t="shared" si="49"/>
        <v>0.61432902623636265</v>
      </c>
      <c r="CD44">
        <f t="shared" si="51"/>
        <v>0.90666196032321311</v>
      </c>
      <c r="CE44">
        <f t="shared" si="53"/>
        <v>0.50023387250524887</v>
      </c>
      <c r="CF44">
        <f t="shared" si="54"/>
        <v>0.84892476885781831</v>
      </c>
      <c r="CG44">
        <f t="shared" si="55"/>
        <v>0.77761493502236245</v>
      </c>
      <c r="CH44">
        <f t="shared" si="56"/>
        <v>0.78525695651933392</v>
      </c>
      <c r="CI44">
        <f t="shared" si="57"/>
        <v>0.67509348205422681</v>
      </c>
      <c r="CJ44">
        <f t="shared" si="58"/>
        <v>0.82877189855996758</v>
      </c>
      <c r="CK44">
        <f t="shared" si="60"/>
        <v>0.73543004056320704</v>
      </c>
      <c r="CL44">
        <f>МерСходМО!AJ44*0.5+МерСходМО!AJ98*0.5</f>
        <v>0.74541477819209279</v>
      </c>
      <c r="CM44">
        <f>МерСходМО!AK44*0.5+МерСходМО!AK98*0.5</f>
        <v>0.69528466549168044</v>
      </c>
      <c r="CN44">
        <f>МерСходМО!AL44*0.5+МерСходМО!AL98*0.5</f>
        <v>0.83025985410555303</v>
      </c>
      <c r="CO44">
        <f>МерСходМО!AM44*0.5+МерСходМО!AM98*0.5</f>
        <v>0.65929015657994827</v>
      </c>
      <c r="CP44">
        <f>МерСходМО!AN44*0.5+МерСходМО!AN98*0.5</f>
        <v>0.66048305664641072</v>
      </c>
      <c r="CQ44">
        <f>МерСходМО!AO44*0.5+МерСходМО!AO98*0.5</f>
        <v>0.67771897143716342</v>
      </c>
      <c r="CR44">
        <f>МерСходМО!AP44*0.5+МерСходМО!AP98*0.5</f>
        <v>0.62499450902866016</v>
      </c>
      <c r="CS44">
        <f>МерСходМО!AQ44*0.5+МерСходМО!AQ98*0.5</f>
        <v>0.7561769728421861</v>
      </c>
      <c r="CU44">
        <f>МерСходМО!AS44*0.5+МерСходМО!AS98*0.5</f>
        <v>0.83825357629750552</v>
      </c>
      <c r="CV44">
        <f>МерСходМО!AT44*0.5+МерСходМО!AT98*0.5</f>
        <v>0.84390800608379768</v>
      </c>
      <c r="CW44">
        <f>МерСходМО!AU44*0.5+МерСходМО!AU98*0.5</f>
        <v>0.81962888512969467</v>
      </c>
      <c r="CX44">
        <f>МерСходМО!AV44*0.5+МерСходМО!AV98*0.5</f>
        <v>0.77404794996568893</v>
      </c>
      <c r="CY44">
        <f>МерСходМО!AW44*0.5+МерСходМО!AW98*0.5</f>
        <v>0.85419014336887433</v>
      </c>
      <c r="CZ44">
        <f>МерСходМО!AX44*0.5+МерСходМО!AX98*0.5</f>
        <v>0.93453457137385743</v>
      </c>
      <c r="DA44">
        <f>МерСходМО!AY44*0.5+МерСходМО!AY98*0.5</f>
        <v>0.93034942238626295</v>
      </c>
      <c r="DB44">
        <f>МерСходМО!AZ44*0.5+МерСходМО!AZ98*0.5</f>
        <v>0.77002271724419391</v>
      </c>
      <c r="DC44">
        <f>МерСходМО!BA44*0.5+МерСходМО!BA98*0.5</f>
        <v>0.67951976091540267</v>
      </c>
      <c r="DD44">
        <f>МерСходМО!BB44*0.5+МерСходМО!BB98*0.5</f>
        <v>0.77659709703792523</v>
      </c>
    </row>
    <row r="45" spans="2:108" x14ac:dyDescent="0.35">
      <c r="B45" s="9">
        <v>39.596420821035281</v>
      </c>
      <c r="C45">
        <f>1- (ABS(C$2-$B45)/Ь!$H$8)</f>
        <v>0.64993981739717577</v>
      </c>
      <c r="D45">
        <f>1- (ABS(D$2-$B45)/Ь!$H$8)</f>
        <v>0.77667502128409127</v>
      </c>
      <c r="E45">
        <f>1- (ABS(E$2-$B45)/Ь!$H$8)</f>
        <v>0.80954609840589498</v>
      </c>
      <c r="F45">
        <f>1- (ABS(F$2-$B45)/Ь!$H$8)</f>
        <v>0.83114624005519189</v>
      </c>
      <c r="G45">
        <f>1- (ABS(G$2-$B45)/Ь!$H$8)</f>
        <v>0.98047019493291843</v>
      </c>
      <c r="H45">
        <f>1- (ABS(H$2-$B45)/Ь!$H$8)</f>
        <v>0.89528598662771919</v>
      </c>
      <c r="I45">
        <f>1- (ABS(I$2-$B45)/Ь!$H$8)</f>
        <v>0.7843161935237648</v>
      </c>
      <c r="J45">
        <f>1- (ABS(J$2-$B45)/Ь!$H$8)</f>
        <v>0.83287832472183898</v>
      </c>
      <c r="K45">
        <f>1- (ABS(K$2-$B45)/Ь!$H$8)</f>
        <v>0.69889781434400966</v>
      </c>
      <c r="L45">
        <f>1- (ABS(L$2-$B45)/Ь!$H$8)</f>
        <v>0.9143810274344597</v>
      </c>
      <c r="M45">
        <f>1- (ABS(M$2-$B45)/Ь!$H$8)</f>
        <v>0.72011952118134048</v>
      </c>
      <c r="N45">
        <f>1- (ABS(N$2-$B45)/Ь!$H$8)</f>
        <v>0.94645748319290723</v>
      </c>
      <c r="O45">
        <f>1- (ABS(O$2-$B45)/Ь!$H$8)</f>
        <v>0.84122728473710473</v>
      </c>
      <c r="P45">
        <f>1- (ABS(P$2-$B45)/Ь!$H$8)</f>
        <v>0.59578464903267481</v>
      </c>
      <c r="Q45">
        <f>1- (ABS(Q$2-$B45)/Ь!$H$8)</f>
        <v>0.9894274029005079</v>
      </c>
      <c r="R45">
        <f>1- (ABS(R$2-$B45)/Ь!$H$8)</f>
        <v>0.93016620856941545</v>
      </c>
      <c r="S45">
        <f>1- (ABS(S$2-$B45)/Ь!$H$8)</f>
        <v>0.99321230147080408</v>
      </c>
      <c r="T45">
        <f>1- (ABS(T$2-$B45)/Ь!$H$8)</f>
        <v>0.43314336670287412</v>
      </c>
      <c r="U45">
        <f>1- (ABS(U$2-$B45)/Ь!$H$8)</f>
        <v>0.89537282021548303</v>
      </c>
      <c r="V45">
        <f>1- (ABS(V$2-$B45)/Ь!$H$8)</f>
        <v>0.98226282916948005</v>
      </c>
      <c r="W45">
        <f>1- (ABS(W$2-$B45)/Ь!$H$8)</f>
        <v>0.85942976983824093</v>
      </c>
      <c r="X45">
        <f>1- (ABS(X$2-$B45)/Ь!$H$8)</f>
        <v>0.78012231013122746</v>
      </c>
      <c r="Y45">
        <f>1- (ABS(Y$2-$B45)/Ь!$H$8)</f>
        <v>0.97584503346739859</v>
      </c>
      <c r="Z45">
        <f>1- (ABS(Z$2-$B45)/Ь!$H$8)</f>
        <v>0.68957354754425615</v>
      </c>
      <c r="AA45">
        <f>1- (ABS(AA$2-$B45)/Ь!$H$8)</f>
        <v>0.96097231600270083</v>
      </c>
      <c r="AB45">
        <f>1- (ABS(AB$2-$B45)/Ь!$H$8)</f>
        <v>0.88107165399406984</v>
      </c>
      <c r="AC45">
        <f>1- (ABS(AC$2-$B45)/Ь!$H$8)</f>
        <v>0.56685663329712588</v>
      </c>
      <c r="AD45">
        <f>1- (ABS(AD$2-$B45)/Ь!$H$8)</f>
        <v>0.67583173091037196</v>
      </c>
      <c r="AE45">
        <f>1- (ABS(AE$2-$B45)/Ь!$H$8)</f>
        <v>0.86626088516131872</v>
      </c>
      <c r="AF45">
        <f>1- (ABS(AF$2-$B45)/Ь!$H$8)</f>
        <v>0.70408214191351326</v>
      </c>
      <c r="AG45">
        <f>1- (ABS(AG$2-$B45)/Ь!$H$8)</f>
        <v>0.82644247882599886</v>
      </c>
      <c r="AH45">
        <f>1- (ABS(AH$2-$B45)/Ь!$H$8)</f>
        <v>0.98334230873675244</v>
      </c>
      <c r="AI45">
        <f>1- (ABS(AI$2-$B45)/Ь!$H$8)</f>
        <v>0.86492753317382498</v>
      </c>
      <c r="AJ45">
        <f>1- (ABS(AJ$2-$B45)/Ь!$H$8)</f>
        <v>0.74705316252238507</v>
      </c>
      <c r="AK45">
        <f>1- (ABS(AK$2-$B45)/Ь!$H$8)</f>
        <v>0.86601086589554654</v>
      </c>
      <c r="AL45">
        <f>1- (ABS(AL$2-$B45)/Ь!$H$8)</f>
        <v>0.83819489805654235</v>
      </c>
      <c r="AM45">
        <f>1- (ABS(AM$2-$B45)/Ь!$H$8)</f>
        <v>0.72189380706338258</v>
      </c>
      <c r="AN45">
        <f>1- (ABS(AN$2-$B45)/Ь!$H$8)</f>
        <v>0.98867067088923466</v>
      </c>
      <c r="AO45">
        <f>1- (ABS(AO$2-$B45)/Ь!$H$8)</f>
        <v>0.6445356765405279</v>
      </c>
      <c r="AP45">
        <f>1- (ABS(AP$2-$B45)/Ь!$H$8)</f>
        <v>0.75473084798755252</v>
      </c>
      <c r="AQ45">
        <f>1- (ABS(AQ$2-$B45)/Ь!$H$8)</f>
        <v>0.84789468686698177</v>
      </c>
      <c r="AR45">
        <f>1- (ABS(AR$2-$B45)/Ь!$H$8)</f>
        <v>0.71513496132166865</v>
      </c>
      <c r="AS45">
        <f>1- (ABS(AS$2-$B45)/Ь!$H$8)</f>
        <v>1</v>
      </c>
      <c r="AT45">
        <f>1- (ABS(AT$2-$B45)/Ь!$H$8)</f>
        <v>0.62509623711945506</v>
      </c>
      <c r="AU45">
        <f>1- (ABS(AU$2-$B45)/Ь!$H$8)</f>
        <v>0.98877688492645976</v>
      </c>
      <c r="AV45">
        <f>1- (ABS(AV$2-$B45)/Ь!$H$8)</f>
        <v>0.99377853169127794</v>
      </c>
      <c r="AW45">
        <f>1- (ABS(AW$2-$B45)/Ь!$H$8)</f>
        <v>0.86775620724833402</v>
      </c>
      <c r="AX45">
        <f>1- (ABS(AX$2-$B45)/Ь!$H$8)</f>
        <v>0.64728059037665497</v>
      </c>
      <c r="AY45">
        <f>1- (ABS(AY$2-$B45)/Ь!$H$8)</f>
        <v>0.79256322842967442</v>
      </c>
      <c r="AZ45">
        <f>1- (ABS(AZ$2-$B45)/Ь!$H$8)</f>
        <v>0.74733370886298922</v>
      </c>
      <c r="BA45">
        <f>1- (ABS(BA$2-$B45)/Ь!$H$8)</f>
        <v>0.75667600292105808</v>
      </c>
      <c r="BB45">
        <f>1- (ABS(BB$2-$B45)/Ь!$H$8)</f>
        <v>0.87803929024895044</v>
      </c>
      <c r="BD45">
        <v>43</v>
      </c>
      <c r="BE45">
        <f t="shared" si="59"/>
        <v>0.73000934940260764</v>
      </c>
      <c r="BF45">
        <f t="shared" si="61"/>
        <v>0.87624297442444443</v>
      </c>
      <c r="BG45">
        <f t="shared" si="62"/>
        <v>0.75826575474528957</v>
      </c>
      <c r="BH45">
        <f t="shared" si="7"/>
        <v>0.88210674970993208</v>
      </c>
      <c r="BI45">
        <f t="shared" si="9"/>
        <v>0.92706491653211631</v>
      </c>
      <c r="BJ45">
        <f t="shared" si="11"/>
        <v>0.81906531622110434</v>
      </c>
      <c r="BK45">
        <f t="shared" si="13"/>
        <v>0.65283300752931317</v>
      </c>
      <c r="BL45">
        <f t="shared" si="15"/>
        <v>0.89976313584556045</v>
      </c>
      <c r="BM45">
        <f t="shared" si="17"/>
        <v>0.82684308722380839</v>
      </c>
      <c r="BN45">
        <f t="shared" si="19"/>
        <v>0.87423789370232674</v>
      </c>
      <c r="BO45">
        <f t="shared" si="21"/>
        <v>0.84912226670293056</v>
      </c>
      <c r="BP45">
        <f t="shared" si="23"/>
        <v>0.78478758994658926</v>
      </c>
      <c r="BQ45">
        <f t="shared" si="25"/>
        <v>0.79669776181366958</v>
      </c>
      <c r="BR45">
        <f t="shared" si="27"/>
        <v>0.76371905740734225</v>
      </c>
      <c r="BS45">
        <f t="shared" si="29"/>
        <v>0.92335681935767733</v>
      </c>
      <c r="BT45">
        <f t="shared" si="31"/>
        <v>0.94543106318812464</v>
      </c>
      <c r="BU45">
        <f t="shared" si="33"/>
        <v>0.81771536458232352</v>
      </c>
      <c r="BV45">
        <f t="shared" si="35"/>
        <v>0.68821576612272728</v>
      </c>
      <c r="BW45">
        <f t="shared" si="37"/>
        <v>0.85750872666197309</v>
      </c>
      <c r="BX45">
        <f t="shared" si="39"/>
        <v>0.93194899020293454</v>
      </c>
      <c r="BY45">
        <f t="shared" si="41"/>
        <v>0.73744378438612912</v>
      </c>
      <c r="BZ45">
        <f t="shared" si="43"/>
        <v>0.84193126135205254</v>
      </c>
      <c r="CA45">
        <f t="shared" si="45"/>
        <v>0.72724760596626847</v>
      </c>
      <c r="CB45">
        <f t="shared" si="47"/>
        <v>0.83465358127133071</v>
      </c>
      <c r="CC45">
        <f t="shared" si="49"/>
        <v>0.73704776594155796</v>
      </c>
      <c r="CD45">
        <f t="shared" si="51"/>
        <v>0.91085222929311982</v>
      </c>
      <c r="CE45">
        <f t="shared" si="53"/>
        <v>0.62335248748108563</v>
      </c>
      <c r="CF45">
        <f t="shared" si="54"/>
        <v>0.72580615388198133</v>
      </c>
      <c r="CG45">
        <f t="shared" si="55"/>
        <v>0.9268995264364619</v>
      </c>
      <c r="CH45">
        <f t="shared" si="56"/>
        <v>0.62351053281683944</v>
      </c>
      <c r="CI45">
        <f t="shared" si="57"/>
        <v>0.79821209703006368</v>
      </c>
      <c r="CJ45">
        <f t="shared" si="58"/>
        <v>0.93523282227255689</v>
      </c>
      <c r="CK45">
        <f t="shared" si="60"/>
        <v>0.7621039974395265</v>
      </c>
      <c r="CL45">
        <f>МерСходМО!AJ45*0.5+МерСходМО!AJ99*0.5</f>
        <v>0.65421436441697245</v>
      </c>
      <c r="CM45">
        <f>МерСходМО!AK45*0.5+МерСходМО!AK99*0.5</f>
        <v>0.8184032804675172</v>
      </c>
      <c r="CN45">
        <f>МерСходМО!AL45*0.5+МерСходМО!AL99*0.5</f>
        <v>0.79157336713793214</v>
      </c>
      <c r="CO45">
        <f>МерСходМО!AM45*0.5+МерСходМО!AM99*0.5</f>
        <v>0.82103658028244275</v>
      </c>
      <c r="CP45">
        <f>МерСходМО!AN45*0.5+МерСходМО!AN99*0.5</f>
        <v>0.8222294803489052</v>
      </c>
      <c r="CQ45">
        <f>МерСходМО!AO45*0.5+МерСходМО!AO99*0.5</f>
        <v>0.80507028140087</v>
      </c>
      <c r="CR45">
        <f>МерСходМО!AP45*0.5+МерСходМО!AP99*0.5</f>
        <v>0.78674093273115464</v>
      </c>
      <c r="CS45">
        <f>МерСходМО!AQ45*0.5+МерСходМО!AQ99*0.5</f>
        <v>0.87929558781802286</v>
      </c>
      <c r="CT45">
        <f>МерСходМО!AR45*0.5+МерСходМО!AR99*0.5</f>
        <v>0.83825357629750552</v>
      </c>
      <c r="CV45">
        <f>МерСходМО!AT45*0.5+МерСходМО!AT99*0.5</f>
        <v>0.72078939110796081</v>
      </c>
      <c r="CW45">
        <f>МерСходМО!AU45*0.5+МерСходМО!AU99*0.5</f>
        <v>0.97015219375864903</v>
      </c>
      <c r="CX45">
        <f>МерСходМО!AV45*0.5+МерСходМО!AV99*0.5</f>
        <v>0.93579437366818341</v>
      </c>
      <c r="CY45">
        <f>МерСходМО!AW45*0.5+МерСходМО!AW99*0.5</f>
        <v>0.88369277431970283</v>
      </c>
      <c r="CZ45">
        <f>МерСходМО!AX45*0.5+МерСходМО!AX99*0.5</f>
        <v>0.77278814767136295</v>
      </c>
      <c r="DA45">
        <f>МерСходМО!AY45*0.5+МерСходМО!AY99*0.5</f>
        <v>0.84603126579177412</v>
      </c>
      <c r="DB45">
        <f>МерСходМО!AZ45*0.5+МерСходМО!AZ99*0.5</f>
        <v>0.67910284980967761</v>
      </c>
      <c r="DC45">
        <f>МерСходМО!BA45*0.5+МерСходМО!BA99*0.5</f>
        <v>0.80263837589123943</v>
      </c>
      <c r="DD45">
        <f>МерСходМО!BB45*0.5+МерСходМО!BB99*0.5</f>
        <v>0.93834352074041971</v>
      </c>
    </row>
    <row r="46" spans="2:108" x14ac:dyDescent="0.35">
      <c r="B46" s="9">
        <v>58.179721337219235</v>
      </c>
      <c r="C46">
        <f>1- (ABS(C$2-$B46)/Ь!$H$8)</f>
        <v>0.27503605451663093</v>
      </c>
      <c r="D46">
        <f>1- (ABS(D$2-$B46)/Ь!$H$8)</f>
        <v>0.8484212158353639</v>
      </c>
      <c r="E46">
        <f>1- (ABS(E$2-$B46)/Ь!$H$8)</f>
        <v>0.81555013871356019</v>
      </c>
      <c r="F46">
        <f>1- (ABS(F$2-$B46)/Ь!$H$8)</f>
        <v>0.79394999706426328</v>
      </c>
      <c r="G46">
        <f>1- (ABS(G$2-$B46)/Ь!$H$8)</f>
        <v>0.64462604218653663</v>
      </c>
      <c r="H46">
        <f>1- (ABS(H$2-$B46)/Ь!$H$8)</f>
        <v>0.52038222374717436</v>
      </c>
      <c r="I46">
        <f>1- (ABS(I$2-$B46)/Ь!$H$8)</f>
        <v>0.84078004359569036</v>
      </c>
      <c r="J46">
        <f>1- (ABS(J$2-$B46)/Ь!$H$8)</f>
        <v>0.79221791239761619</v>
      </c>
      <c r="K46">
        <f>1- (ABS(K$2-$B46)/Ь!$H$8)</f>
        <v>0.32399405146346472</v>
      </c>
      <c r="L46">
        <f>1- (ABS(L$2-$B46)/Ь!$H$8)</f>
        <v>0.71071520968499546</v>
      </c>
      <c r="M46">
        <f>1- (ABS(M$2-$B46)/Ь!$H$8)</f>
        <v>0.34521575830079554</v>
      </c>
      <c r="N46">
        <f>1- (ABS(N$2-$B46)/Ь!$H$8)</f>
        <v>0.5715537203123624</v>
      </c>
      <c r="O46">
        <f>1- (ABS(O$2-$B46)/Ь!$H$8)</f>
        <v>0.78386895238235033</v>
      </c>
      <c r="P46">
        <f>1- (ABS(P$2-$B46)/Ь!$H$8)</f>
        <v>0.22088088615212986</v>
      </c>
      <c r="Q46">
        <f>1- (ABS(Q$2-$B46)/Ь!$H$8)</f>
        <v>0.63566883421894727</v>
      </c>
      <c r="R46">
        <f>1- (ABS(R$2-$B46)/Ь!$H$8)</f>
        <v>0.55526244568887062</v>
      </c>
      <c r="S46">
        <f>1- (ABS(S$2-$B46)/Ь!$H$8)</f>
        <v>0.61830853859025925</v>
      </c>
      <c r="T46">
        <f>1- (ABS(T$2-$B46)/Ь!$H$8)</f>
        <v>0.80804712958341895</v>
      </c>
      <c r="U46">
        <f>1- (ABS(U$2-$B46)/Ь!$H$8)</f>
        <v>0.72972341690397213</v>
      </c>
      <c r="V46">
        <f>1- (ABS(V$2-$B46)/Ь!$H$8)</f>
        <v>0.64283340794997512</v>
      </c>
      <c r="W46">
        <f>1- (ABS(W$2-$B46)/Ь!$H$8)</f>
        <v>0.76566646728121424</v>
      </c>
      <c r="X46">
        <f>1- (ABS(X$2-$B46)/Ь!$H$8)</f>
        <v>0.40521854725068251</v>
      </c>
      <c r="Y46">
        <f>1- (ABS(Y$2-$B46)/Ь!$H$8)</f>
        <v>0.64925120365205646</v>
      </c>
      <c r="Z46">
        <f>1- (ABS(Z$2-$B46)/Ь!$H$8)</f>
        <v>0.93552268957519891</v>
      </c>
      <c r="AA46">
        <f>1- (ABS(AA$2-$B46)/Ь!$H$8)</f>
        <v>0.66412392111675422</v>
      </c>
      <c r="AB46">
        <f>1- (ABS(AB$2-$B46)/Ь!$H$8)</f>
        <v>0.74402458312538533</v>
      </c>
      <c r="AC46">
        <f>1- (ABS(AC$2-$B46)/Ь!$H$8)</f>
        <v>0.19195287041658105</v>
      </c>
      <c r="AD46">
        <f>1- (ABS(AD$2-$B46)/Ь!$H$8)</f>
        <v>0.9492645062090832</v>
      </c>
      <c r="AE46">
        <f>1- (ABS(AE$2-$B46)/Ь!$H$8)</f>
        <v>0.49135712228077388</v>
      </c>
      <c r="AF46">
        <f>1- (ABS(AF$2-$B46)/Ь!$H$8)</f>
        <v>0.92101409520594191</v>
      </c>
      <c r="AG46">
        <f>1- (ABS(AG$2-$B46)/Ь!$H$8)</f>
        <v>0.45153871594545403</v>
      </c>
      <c r="AH46">
        <f>1- (ABS(AH$2-$B46)/Ь!$H$8)</f>
        <v>0.64175392838270262</v>
      </c>
      <c r="AI46">
        <f>1- (ABS(AI$2-$B46)/Ь!$H$8)</f>
        <v>0.76016870394563019</v>
      </c>
      <c r="AJ46">
        <f>1- (ABS(AJ$2-$B46)/Ь!$H$8)</f>
        <v>0.87804307459707009</v>
      </c>
      <c r="AK46">
        <f>1- (ABS(AK$2-$B46)/Ь!$H$8)</f>
        <v>0.4911071030150016</v>
      </c>
      <c r="AL46">
        <f>1- (ABS(AL$2-$B46)/Ь!$H$8)</f>
        <v>0.78690133906291282</v>
      </c>
      <c r="AM46">
        <f>1- (ABS(AM$2-$B46)/Ь!$H$8)</f>
        <v>0.34699004418283763</v>
      </c>
      <c r="AN46">
        <f>1- (ABS(AN$2-$B46)/Ь!$H$8)</f>
        <v>0.61376690800868983</v>
      </c>
      <c r="AO46">
        <f>1- (ABS(AO$2-$B46)/Ь!$H$8)</f>
        <v>0.26963191365998296</v>
      </c>
      <c r="AP46">
        <f>1- (ABS(AP$2-$B46)/Ь!$H$8)</f>
        <v>0.37982708510700758</v>
      </c>
      <c r="AQ46">
        <f>1- (ABS(AQ$2-$B46)/Ь!$H$8)</f>
        <v>0.47299092398643694</v>
      </c>
      <c r="AR46">
        <f>1- (ABS(AR$2-$B46)/Ь!$H$8)</f>
        <v>0.90996127579778641</v>
      </c>
      <c r="AS46">
        <f>1- (ABS(AS$2-$B46)/Ь!$H$8)</f>
        <v>0.62509623711945506</v>
      </c>
      <c r="AT46">
        <f>1- (ABS(AT$2-$B46)/Ь!$H$8)</f>
        <v>1</v>
      </c>
      <c r="AU46">
        <f>1- (ABS(AU$2-$B46)/Ь!$H$8)</f>
        <v>0.63631935219299529</v>
      </c>
      <c r="AV46">
        <f>1- (ABS(AV$2-$B46)/Ь!$H$8)</f>
        <v>0.618874768810733</v>
      </c>
      <c r="AW46">
        <f>1- (ABS(AW$2-$B46)/Ь!$H$8)</f>
        <v>0.75734002987112115</v>
      </c>
      <c r="AX46">
        <f>1- (ABS(AX$2-$B46)/Ь!$H$8)</f>
        <v>0.97781564674280008</v>
      </c>
      <c r="AY46">
        <f>1- (ABS(AY$2-$B46)/Ь!$H$8)</f>
        <v>0.83253300868978064</v>
      </c>
      <c r="AZ46">
        <f>1- (ABS(AZ$2-$B46)/Ь!$H$8)</f>
        <v>0.87776252825646595</v>
      </c>
      <c r="BA46">
        <f>1- (ABS(BA$2-$B46)/Ь!$H$8)</f>
        <v>0.38177224004051313</v>
      </c>
      <c r="BB46">
        <f>1- (ABS(BB$2-$B46)/Ь!$H$8)</f>
        <v>0.50313552736840561</v>
      </c>
      <c r="BD46">
        <v>44</v>
      </c>
      <c r="BE46">
        <f t="shared" si="59"/>
        <v>0.45079874051056851</v>
      </c>
      <c r="BF46">
        <f t="shared" si="61"/>
        <v>0.84454641668351649</v>
      </c>
      <c r="BG46">
        <f t="shared" si="62"/>
        <v>0.85302650235088895</v>
      </c>
      <c r="BH46">
        <f t="shared" si="7"/>
        <v>0.771749900762701</v>
      </c>
      <c r="BI46">
        <f t="shared" si="9"/>
        <v>0.66738411270715869</v>
      </c>
      <c r="BJ46">
        <f t="shared" si="11"/>
        <v>0.53985470732906515</v>
      </c>
      <c r="BK46">
        <f t="shared" si="13"/>
        <v>0.58930620511350917</v>
      </c>
      <c r="BL46">
        <f t="shared" si="15"/>
        <v>0.82102625526240036</v>
      </c>
      <c r="BM46">
        <f t="shared" si="17"/>
        <v>0.5476324783317692</v>
      </c>
      <c r="BN46">
        <f t="shared" si="19"/>
        <v>0.68064625737582785</v>
      </c>
      <c r="BO46">
        <f t="shared" si="21"/>
        <v>0.56991165781089137</v>
      </c>
      <c r="BP46">
        <f t="shared" si="23"/>
        <v>0.68909443595808373</v>
      </c>
      <c r="BQ46">
        <f t="shared" si="25"/>
        <v>0.85977732308805921</v>
      </c>
      <c r="BR46">
        <f t="shared" si="27"/>
        <v>0.484508448515303</v>
      </c>
      <c r="BS46">
        <f t="shared" si="29"/>
        <v>0.65471880756513023</v>
      </c>
      <c r="BT46">
        <f t="shared" si="31"/>
        <v>0.66622045429608556</v>
      </c>
      <c r="BU46">
        <f t="shared" si="33"/>
        <v>0.72202221059381788</v>
      </c>
      <c r="BV46">
        <f t="shared" si="35"/>
        <v>0.78390892011123303</v>
      </c>
      <c r="BW46">
        <f t="shared" si="37"/>
        <v>0.68292529755445086</v>
      </c>
      <c r="BX46">
        <f t="shared" si="39"/>
        <v>0.6704755521414153</v>
      </c>
      <c r="BY46">
        <f t="shared" si="41"/>
        <v>0.59880340565584911</v>
      </c>
      <c r="BZ46">
        <f t="shared" si="43"/>
        <v>0.65898043988713573</v>
      </c>
      <c r="CA46">
        <f t="shared" si="45"/>
        <v>0.65570941851036424</v>
      </c>
      <c r="CB46">
        <f t="shared" si="47"/>
        <v>0.86586942483503526</v>
      </c>
      <c r="CC46">
        <f t="shared" si="49"/>
        <v>0.68038229595035138</v>
      </c>
      <c r="CD46">
        <f t="shared" si="51"/>
        <v>0.75056996640701068</v>
      </c>
      <c r="CE46">
        <f t="shared" si="53"/>
        <v>0.34414187858904643</v>
      </c>
      <c r="CF46">
        <f t="shared" si="54"/>
        <v>0.95428126898310373</v>
      </c>
      <c r="CG46">
        <f t="shared" si="55"/>
        <v>0.6476889175444227</v>
      </c>
      <c r="CH46">
        <f t="shared" si="56"/>
        <v>0.6402177820112871</v>
      </c>
      <c r="CI46">
        <f t="shared" si="57"/>
        <v>0.51900148813802449</v>
      </c>
      <c r="CJ46">
        <f t="shared" si="58"/>
        <v>0.67267990464376526</v>
      </c>
      <c r="CK46">
        <f t="shared" si="60"/>
        <v>0.80148331027719588</v>
      </c>
      <c r="CL46">
        <f>МерСходМО!AJ46*0.5+МерСходМО!AJ100*0.5</f>
        <v>0.81146804790608162</v>
      </c>
      <c r="CM46">
        <f>МерСходМО!AK46*0.5+МерСходМО!AK100*0.5</f>
        <v>0.53919267157547801</v>
      </c>
      <c r="CN46">
        <f>МерСходМО!AL46*0.5+МерСходМО!AL100*0.5</f>
        <v>0.6741678601893506</v>
      </c>
      <c r="CO46">
        <f>МерСходМО!AM46*0.5+МерСходМО!AM100*0.5</f>
        <v>0.62164661788890063</v>
      </c>
      <c r="CP46">
        <f>МерСходМО!AN46*0.5+МерСходМО!AN100*0.5</f>
        <v>0.72653632636039955</v>
      </c>
      <c r="CQ46">
        <f>МерСходМО!AO46*0.5+МерСходМО!AO100*0.5</f>
        <v>0.52585967250883081</v>
      </c>
      <c r="CR46">
        <f>МерСходМО!AP46*0.5+МерСходМО!AP100*0.5</f>
        <v>0.68877930636435869</v>
      </c>
      <c r="CS46">
        <f>МерСходМО!AQ46*0.5+МерСходМО!AQ100*0.5</f>
        <v>0.60008497892598367</v>
      </c>
      <c r="CT46">
        <f>МерСходМО!AR46*0.5+МерСходМО!AR100*0.5</f>
        <v>0.84390800608379768</v>
      </c>
      <c r="CU46">
        <f>МерСходМО!AS46*0.5+МерСходМО!AS100*0.5</f>
        <v>0.72078939110796081</v>
      </c>
      <c r="CW46">
        <f>МерСходМО!AU46*0.5+МерСходМО!AU100*0.5</f>
        <v>0.75063719734931178</v>
      </c>
      <c r="CX46">
        <f>МерСходМО!AV46*0.5+МерСходМО!AV100*0.5</f>
        <v>0.77877354913105523</v>
      </c>
      <c r="CY46">
        <f>МерСходМО!AW46*0.5+МерСходМО!AW100*0.5</f>
        <v>0.83709661678825809</v>
      </c>
      <c r="CZ46">
        <f>МерСходМО!AX46*0.5+МерСходМО!AX100*0.5</f>
        <v>0.84629694840266878</v>
      </c>
      <c r="DA46">
        <f>МерСходМО!AY46*0.5+МерСходМО!AY100*0.5</f>
        <v>0.77425742847006052</v>
      </c>
      <c r="DB46">
        <f>МерСходМО!AZ46*0.5+МерСходМО!AZ100*0.5</f>
        <v>0.83607598695818264</v>
      </c>
      <c r="DC46">
        <f>МерСходМО!BA46*0.5+МерСходМО!BA100*0.5</f>
        <v>0.52342776699920024</v>
      </c>
      <c r="DD46">
        <f>МерСходМО!BB46*0.5+МерСходМО!BB100*0.5</f>
        <v>0.66048516061649165</v>
      </c>
    </row>
    <row r="47" spans="2:108" x14ac:dyDescent="0.35">
      <c r="B47" s="9">
        <v>40.152730308400351</v>
      </c>
      <c r="C47">
        <f>1- (ABS(C$2-$B47)/Ь!$H$8)</f>
        <v>0.63871670232363564</v>
      </c>
      <c r="D47">
        <f>1- (ABS(D$2-$B47)/Ь!$H$8)</f>
        <v>0.7878981363576314</v>
      </c>
      <c r="E47">
        <f>1- (ABS(E$2-$B47)/Ь!$H$8)</f>
        <v>0.8207692134794351</v>
      </c>
      <c r="F47">
        <f>1- (ABS(F$2-$B47)/Ь!$H$8)</f>
        <v>0.84236935512873212</v>
      </c>
      <c r="G47">
        <f>1- (ABS(G$2-$B47)/Ь!$H$8)</f>
        <v>0.99169331000645866</v>
      </c>
      <c r="H47">
        <f>1- (ABS(H$2-$B47)/Ь!$H$8)</f>
        <v>0.88406287155417906</v>
      </c>
      <c r="I47">
        <f>1- (ABS(I$2-$B47)/Ь!$H$8)</f>
        <v>0.79553930859730504</v>
      </c>
      <c r="J47">
        <f>1- (ABS(J$2-$B47)/Ь!$H$8)</f>
        <v>0.84410143979537922</v>
      </c>
      <c r="K47">
        <f>1- (ABS(K$2-$B47)/Ь!$H$8)</f>
        <v>0.68767469927046943</v>
      </c>
      <c r="L47">
        <f>1- (ABS(L$2-$B47)/Ь!$H$8)</f>
        <v>0.92560414250799994</v>
      </c>
      <c r="M47">
        <f>1- (ABS(M$2-$B47)/Ь!$H$8)</f>
        <v>0.70889640610780025</v>
      </c>
      <c r="N47">
        <f>1- (ABS(N$2-$B47)/Ь!$H$8)</f>
        <v>0.93523436811936711</v>
      </c>
      <c r="O47">
        <f>1- (ABS(O$2-$B47)/Ь!$H$8)</f>
        <v>0.85245039981064497</v>
      </c>
      <c r="P47">
        <f>1- (ABS(P$2-$B47)/Ь!$H$8)</f>
        <v>0.58456153395913457</v>
      </c>
      <c r="Q47">
        <f>1- (ABS(Q$2-$B47)/Ь!$H$8)</f>
        <v>0.99934948202595186</v>
      </c>
      <c r="R47">
        <f>1- (ABS(R$2-$B47)/Ь!$H$8)</f>
        <v>0.91894309349587533</v>
      </c>
      <c r="S47">
        <f>1- (ABS(S$2-$B47)/Ь!$H$8)</f>
        <v>0.98198918639726385</v>
      </c>
      <c r="T47">
        <f>1- (ABS(T$2-$B47)/Ь!$H$8)</f>
        <v>0.44436648177641425</v>
      </c>
      <c r="U47">
        <f>1- (ABS(U$2-$B47)/Ь!$H$8)</f>
        <v>0.90659593528902327</v>
      </c>
      <c r="V47">
        <f>1- (ABS(V$2-$B47)/Ь!$H$8)</f>
        <v>0.99348594424302028</v>
      </c>
      <c r="W47">
        <f>1- (ABS(W$2-$B47)/Ь!$H$8)</f>
        <v>0.87065288491178117</v>
      </c>
      <c r="X47">
        <f>1- (ABS(X$2-$B47)/Ь!$H$8)</f>
        <v>0.76889919505768722</v>
      </c>
      <c r="Y47">
        <f>1- (ABS(Y$2-$B47)/Ь!$H$8)</f>
        <v>0.98706814854093883</v>
      </c>
      <c r="Z47">
        <f>1- (ABS(Z$2-$B47)/Ь!$H$8)</f>
        <v>0.70079666261779638</v>
      </c>
      <c r="AA47">
        <f>1- (ABS(AA$2-$B47)/Ь!$H$8)</f>
        <v>0.97219543107624107</v>
      </c>
      <c r="AB47">
        <f>1- (ABS(AB$2-$B47)/Ь!$H$8)</f>
        <v>0.89229476906760996</v>
      </c>
      <c r="AC47">
        <f>1- (ABS(AC$2-$B47)/Ь!$H$8)</f>
        <v>0.55563351822358564</v>
      </c>
      <c r="AD47">
        <f>1- (ABS(AD$2-$B47)/Ь!$H$8)</f>
        <v>0.68705484598391209</v>
      </c>
      <c r="AE47">
        <f>1- (ABS(AE$2-$B47)/Ь!$H$8)</f>
        <v>0.85503777008777848</v>
      </c>
      <c r="AF47">
        <f>1- (ABS(AF$2-$B47)/Ь!$H$8)</f>
        <v>0.71530525698705338</v>
      </c>
      <c r="AG47">
        <f>1- (ABS(AG$2-$B47)/Ь!$H$8)</f>
        <v>0.81521936375245874</v>
      </c>
      <c r="AH47">
        <f>1- (ABS(AH$2-$B47)/Ь!$H$8)</f>
        <v>0.99456542381029267</v>
      </c>
      <c r="AI47">
        <f>1- (ABS(AI$2-$B47)/Ь!$H$8)</f>
        <v>0.87615064824736522</v>
      </c>
      <c r="AJ47">
        <f>1- (ABS(AJ$2-$B47)/Ь!$H$8)</f>
        <v>0.7582762775959252</v>
      </c>
      <c r="AK47">
        <f>1- (ABS(AK$2-$B47)/Ь!$H$8)</f>
        <v>0.85478775082200631</v>
      </c>
      <c r="AL47">
        <f>1- (ABS(AL$2-$B47)/Ь!$H$8)</f>
        <v>0.84941801313008247</v>
      </c>
      <c r="AM47">
        <f>1- (ABS(AM$2-$B47)/Ь!$H$8)</f>
        <v>0.71067069198984234</v>
      </c>
      <c r="AN47">
        <f>1- (ABS(AN$2-$B47)/Ь!$H$8)</f>
        <v>0.97744755581569442</v>
      </c>
      <c r="AO47">
        <f>1- (ABS(AO$2-$B47)/Ь!$H$8)</f>
        <v>0.63331256146698767</v>
      </c>
      <c r="AP47">
        <f>1- (ABS(AP$2-$B47)/Ь!$H$8)</f>
        <v>0.74350773291401229</v>
      </c>
      <c r="AQ47">
        <f>1- (ABS(AQ$2-$B47)/Ь!$H$8)</f>
        <v>0.83667157179344154</v>
      </c>
      <c r="AR47">
        <f>1- (ABS(AR$2-$B47)/Ь!$H$8)</f>
        <v>0.72635807639520888</v>
      </c>
      <c r="AS47">
        <f>1- (ABS(AS$2-$B47)/Ь!$H$8)</f>
        <v>0.98877688492645976</v>
      </c>
      <c r="AT47">
        <f>1- (ABS(AT$2-$B47)/Ь!$H$8)</f>
        <v>0.63631935219299529</v>
      </c>
      <c r="AU47">
        <f>1- (ABS(AU$2-$B47)/Ь!$H$8)</f>
        <v>1</v>
      </c>
      <c r="AV47">
        <f>1- (ABS(AV$2-$B47)/Ь!$H$8)</f>
        <v>0.98255541661773771</v>
      </c>
      <c r="AW47">
        <f>1- (ABS(AW$2-$B47)/Ь!$H$8)</f>
        <v>0.87897932232187415</v>
      </c>
      <c r="AX47">
        <f>1- (ABS(AX$2-$B47)/Ь!$H$8)</f>
        <v>0.65850370545019521</v>
      </c>
      <c r="AY47">
        <f>1- (ABS(AY$2-$B47)/Ь!$H$8)</f>
        <v>0.80378634350321465</v>
      </c>
      <c r="AZ47">
        <f>1- (ABS(AZ$2-$B47)/Ь!$H$8)</f>
        <v>0.75855682393652935</v>
      </c>
      <c r="BA47">
        <f>1- (ABS(BA$2-$B47)/Ь!$H$8)</f>
        <v>0.74545288784751784</v>
      </c>
      <c r="BB47">
        <f>1- (ABS(BB$2-$B47)/Ь!$H$8)</f>
        <v>0.86681617517541021</v>
      </c>
      <c r="BD47">
        <v>45</v>
      </c>
      <c r="BE47">
        <f t="shared" si="59"/>
        <v>0.70016154316125667</v>
      </c>
      <c r="BF47">
        <f t="shared" si="61"/>
        <v>0.88180735569183599</v>
      </c>
      <c r="BG47">
        <f t="shared" si="62"/>
        <v>0.78811356098664065</v>
      </c>
      <c r="BH47">
        <f t="shared" si="7"/>
        <v>0.86348205854212123</v>
      </c>
      <c r="BI47">
        <f t="shared" si="9"/>
        <v>0.90844022536430546</v>
      </c>
      <c r="BJ47">
        <f t="shared" si="11"/>
        <v>0.78921750997975337</v>
      </c>
      <c r="BK47">
        <f t="shared" si="13"/>
        <v>0.63420831636150232</v>
      </c>
      <c r="BL47">
        <f t="shared" si="15"/>
        <v>0.9144904977084678</v>
      </c>
      <c r="BM47">
        <f t="shared" si="17"/>
        <v>0.79699528098245731</v>
      </c>
      <c r="BN47">
        <f t="shared" si="19"/>
        <v>0.855613202534516</v>
      </c>
      <c r="BO47">
        <f t="shared" si="21"/>
        <v>0.81927446046157959</v>
      </c>
      <c r="BP47">
        <f t="shared" si="23"/>
        <v>0.80341228111440022</v>
      </c>
      <c r="BQ47">
        <f t="shared" si="25"/>
        <v>0.82654556805502066</v>
      </c>
      <c r="BR47">
        <f t="shared" si="27"/>
        <v>0.73387125116599117</v>
      </c>
      <c r="BS47">
        <f t="shared" si="29"/>
        <v>0.90408161021581834</v>
      </c>
      <c r="BT47">
        <f t="shared" si="31"/>
        <v>0.91558325694677367</v>
      </c>
      <c r="BU47">
        <f t="shared" si="33"/>
        <v>0.83634005575013437</v>
      </c>
      <c r="BV47">
        <f t="shared" si="35"/>
        <v>0.66959107495491643</v>
      </c>
      <c r="BW47">
        <f t="shared" si="37"/>
        <v>0.83888403549416224</v>
      </c>
      <c r="BX47">
        <f t="shared" si="39"/>
        <v>0.9133242990351238</v>
      </c>
      <c r="BY47">
        <f t="shared" si="41"/>
        <v>0.71881909321831827</v>
      </c>
      <c r="BZ47">
        <f t="shared" si="43"/>
        <v>0.86055595251986339</v>
      </c>
      <c r="CA47">
        <f t="shared" si="45"/>
        <v>0.75709541220761967</v>
      </c>
      <c r="CB47">
        <f t="shared" si="47"/>
        <v>0.81602889010351987</v>
      </c>
      <c r="CC47">
        <f t="shared" si="49"/>
        <v>0.76689557218290905</v>
      </c>
      <c r="CD47">
        <f t="shared" si="51"/>
        <v>0.89222753812530886</v>
      </c>
      <c r="CE47">
        <f t="shared" si="53"/>
        <v>0.59350468123973454</v>
      </c>
      <c r="CF47">
        <f t="shared" si="54"/>
        <v>0.75565396012333241</v>
      </c>
      <c r="CG47">
        <f t="shared" si="55"/>
        <v>0.89705172019511081</v>
      </c>
      <c r="CH47">
        <f t="shared" si="56"/>
        <v>0.60488584164902859</v>
      </c>
      <c r="CI47">
        <f t="shared" si="57"/>
        <v>0.7683642907887126</v>
      </c>
      <c r="CJ47">
        <f t="shared" si="58"/>
        <v>0.91660813110474604</v>
      </c>
      <c r="CK47">
        <f t="shared" si="60"/>
        <v>0.79195180368087759</v>
      </c>
      <c r="CL47">
        <f>МерСходМО!AJ47*0.5+МерСходМО!AJ101*0.5</f>
        <v>0.68406217065832342</v>
      </c>
      <c r="CM47">
        <f>МерСходМО!AK47*0.5+МерСходМО!AK101*0.5</f>
        <v>0.78855547422616623</v>
      </c>
      <c r="CN47">
        <f>МерСходМО!AL47*0.5+МерСходМО!AL101*0.5</f>
        <v>0.77294867597012118</v>
      </c>
      <c r="CO47">
        <f>МерСходМО!AM47*0.5+МерСходМО!AM101*0.5</f>
        <v>0.8396612714502536</v>
      </c>
      <c r="CP47">
        <f>МерСходМО!AN47*0.5+МерСходМО!AN101*0.5</f>
        <v>0.84085417151671593</v>
      </c>
      <c r="CQ47">
        <f>МерСходМО!AO47*0.5+МерСходМО!AO101*0.5</f>
        <v>0.77522247515951892</v>
      </c>
      <c r="CR47">
        <f>МерСходМО!AP47*0.5+МерСходМО!AP101*0.5</f>
        <v>0.80536562389896549</v>
      </c>
      <c r="CS47">
        <f>МерСходМО!AQ47*0.5+МерСходМО!AQ101*0.5</f>
        <v>0.84944778157667189</v>
      </c>
      <c r="CT47">
        <f>МерСходМО!AR47*0.5+МерСходМО!AR101*0.5</f>
        <v>0.81962888512969467</v>
      </c>
      <c r="CU47">
        <f>МерСходМО!AS47*0.5+МерСходМО!AS101*0.5</f>
        <v>0.97015219375864903</v>
      </c>
      <c r="CV47">
        <f>МерСходМО!AT47*0.5+МерСходМО!AT101*0.5</f>
        <v>0.75063719734931178</v>
      </c>
      <c r="CX47">
        <f>МерСходМО!AV47*0.5+МерСходМО!AV101*0.5</f>
        <v>0.95441906483599426</v>
      </c>
      <c r="CY47">
        <f>МерСходМО!AW47*0.5+МерСходМО!AW101*0.5</f>
        <v>0.91354058056105381</v>
      </c>
      <c r="CZ47">
        <f>МерСходМО!AX47*0.5+МерСходМО!AX101*0.5</f>
        <v>0.75416345650355221</v>
      </c>
      <c r="DA47">
        <f>МерСходМО!AY47*0.5+МерСходМО!AY101*0.5</f>
        <v>0.82740657462396339</v>
      </c>
      <c r="DB47">
        <f>МерСходМО!AZ47*0.5+МерСходМО!AZ101*0.5</f>
        <v>0.70895065605102858</v>
      </c>
      <c r="DC47">
        <f>МерСходМО!BA47*0.5+МерСходМО!BA101*0.5</f>
        <v>0.77279056964988846</v>
      </c>
      <c r="DD47">
        <f>МерСходМО!BB47*0.5+МерСходМО!BB101*0.5</f>
        <v>0.90984796326717965</v>
      </c>
    </row>
    <row r="48" spans="2:108" x14ac:dyDescent="0.35">
      <c r="B48" s="9">
        <v>39.288033905031625</v>
      </c>
      <c r="C48">
        <f>1- (ABS(C$2-$B48)/Ь!$H$8)</f>
        <v>0.65616128570589782</v>
      </c>
      <c r="D48">
        <f>1- (ABS(D$2-$B48)/Ь!$H$8)</f>
        <v>0.7704535529753691</v>
      </c>
      <c r="E48">
        <f>1- (ABS(E$2-$B48)/Ь!$H$8)</f>
        <v>0.80332463009717292</v>
      </c>
      <c r="F48">
        <f>1- (ABS(F$2-$B48)/Ь!$H$8)</f>
        <v>0.82492477174646983</v>
      </c>
      <c r="G48">
        <f>1- (ABS(G$2-$B48)/Ь!$H$8)</f>
        <v>0.97424872662419637</v>
      </c>
      <c r="H48">
        <f>1- (ABS(H$2-$B48)/Ь!$H$8)</f>
        <v>0.90150745493644124</v>
      </c>
      <c r="I48">
        <f>1- (ABS(I$2-$B48)/Ь!$H$8)</f>
        <v>0.77809472521504275</v>
      </c>
      <c r="J48">
        <f>1- (ABS(J$2-$B48)/Ь!$H$8)</f>
        <v>0.82665685641311692</v>
      </c>
      <c r="K48">
        <f>1- (ABS(K$2-$B48)/Ь!$H$8)</f>
        <v>0.70511928265273172</v>
      </c>
      <c r="L48">
        <f>1- (ABS(L$2-$B48)/Ь!$H$8)</f>
        <v>0.90815955912573765</v>
      </c>
      <c r="M48">
        <f>1- (ABS(M$2-$B48)/Ь!$H$8)</f>
        <v>0.72634098949006254</v>
      </c>
      <c r="N48">
        <f>1- (ABS(N$2-$B48)/Ь!$H$8)</f>
        <v>0.95267895150162929</v>
      </c>
      <c r="O48">
        <f>1- (ABS(O$2-$B48)/Ь!$H$8)</f>
        <v>0.83500581642838267</v>
      </c>
      <c r="P48">
        <f>1- (ABS(P$2-$B48)/Ь!$H$8)</f>
        <v>0.60200611734139686</v>
      </c>
      <c r="Q48">
        <f>1- (ABS(Q$2-$B48)/Ь!$H$8)</f>
        <v>0.98320593459178585</v>
      </c>
      <c r="R48">
        <f>1- (ABS(R$2-$B48)/Ь!$H$8)</f>
        <v>0.93638767687813762</v>
      </c>
      <c r="S48">
        <f>1- (ABS(S$2-$B48)/Ь!$H$8)</f>
        <v>0.99943376977952614</v>
      </c>
      <c r="T48">
        <f>1- (ABS(T$2-$B48)/Ь!$H$8)</f>
        <v>0.42692189839415207</v>
      </c>
      <c r="U48">
        <f>1- (ABS(U$2-$B48)/Ь!$H$8)</f>
        <v>0.88915135190676098</v>
      </c>
      <c r="V48">
        <f>1- (ABS(V$2-$B48)/Ь!$H$8)</f>
        <v>0.97604136086075799</v>
      </c>
      <c r="W48">
        <f>1- (ABS(W$2-$B48)/Ь!$H$8)</f>
        <v>0.85320830152951888</v>
      </c>
      <c r="X48">
        <f>1- (ABS(X$2-$B48)/Ь!$H$8)</f>
        <v>0.78634377843994951</v>
      </c>
      <c r="Y48">
        <f>1- (ABS(Y$2-$B48)/Ь!$H$8)</f>
        <v>0.96962356515867654</v>
      </c>
      <c r="Z48">
        <f>1- (ABS(Z$2-$B48)/Ь!$H$8)</f>
        <v>0.68335207923553409</v>
      </c>
      <c r="AA48">
        <f>1- (ABS(AA$2-$B48)/Ь!$H$8)</f>
        <v>0.95475084769397878</v>
      </c>
      <c r="AB48">
        <f>1- (ABS(AB$2-$B48)/Ь!$H$8)</f>
        <v>0.87485018568534767</v>
      </c>
      <c r="AC48">
        <f>1- (ABS(AC$2-$B48)/Ь!$H$8)</f>
        <v>0.57307810160584793</v>
      </c>
      <c r="AD48">
        <f>1- (ABS(AD$2-$B48)/Ь!$H$8)</f>
        <v>0.66961026260164991</v>
      </c>
      <c r="AE48">
        <f>1- (ABS(AE$2-$B48)/Ь!$H$8)</f>
        <v>0.87248235347004077</v>
      </c>
      <c r="AF48">
        <f>1- (ABS(AF$2-$B48)/Ь!$H$8)</f>
        <v>0.6978606736047912</v>
      </c>
      <c r="AG48">
        <f>1- (ABS(AG$2-$B48)/Ь!$H$8)</f>
        <v>0.83266394713472103</v>
      </c>
      <c r="AH48">
        <f>1- (ABS(AH$2-$B48)/Ь!$H$8)</f>
        <v>0.97712084042803038</v>
      </c>
      <c r="AI48">
        <f>1- (ABS(AI$2-$B48)/Ь!$H$8)</f>
        <v>0.85870606486510292</v>
      </c>
      <c r="AJ48">
        <f>1- (ABS(AJ$2-$B48)/Ь!$H$8)</f>
        <v>0.74083169421366291</v>
      </c>
      <c r="AK48">
        <f>1- (ABS(AK$2-$B48)/Ь!$H$8)</f>
        <v>0.8722323342042686</v>
      </c>
      <c r="AL48">
        <f>1- (ABS(AL$2-$B48)/Ь!$H$8)</f>
        <v>0.83197342974782018</v>
      </c>
      <c r="AM48">
        <f>1- (ABS(AM$2-$B48)/Ь!$H$8)</f>
        <v>0.72811527537210463</v>
      </c>
      <c r="AN48">
        <f>1- (ABS(AN$2-$B48)/Ь!$H$8)</f>
        <v>0.99489213919795672</v>
      </c>
      <c r="AO48">
        <f>1- (ABS(AO$2-$B48)/Ь!$H$8)</f>
        <v>0.65075714484924996</v>
      </c>
      <c r="AP48">
        <f>1- (ABS(AP$2-$B48)/Ь!$H$8)</f>
        <v>0.76095231629627458</v>
      </c>
      <c r="AQ48">
        <f>1- (ABS(AQ$2-$B48)/Ь!$H$8)</f>
        <v>0.85411615517570383</v>
      </c>
      <c r="AR48">
        <f>1- (ABS(AR$2-$B48)/Ь!$H$8)</f>
        <v>0.70891349301294659</v>
      </c>
      <c r="AS48">
        <f>1- (ABS(AS$2-$B48)/Ь!$H$8)</f>
        <v>0.99377853169127794</v>
      </c>
      <c r="AT48">
        <f>1- (ABS(AT$2-$B48)/Ь!$H$8)</f>
        <v>0.618874768810733</v>
      </c>
      <c r="AU48">
        <f>1- (ABS(AU$2-$B48)/Ь!$H$8)</f>
        <v>0.98255541661773771</v>
      </c>
      <c r="AV48">
        <f>1- (ABS(AV$2-$B48)/Ь!$H$8)</f>
        <v>1</v>
      </c>
      <c r="AW48">
        <f>1- (ABS(AW$2-$B48)/Ь!$H$8)</f>
        <v>0.86153473893961185</v>
      </c>
      <c r="AX48">
        <f>1- (ABS(AX$2-$B48)/Ь!$H$8)</f>
        <v>0.64105912206793292</v>
      </c>
      <c r="AY48">
        <f>1- (ABS(AY$2-$B48)/Ь!$H$8)</f>
        <v>0.78634176012095236</v>
      </c>
      <c r="AZ48">
        <f>1- (ABS(AZ$2-$B48)/Ь!$H$8)</f>
        <v>0.74111224055426717</v>
      </c>
      <c r="BA48">
        <f>1- (ABS(BA$2-$B48)/Ь!$H$8)</f>
        <v>0.76289747122978013</v>
      </c>
      <c r="BB48">
        <f>1- (ABS(BB$2-$B48)/Ь!$H$8)</f>
        <v>0.8842607585576725</v>
      </c>
      <c r="BD48">
        <v>46</v>
      </c>
      <c r="BE48">
        <f t="shared" si="59"/>
        <v>0.67202519137951311</v>
      </c>
      <c r="BF48">
        <f t="shared" si="61"/>
        <v>0.83622642052783025</v>
      </c>
      <c r="BG48">
        <f t="shared" si="62"/>
        <v>0.81624991276838421</v>
      </c>
      <c r="BH48">
        <f t="shared" si="7"/>
        <v>0.81790112337811549</v>
      </c>
      <c r="BI48">
        <f t="shared" si="9"/>
        <v>0.86285929020029972</v>
      </c>
      <c r="BJ48">
        <f t="shared" si="11"/>
        <v>0.7610811581980097</v>
      </c>
      <c r="BK48">
        <f t="shared" si="13"/>
        <v>0.58862738119749658</v>
      </c>
      <c r="BL48">
        <f t="shared" si="15"/>
        <v>0.86890956254446206</v>
      </c>
      <c r="BM48">
        <f t="shared" si="17"/>
        <v>0.76885892920071386</v>
      </c>
      <c r="BN48">
        <f t="shared" si="19"/>
        <v>0.81003226737051015</v>
      </c>
      <c r="BO48">
        <f t="shared" si="21"/>
        <v>0.79113810867983614</v>
      </c>
      <c r="BP48">
        <f t="shared" si="23"/>
        <v>0.84899321627840596</v>
      </c>
      <c r="BQ48">
        <f t="shared" si="25"/>
        <v>0.85468191983676411</v>
      </c>
      <c r="BR48">
        <f t="shared" si="27"/>
        <v>0.70573489938424772</v>
      </c>
      <c r="BS48">
        <f t="shared" si="29"/>
        <v>0.85915119302586074</v>
      </c>
      <c r="BT48">
        <f t="shared" si="31"/>
        <v>0.88744690516503022</v>
      </c>
      <c r="BU48">
        <f t="shared" si="33"/>
        <v>0.88192099091414011</v>
      </c>
      <c r="BV48">
        <f t="shared" si="35"/>
        <v>0.62401013979091069</v>
      </c>
      <c r="BW48">
        <f t="shared" si="37"/>
        <v>0.7933031003301565</v>
      </c>
      <c r="BX48">
        <f t="shared" si="39"/>
        <v>0.86774336387111795</v>
      </c>
      <c r="BY48">
        <f t="shared" si="41"/>
        <v>0.67323815805431253</v>
      </c>
      <c r="BZ48">
        <f t="shared" si="43"/>
        <v>0.88020689075608038</v>
      </c>
      <c r="CA48">
        <f t="shared" si="45"/>
        <v>0.78523176398936312</v>
      </c>
      <c r="CB48">
        <f t="shared" si="47"/>
        <v>0.77044795493951401</v>
      </c>
      <c r="CC48">
        <f t="shared" si="49"/>
        <v>0.7950319239646525</v>
      </c>
      <c r="CD48">
        <f t="shared" si="51"/>
        <v>0.84664660296130312</v>
      </c>
      <c r="CE48">
        <f t="shared" si="53"/>
        <v>0.56536832945799109</v>
      </c>
      <c r="CF48">
        <f t="shared" si="54"/>
        <v>0.78379031190507598</v>
      </c>
      <c r="CG48">
        <f t="shared" si="55"/>
        <v>0.86891536841336736</v>
      </c>
      <c r="CH48">
        <f t="shared" si="56"/>
        <v>0.55930490648502285</v>
      </c>
      <c r="CI48">
        <f t="shared" si="57"/>
        <v>0.74022793900696915</v>
      </c>
      <c r="CJ48">
        <f t="shared" si="58"/>
        <v>0.8710271959407403</v>
      </c>
      <c r="CK48">
        <f t="shared" si="60"/>
        <v>0.82008815546262115</v>
      </c>
      <c r="CL48">
        <f>МерСходМО!AJ48*0.5+МерСходМО!AJ102*0.5</f>
        <v>0.71219852244006687</v>
      </c>
      <c r="CM48">
        <f>МерСходМО!AK48*0.5+МерСходМО!AK102*0.5</f>
        <v>0.76041912244442278</v>
      </c>
      <c r="CN48">
        <f>МерСходМО!AL48*0.5+МерСходМО!AL102*0.5</f>
        <v>0.72736774080611544</v>
      </c>
      <c r="CO48">
        <f>МерСходМО!AM48*0.5+МерСходМО!AM102*0.5</f>
        <v>0.8428730687578454</v>
      </c>
      <c r="CP48">
        <f>МерСходМО!AN48*0.5+МерСходМО!AN102*0.5</f>
        <v>0.88643510668072178</v>
      </c>
      <c r="CQ48">
        <f>МерСходМО!AO48*0.5+МерСходМО!AO102*0.5</f>
        <v>0.74708612337777547</v>
      </c>
      <c r="CR48">
        <f>МерСходМО!AP48*0.5+МерСходМО!AP102*0.5</f>
        <v>0.85094655906297123</v>
      </c>
      <c r="CS48">
        <f>МерСходМО!AQ48*0.5+МерСходМО!AQ102*0.5</f>
        <v>0.82131142979492844</v>
      </c>
      <c r="CT48">
        <f>МерСходМО!AR48*0.5+МерСходМО!AR102*0.5</f>
        <v>0.77404794996568893</v>
      </c>
      <c r="CU48">
        <f>МерСходМО!AS48*0.5+МерСходМО!AS102*0.5</f>
        <v>0.93579437366818341</v>
      </c>
      <c r="CV48">
        <f>МерСходМО!AT48*0.5+МерСходМО!AT102*0.5</f>
        <v>0.77877354913105523</v>
      </c>
      <c r="CW48">
        <f>МерСходМО!AU48*0.5+МерСходМО!AU102*0.5</f>
        <v>0.95441906483599426</v>
      </c>
      <c r="CY48">
        <f>МерСходМО!AW48*0.5+МерСходМО!AW102*0.5</f>
        <v>0.9198578065968146</v>
      </c>
      <c r="CZ48">
        <f>МерСходМО!AX48*0.5+МерСходМО!AX102*0.5</f>
        <v>0.70858252133954636</v>
      </c>
      <c r="DA48">
        <f>МерСходМО!AY48*0.5+МерСходМО!AY102*0.5</f>
        <v>0.78182563945995764</v>
      </c>
      <c r="DB48">
        <f>МерСходМО!AZ48*0.5+МерСходМО!AZ102*0.5</f>
        <v>0.73708700783277203</v>
      </c>
      <c r="DC48">
        <f>МерСходМО!BA48*0.5+МерСходМО!BA102*0.5</f>
        <v>0.74465421786814501</v>
      </c>
      <c r="DD48">
        <f>МерСходМО!BB48*0.5+МерСходМО!BB102*0.5</f>
        <v>0.8817116114854362</v>
      </c>
    </row>
    <row r="49" spans="2:108" x14ac:dyDescent="0.35">
      <c r="B49" s="9">
        <v>46.151506113383221</v>
      </c>
      <c r="C49">
        <f>1- (ABS(C$2-$B49)/Ь!$H$8)</f>
        <v>0.51769602464550979</v>
      </c>
      <c r="D49">
        <f>1- (ABS(D$2-$B49)/Ь!$H$8)</f>
        <v>0.90891881403575725</v>
      </c>
      <c r="E49">
        <f>1- (ABS(E$2-$B49)/Ь!$H$8)</f>
        <v>0.94178989115756095</v>
      </c>
      <c r="F49">
        <f>1- (ABS(F$2-$B49)/Ь!$H$8)</f>
        <v>0.96339003280685787</v>
      </c>
      <c r="G49">
        <f>1- (ABS(G$2-$B49)/Ь!$H$8)</f>
        <v>0.8872860123154156</v>
      </c>
      <c r="H49">
        <f>1- (ABS(H$2-$B49)/Ь!$H$8)</f>
        <v>0.76304219387605321</v>
      </c>
      <c r="I49">
        <f>1- (ABS(I$2-$B49)/Ь!$H$8)</f>
        <v>0.91655998627543078</v>
      </c>
      <c r="J49">
        <f>1- (ABS(J$2-$B49)/Ь!$H$8)</f>
        <v>0.96512211747350496</v>
      </c>
      <c r="K49">
        <f>1- (ABS(K$2-$B49)/Ь!$H$8)</f>
        <v>0.56665402159234368</v>
      </c>
      <c r="L49">
        <f>1- (ABS(L$2-$B49)/Ь!$H$8)</f>
        <v>0.95337517981387432</v>
      </c>
      <c r="M49">
        <f>1- (ABS(M$2-$B49)/Ь!$H$8)</f>
        <v>0.5878757284296745</v>
      </c>
      <c r="N49">
        <f>1- (ABS(N$2-$B49)/Ь!$H$8)</f>
        <v>0.81421369044124126</v>
      </c>
      <c r="O49">
        <f>1- (ABS(O$2-$B49)/Ь!$H$8)</f>
        <v>0.97347107748877082</v>
      </c>
      <c r="P49">
        <f>1- (ABS(P$2-$B49)/Ь!$H$8)</f>
        <v>0.46354085628100872</v>
      </c>
      <c r="Q49">
        <f>1- (ABS(Q$2-$B49)/Ь!$H$8)</f>
        <v>0.87832880434782612</v>
      </c>
      <c r="R49">
        <f>1- (ABS(R$2-$B49)/Ь!$H$8)</f>
        <v>0.79792241581774948</v>
      </c>
      <c r="S49">
        <f>1- (ABS(S$2-$B49)/Ь!$H$8)</f>
        <v>0.8609685087191381</v>
      </c>
      <c r="T49">
        <f>1- (ABS(T$2-$B49)/Ь!$H$8)</f>
        <v>0.5653871594545401</v>
      </c>
      <c r="U49">
        <f>1- (ABS(U$2-$B49)/Ь!$H$8)</f>
        <v>0.97238338703285088</v>
      </c>
      <c r="V49">
        <f>1- (ABS(V$2-$B49)/Ь!$H$8)</f>
        <v>0.88549337807885387</v>
      </c>
      <c r="W49">
        <f>1- (ABS(W$2-$B49)/Ь!$H$8)</f>
        <v>0.99167356258990691</v>
      </c>
      <c r="X49">
        <f>1- (ABS(X$2-$B49)/Ь!$H$8)</f>
        <v>0.64787851737956137</v>
      </c>
      <c r="Y49">
        <f>1- (ABS(Y$2-$B49)/Ь!$H$8)</f>
        <v>0.89191117378093532</v>
      </c>
      <c r="Z49">
        <f>1- (ABS(Z$2-$B49)/Ь!$H$8)</f>
        <v>0.82181734029592224</v>
      </c>
      <c r="AA49">
        <f>1- (ABS(AA$2-$B49)/Ь!$H$8)</f>
        <v>0.90678389124563308</v>
      </c>
      <c r="AB49">
        <f>1- (ABS(AB$2-$B49)/Ь!$H$8)</f>
        <v>0.98668455325426419</v>
      </c>
      <c r="AC49">
        <f>1- (ABS(AC$2-$B49)/Ь!$H$8)</f>
        <v>0.4346128405454599</v>
      </c>
      <c r="AD49">
        <f>1- (ABS(AD$2-$B49)/Ь!$H$8)</f>
        <v>0.80807552366203805</v>
      </c>
      <c r="AE49">
        <f>1- (ABS(AE$2-$B49)/Ь!$H$8)</f>
        <v>0.73401709240965274</v>
      </c>
      <c r="AF49">
        <f>1- (ABS(AF$2-$B49)/Ь!$H$8)</f>
        <v>0.83632593466517924</v>
      </c>
      <c r="AG49">
        <f>1- (ABS(AG$2-$B49)/Ь!$H$8)</f>
        <v>0.69419868607433277</v>
      </c>
      <c r="AH49">
        <f>1- (ABS(AH$2-$B49)/Ь!$H$8)</f>
        <v>0.88441389851158148</v>
      </c>
      <c r="AI49">
        <f>1- (ABS(AI$2-$B49)/Ь!$H$8)</f>
        <v>0.99717132592549096</v>
      </c>
      <c r="AJ49">
        <f>1- (ABS(AJ$2-$B49)/Ь!$H$8)</f>
        <v>0.87929695527405105</v>
      </c>
      <c r="AK49">
        <f>1- (ABS(AK$2-$B49)/Ь!$H$8)</f>
        <v>0.73376707314388045</v>
      </c>
      <c r="AL49">
        <f>1- (ABS(AL$2-$B49)/Ь!$H$8)</f>
        <v>0.97043869080820833</v>
      </c>
      <c r="AM49">
        <f>1- (ABS(AM$2-$B49)/Ь!$H$8)</f>
        <v>0.58965001431171649</v>
      </c>
      <c r="AN49">
        <f>1- (ABS(AN$2-$B49)/Ь!$H$8)</f>
        <v>0.85642687813756857</v>
      </c>
      <c r="AO49">
        <f>1- (ABS(AO$2-$B49)/Ь!$H$8)</f>
        <v>0.51229188378886181</v>
      </c>
      <c r="AP49">
        <f>1- (ABS(AP$2-$B49)/Ь!$H$8)</f>
        <v>0.62248705523588643</v>
      </c>
      <c r="AQ49">
        <f>1- (ABS(AQ$2-$B49)/Ь!$H$8)</f>
        <v>0.71565089411531568</v>
      </c>
      <c r="AR49">
        <f>1- (ABS(AR$2-$B49)/Ь!$H$8)</f>
        <v>0.84737875407333474</v>
      </c>
      <c r="AS49">
        <f>1- (ABS(AS$2-$B49)/Ь!$H$8)</f>
        <v>0.86775620724833402</v>
      </c>
      <c r="AT49">
        <f>1- (ABS(AT$2-$B49)/Ь!$H$8)</f>
        <v>0.75734002987112115</v>
      </c>
      <c r="AU49">
        <f>1- (ABS(AU$2-$B49)/Ь!$H$8)</f>
        <v>0.87897932232187415</v>
      </c>
      <c r="AV49">
        <f>1- (ABS(AV$2-$B49)/Ь!$H$8)</f>
        <v>0.86153473893961185</v>
      </c>
      <c r="AW49">
        <f>1- (ABS(AW$2-$B49)/Ь!$H$8)</f>
        <v>1</v>
      </c>
      <c r="AX49">
        <f>1- (ABS(AX$2-$B49)/Ь!$H$8)</f>
        <v>0.77952438312832106</v>
      </c>
      <c r="AY49">
        <f>1- (ABS(AY$2-$B49)/Ь!$H$8)</f>
        <v>0.92480702118134051</v>
      </c>
      <c r="AZ49">
        <f>1- (ABS(AZ$2-$B49)/Ь!$H$8)</f>
        <v>0.8795775016146552</v>
      </c>
      <c r="BA49">
        <f>1- (ABS(BA$2-$B49)/Ь!$H$8)</f>
        <v>0.62443221016939199</v>
      </c>
      <c r="BB49">
        <f>1- (ABS(BB$2-$B49)/Ь!$H$8)</f>
        <v>0.74579549749728447</v>
      </c>
      <c r="BD49">
        <v>47</v>
      </c>
      <c r="BE49">
        <f t="shared" si="59"/>
        <v>0.61370212372231048</v>
      </c>
      <c r="BF49">
        <f t="shared" si="61"/>
        <v>0.91636861393101565</v>
      </c>
      <c r="BG49">
        <f t="shared" si="62"/>
        <v>0.87457298042558684</v>
      </c>
      <c r="BH49">
        <f t="shared" si="7"/>
        <v>0.89804331678130089</v>
      </c>
      <c r="BI49">
        <f t="shared" si="9"/>
        <v>0.83028749591890061</v>
      </c>
      <c r="BJ49">
        <f t="shared" si="11"/>
        <v>0.70275809054080707</v>
      </c>
      <c r="BK49">
        <f t="shared" si="13"/>
        <v>0.66876957460068198</v>
      </c>
      <c r="BL49">
        <f t="shared" si="15"/>
        <v>0.94905175594764735</v>
      </c>
      <c r="BM49">
        <f t="shared" si="17"/>
        <v>0.71053586154351112</v>
      </c>
      <c r="BN49">
        <f t="shared" si="19"/>
        <v>0.84354964058756987</v>
      </c>
      <c r="BO49">
        <f t="shared" si="21"/>
        <v>0.73281504102263351</v>
      </c>
      <c r="BP49">
        <f t="shared" si="23"/>
        <v>0.76885102287522056</v>
      </c>
      <c r="BQ49">
        <f t="shared" si="25"/>
        <v>0.91300498749396686</v>
      </c>
      <c r="BR49">
        <f t="shared" si="27"/>
        <v>0.64741183172704497</v>
      </c>
      <c r="BS49">
        <f t="shared" si="29"/>
        <v>0.81762219077687226</v>
      </c>
      <c r="BT49">
        <f t="shared" si="31"/>
        <v>0.82912383750782759</v>
      </c>
      <c r="BU49">
        <f t="shared" si="33"/>
        <v>0.80177879751095471</v>
      </c>
      <c r="BV49">
        <f t="shared" si="35"/>
        <v>0.70415233319409609</v>
      </c>
      <c r="BW49">
        <f t="shared" si="37"/>
        <v>0.84582868076619278</v>
      </c>
      <c r="BX49">
        <f t="shared" si="39"/>
        <v>0.83337893535315732</v>
      </c>
      <c r="BY49">
        <f t="shared" si="41"/>
        <v>0.75338035145749793</v>
      </c>
      <c r="BZ49">
        <f t="shared" si="43"/>
        <v>0.82188382309887764</v>
      </c>
      <c r="CA49">
        <f t="shared" si="45"/>
        <v>0.73546600542750107</v>
      </c>
      <c r="CB49">
        <f t="shared" si="47"/>
        <v>0.85059014834269941</v>
      </c>
      <c r="CC49">
        <f t="shared" si="49"/>
        <v>0.76013888286748821</v>
      </c>
      <c r="CD49">
        <f t="shared" si="51"/>
        <v>0.91347334961875282</v>
      </c>
      <c r="CE49">
        <f t="shared" si="53"/>
        <v>0.50704526180078846</v>
      </c>
      <c r="CF49">
        <f t="shared" si="54"/>
        <v>0.84211337956227861</v>
      </c>
      <c r="CG49">
        <f t="shared" si="55"/>
        <v>0.81059230075616462</v>
      </c>
      <c r="CH49">
        <f t="shared" si="56"/>
        <v>0.63944709988820825</v>
      </c>
      <c r="CI49">
        <f t="shared" si="57"/>
        <v>0.68190487134976641</v>
      </c>
      <c r="CJ49">
        <f t="shared" si="58"/>
        <v>0.83558328785550717</v>
      </c>
      <c r="CK49">
        <f t="shared" si="60"/>
        <v>0.87841122311982378</v>
      </c>
      <c r="CL49">
        <f>МерСходМО!AJ49*0.5+МерСходМО!AJ103*0.5</f>
        <v>0.7705215900972695</v>
      </c>
      <c r="CM49">
        <f>МерСходМО!AK49*0.5+МерСходМО!AK103*0.5</f>
        <v>0.70209605478721993</v>
      </c>
      <c r="CN49">
        <f>МерСходМО!AL49*0.5+МерСходМО!AL103*0.5</f>
        <v>0.80750993420930095</v>
      </c>
      <c r="CO49">
        <f>МерСходМО!AM49*0.5+МерСходМО!AM103*0.5</f>
        <v>0.78455000110064255</v>
      </c>
      <c r="CP49">
        <f>МерСходМО!AN49*0.5+МерСходМО!AN103*0.5</f>
        <v>0.80629291327753638</v>
      </c>
      <c r="CQ49">
        <f>МерСходМО!AO49*0.5+МерСходМО!AO103*0.5</f>
        <v>0.68876305572057284</v>
      </c>
      <c r="CR49">
        <f>МерСходМО!AP49*0.5+МерСходМО!AP103*0.5</f>
        <v>0.77080436565978583</v>
      </c>
      <c r="CS49">
        <f>МерСходМО!AQ49*0.5+МерСходМО!AQ103*0.5</f>
        <v>0.76298836213772558</v>
      </c>
      <c r="CT49">
        <f>МерСходМО!AR49*0.5+МерСходМО!AR103*0.5</f>
        <v>0.85419014336887433</v>
      </c>
      <c r="CU49">
        <f>МерСходМО!AS49*0.5+МерСходМО!AS103*0.5</f>
        <v>0.88369277431970283</v>
      </c>
      <c r="CV49">
        <f>МерСходМО!AT49*0.5+МерСходМО!AT103*0.5</f>
        <v>0.83709661678825809</v>
      </c>
      <c r="CW49">
        <f>МерСходМО!AU49*0.5+МерСходМО!AU103*0.5</f>
        <v>0.91354058056105381</v>
      </c>
      <c r="CX49">
        <f>МерСходМО!AV49*0.5+МерСходМО!AV103*0.5</f>
        <v>0.9198578065968146</v>
      </c>
      <c r="CZ49">
        <f>МерСходМО!AX49*0.5+МерСходМО!AX103*0.5</f>
        <v>0.78872471474273187</v>
      </c>
      <c r="DA49">
        <f>МерСходМО!AY49*0.5+МерСходМО!AY103*0.5</f>
        <v>0.86196783286314305</v>
      </c>
      <c r="DB49">
        <f>МерСходМО!AZ49*0.5+МерСходМО!AZ103*0.5</f>
        <v>0.79541007548997478</v>
      </c>
      <c r="DC49">
        <f>МерСходМО!BA49*0.5+МерСходМО!BA103*0.5</f>
        <v>0.68633115021094226</v>
      </c>
      <c r="DD49">
        <f>МерСходМО!BB49*0.5+МерСходМО!BB103*0.5</f>
        <v>0.82338854382823357</v>
      </c>
    </row>
    <row r="50" spans="2:108" x14ac:dyDescent="0.35">
      <c r="B50" s="9">
        <v>57.080083125620149</v>
      </c>
      <c r="C50">
        <f>1- (ABS(C$2-$B50)/Ь!$H$8)</f>
        <v>0.29722040777383085</v>
      </c>
      <c r="D50">
        <f>1- (ABS(D$2-$B50)/Ь!$H$8)</f>
        <v>0.87060556909256381</v>
      </c>
      <c r="E50">
        <f>1- (ABS(E$2-$B50)/Ь!$H$8)</f>
        <v>0.83773449197076011</v>
      </c>
      <c r="F50">
        <f>1- (ABS(F$2-$B50)/Ь!$H$8)</f>
        <v>0.8161343503214632</v>
      </c>
      <c r="G50">
        <f>1- (ABS(G$2-$B50)/Ь!$H$8)</f>
        <v>0.66681039544373655</v>
      </c>
      <c r="H50">
        <f>1- (ABS(H$2-$B50)/Ь!$H$8)</f>
        <v>0.54256657700437427</v>
      </c>
      <c r="I50">
        <f>1- (ABS(I$2-$B50)/Ь!$H$8)</f>
        <v>0.86296439685289017</v>
      </c>
      <c r="J50">
        <f>1- (ABS(J$2-$B50)/Ь!$H$8)</f>
        <v>0.8144022656548161</v>
      </c>
      <c r="K50">
        <f>1- (ABS(K$2-$B50)/Ь!$H$8)</f>
        <v>0.34617840472066463</v>
      </c>
      <c r="L50">
        <f>1- (ABS(L$2-$B50)/Ь!$H$8)</f>
        <v>0.73289956294219527</v>
      </c>
      <c r="M50">
        <f>1- (ABS(M$2-$B50)/Ь!$H$8)</f>
        <v>0.36740011155799546</v>
      </c>
      <c r="N50">
        <f>1- (ABS(N$2-$B50)/Ь!$H$8)</f>
        <v>0.59373807356956232</v>
      </c>
      <c r="O50">
        <f>1- (ABS(O$2-$B50)/Ь!$H$8)</f>
        <v>0.80605330563955024</v>
      </c>
      <c r="P50">
        <f>1- (ABS(P$2-$B50)/Ь!$H$8)</f>
        <v>0.24306523940932978</v>
      </c>
      <c r="Q50">
        <f>1- (ABS(Q$2-$B50)/Ь!$H$8)</f>
        <v>0.65785318747614707</v>
      </c>
      <c r="R50">
        <f>1- (ABS(R$2-$B50)/Ь!$H$8)</f>
        <v>0.57744679894607054</v>
      </c>
      <c r="S50">
        <f>1- (ABS(S$2-$B50)/Ь!$H$8)</f>
        <v>0.64049289184745906</v>
      </c>
      <c r="T50">
        <f>1- (ABS(T$2-$B50)/Ь!$H$8)</f>
        <v>0.78586277632621904</v>
      </c>
      <c r="U50">
        <f>1- (ABS(U$2-$B50)/Ь!$H$8)</f>
        <v>0.75190777016117194</v>
      </c>
      <c r="V50">
        <f>1- (ABS(V$2-$B50)/Ь!$H$8)</f>
        <v>0.66501776120717493</v>
      </c>
      <c r="W50">
        <f>1- (ABS(W$2-$B50)/Ь!$H$8)</f>
        <v>0.78785082053841415</v>
      </c>
      <c r="X50">
        <f>1- (ABS(X$2-$B50)/Ь!$H$8)</f>
        <v>0.42740290050788243</v>
      </c>
      <c r="Y50">
        <f>1- (ABS(Y$2-$B50)/Ь!$H$8)</f>
        <v>0.67143555690925638</v>
      </c>
      <c r="Z50">
        <f>1- (ABS(Z$2-$B50)/Ь!$H$8)</f>
        <v>0.95770704283239882</v>
      </c>
      <c r="AA50">
        <f>1- (ABS(AA$2-$B50)/Ь!$H$8)</f>
        <v>0.68630827437395414</v>
      </c>
      <c r="AB50">
        <f>1- (ABS(AB$2-$B50)/Ь!$H$8)</f>
        <v>0.76620893638258525</v>
      </c>
      <c r="AC50">
        <f>1- (ABS(AC$2-$B50)/Ь!$H$8)</f>
        <v>0.21413722367378096</v>
      </c>
      <c r="AD50">
        <f>1- (ABS(AD$2-$B50)/Ь!$H$8)</f>
        <v>0.97144885946628301</v>
      </c>
      <c r="AE50">
        <f>1- (ABS(AE$2-$B50)/Ь!$H$8)</f>
        <v>0.51354147553797369</v>
      </c>
      <c r="AF50">
        <f>1- (ABS(AF$2-$B50)/Ь!$H$8)</f>
        <v>0.94319844846314183</v>
      </c>
      <c r="AG50">
        <f>1- (ABS(AG$2-$B50)/Ь!$H$8)</f>
        <v>0.47372306920265395</v>
      </c>
      <c r="AH50">
        <f>1- (ABS(AH$2-$B50)/Ь!$H$8)</f>
        <v>0.66393828163990254</v>
      </c>
      <c r="AI50">
        <f>1- (ABS(AI$2-$B50)/Ь!$H$8)</f>
        <v>0.7823530572028301</v>
      </c>
      <c r="AJ50">
        <f>1- (ABS(AJ$2-$B50)/Ь!$H$8)</f>
        <v>0.90022742785427001</v>
      </c>
      <c r="AK50">
        <f>1- (ABS(AK$2-$B50)/Ь!$H$8)</f>
        <v>0.51329145627220152</v>
      </c>
      <c r="AL50">
        <f>1- (ABS(AL$2-$B50)/Ь!$H$8)</f>
        <v>0.80908569232011274</v>
      </c>
      <c r="AM50">
        <f>1- (ABS(AM$2-$B50)/Ь!$H$8)</f>
        <v>0.36917439744003755</v>
      </c>
      <c r="AN50">
        <f>1- (ABS(AN$2-$B50)/Ь!$H$8)</f>
        <v>0.63595126126588974</v>
      </c>
      <c r="AO50">
        <f>1- (ABS(AO$2-$B50)/Ь!$H$8)</f>
        <v>0.29181626691718288</v>
      </c>
      <c r="AP50">
        <f>1- (ABS(AP$2-$B50)/Ь!$H$8)</f>
        <v>0.4020114383642075</v>
      </c>
      <c r="AQ50">
        <f>1- (ABS(AQ$2-$B50)/Ь!$H$8)</f>
        <v>0.49517527724363675</v>
      </c>
      <c r="AR50">
        <f>1- (ABS(AR$2-$B50)/Ь!$H$8)</f>
        <v>0.93214562905498632</v>
      </c>
      <c r="AS50">
        <f>1- (ABS(AS$2-$B50)/Ь!$H$8)</f>
        <v>0.64728059037665497</v>
      </c>
      <c r="AT50">
        <f>1- (ABS(AT$2-$B50)/Ь!$H$8)</f>
        <v>0.97781564674280008</v>
      </c>
      <c r="AU50">
        <f>1- (ABS(AU$2-$B50)/Ь!$H$8)</f>
        <v>0.65850370545019521</v>
      </c>
      <c r="AV50">
        <f>1- (ABS(AV$2-$B50)/Ь!$H$8)</f>
        <v>0.64105912206793292</v>
      </c>
      <c r="AW50">
        <f>1- (ABS(AW$2-$B50)/Ь!$H$8)</f>
        <v>0.77952438312832106</v>
      </c>
      <c r="AX50">
        <f>1- (ABS(AX$2-$B50)/Ь!$H$8)</f>
        <v>1</v>
      </c>
      <c r="AY50">
        <f>1- (ABS(AY$2-$B50)/Ь!$H$8)</f>
        <v>0.85471736194698056</v>
      </c>
      <c r="AZ50">
        <f>1- (ABS(AZ$2-$B50)/Ь!$H$8)</f>
        <v>0.89994688151366586</v>
      </c>
      <c r="BA50">
        <f>1- (ABS(BA$2-$B50)/Ь!$H$8)</f>
        <v>0.40395659329771305</v>
      </c>
      <c r="BB50">
        <f>1- (ABS(BB$2-$B50)/Ь!$H$8)</f>
        <v>0.52531988062560542</v>
      </c>
      <c r="BD50">
        <v>48</v>
      </c>
      <c r="BE50">
        <f t="shared" si="59"/>
        <v>0.60450179210789967</v>
      </c>
      <c r="BF50">
        <f t="shared" si="61"/>
        <v>0.87235610081171611</v>
      </c>
      <c r="BG50">
        <f t="shared" si="62"/>
        <v>0.72150780401075765</v>
      </c>
      <c r="BH50">
        <f t="shared" si="7"/>
        <v>0.89068139796143098</v>
      </c>
      <c r="BI50">
        <f t="shared" si="9"/>
        <v>0.82108716430448991</v>
      </c>
      <c r="BJ50">
        <f t="shared" si="11"/>
        <v>0.69355775892639637</v>
      </c>
      <c r="BK50">
        <f t="shared" si="13"/>
        <v>0.74300925671084039</v>
      </c>
      <c r="BL50">
        <f t="shared" si="15"/>
        <v>0.83967295879508441</v>
      </c>
      <c r="BM50">
        <f t="shared" si="17"/>
        <v>0.64484287479156421</v>
      </c>
      <c r="BN50">
        <f t="shared" si="19"/>
        <v>0.83434930897315907</v>
      </c>
      <c r="BO50">
        <f t="shared" si="21"/>
        <v>0.64378540214977287</v>
      </c>
      <c r="BP50">
        <f t="shared" si="23"/>
        <v>0.55757573761795243</v>
      </c>
      <c r="BQ50">
        <f t="shared" si="25"/>
        <v>0.7282586247479278</v>
      </c>
      <c r="BR50">
        <f t="shared" si="27"/>
        <v>0.6048537392966955</v>
      </c>
      <c r="BS50">
        <f t="shared" si="29"/>
        <v>0.80842185916246145</v>
      </c>
      <c r="BT50">
        <f t="shared" si="31"/>
        <v>0.75752329305265376</v>
      </c>
      <c r="BU50">
        <f t="shared" si="33"/>
        <v>0.59050351225368647</v>
      </c>
      <c r="BV50">
        <f t="shared" si="35"/>
        <v>0.87043515787485481</v>
      </c>
      <c r="BW50">
        <f t="shared" si="37"/>
        <v>0.83662834915178208</v>
      </c>
      <c r="BX50">
        <f t="shared" si="39"/>
        <v>0.82417860373874652</v>
      </c>
      <c r="BY50">
        <f t="shared" si="41"/>
        <v>0.75250645725318033</v>
      </c>
      <c r="BZ50">
        <f t="shared" si="43"/>
        <v>0.6147194090234156</v>
      </c>
      <c r="CA50">
        <f t="shared" si="45"/>
        <v>0.52419072017023294</v>
      </c>
      <c r="CB50">
        <f t="shared" si="47"/>
        <v>0.93813456640003234</v>
      </c>
      <c r="CC50">
        <f t="shared" si="49"/>
        <v>0.54886359761022008</v>
      </c>
      <c r="CD50">
        <f t="shared" si="51"/>
        <v>0.86193591837824335</v>
      </c>
      <c r="CE50">
        <f t="shared" si="53"/>
        <v>0.49784493018637765</v>
      </c>
      <c r="CF50">
        <f t="shared" si="54"/>
        <v>0.82276257064297242</v>
      </c>
      <c r="CG50">
        <f t="shared" si="55"/>
        <v>0.71214950639621977</v>
      </c>
      <c r="CH50">
        <f t="shared" si="56"/>
        <v>0.79392083360861831</v>
      </c>
      <c r="CI50">
        <f t="shared" si="57"/>
        <v>0.67270453973535571</v>
      </c>
      <c r="CJ50">
        <f t="shared" si="58"/>
        <v>0.82638295624109648</v>
      </c>
      <c r="CK50">
        <f t="shared" si="60"/>
        <v>0.66996461193706458</v>
      </c>
      <c r="CL50">
        <f>МерСходМО!AJ50*0.5+МерСходМО!AJ104*0.5</f>
        <v>0.67994934956595032</v>
      </c>
      <c r="CM50">
        <f>МерСходМО!AK50*0.5+МерСходМО!AK104*0.5</f>
        <v>0.69289572317280923</v>
      </c>
      <c r="CN50">
        <f>МерСходМО!AL50*0.5+МерСходМО!AL104*0.5</f>
        <v>0.82787091178668182</v>
      </c>
      <c r="CO50">
        <f>МерСходМО!AM50*0.5+МерСходМО!AM104*0.5</f>
        <v>0.5938247279538057</v>
      </c>
      <c r="CP50">
        <f>МерСходМО!AN50*0.5+МерСходМО!AN104*0.5</f>
        <v>0.59501762802026825</v>
      </c>
      <c r="CQ50">
        <f>МерСходМО!AO50*0.5+МерСходМО!AO104*0.5</f>
        <v>0.61225354281102085</v>
      </c>
      <c r="CR50">
        <f>МерСходМО!AP50*0.5+МерСходМО!AP104*0.5</f>
        <v>0.55952908040251759</v>
      </c>
      <c r="CS50">
        <f>МерСходМО!AQ50*0.5+МерСходМО!AQ104*0.5</f>
        <v>0.74138724672032186</v>
      </c>
      <c r="CT50">
        <f>МерСходМО!AR50*0.5+МерСходМО!AR104*0.5</f>
        <v>0.93453457137385743</v>
      </c>
      <c r="CU50">
        <f>МерСходМО!AS50*0.5+МерСходМО!AS104*0.5</f>
        <v>0.77278814767136295</v>
      </c>
      <c r="CV50">
        <f>МерСходМО!AT50*0.5+МерСходМО!AT104*0.5</f>
        <v>0.84629694840266878</v>
      </c>
      <c r="CW50">
        <f>МерСходМО!AU50*0.5+МерСходМО!AU104*0.5</f>
        <v>0.75416345650355221</v>
      </c>
      <c r="CX50">
        <f>МерСходМО!AV50*0.5+МерСходМО!AV104*0.5</f>
        <v>0.70858252133954636</v>
      </c>
      <c r="CY50">
        <f>МерСходМО!AW50*0.5+МерСходМО!AW104*0.5</f>
        <v>0.78872471474273187</v>
      </c>
      <c r="DA50">
        <f>МерСходМО!AY50*0.5+МерСходМО!AY104*0.5</f>
        <v>0.92675688187958882</v>
      </c>
      <c r="DB50">
        <f>МерСходМО!AZ50*0.5+МерСходМО!AZ104*0.5</f>
        <v>0.70455728861805134</v>
      </c>
      <c r="DC50">
        <f>МерСходМО!BA50*0.5+МерСходМО!BA104*0.5</f>
        <v>0.67713081859653146</v>
      </c>
      <c r="DD50">
        <f>МерСходМО!BB50*0.5+МерСходМО!BB104*0.5</f>
        <v>0.71113166841178266</v>
      </c>
    </row>
    <row r="51" spans="2:108" x14ac:dyDescent="0.35">
      <c r="B51" s="9">
        <v>49.878685887088068</v>
      </c>
      <c r="C51">
        <f>1- (ABS(C$2-$B51)/Ь!$H$8)</f>
        <v>0.44250304582685029</v>
      </c>
      <c r="D51">
        <f>1- (ABS(D$2-$B51)/Ь!$H$8)</f>
        <v>0.98411179285441686</v>
      </c>
      <c r="E51">
        <f>1- (ABS(E$2-$B51)/Ь!$H$8)</f>
        <v>0.98301713002377944</v>
      </c>
      <c r="F51">
        <f>1- (ABS(F$2-$B51)/Ь!$H$8)</f>
        <v>0.96141698837448253</v>
      </c>
      <c r="G51">
        <f>1- (ABS(G$2-$B51)/Ь!$H$8)</f>
        <v>0.81209303349675599</v>
      </c>
      <c r="H51">
        <f>1- (ABS(H$2-$B51)/Ь!$H$8)</f>
        <v>0.6878492150573936</v>
      </c>
      <c r="I51">
        <f>1- (ABS(I$2-$B51)/Ь!$H$8)</f>
        <v>0.99175296509409039</v>
      </c>
      <c r="J51">
        <f>1- (ABS(J$2-$B51)/Ь!$H$8)</f>
        <v>0.95968490370783543</v>
      </c>
      <c r="K51">
        <f>1- (ABS(K$2-$B51)/Ь!$H$8)</f>
        <v>0.49146104277368408</v>
      </c>
      <c r="L51">
        <f>1- (ABS(L$2-$B51)/Ь!$H$8)</f>
        <v>0.87818220099521471</v>
      </c>
      <c r="M51">
        <f>1- (ABS(M$2-$B51)/Ь!$H$8)</f>
        <v>0.5126827496110149</v>
      </c>
      <c r="N51">
        <f>1- (ABS(N$2-$B51)/Ь!$H$8)</f>
        <v>0.73902071162258176</v>
      </c>
      <c r="O51">
        <f>1- (ABS(O$2-$B51)/Ь!$H$8)</f>
        <v>0.95133594369256969</v>
      </c>
      <c r="P51">
        <f>1- (ABS(P$2-$B51)/Ь!$H$8)</f>
        <v>0.38834787746234922</v>
      </c>
      <c r="Q51">
        <f>1- (ABS(Q$2-$B51)/Ь!$H$8)</f>
        <v>0.80313582552916651</v>
      </c>
      <c r="R51">
        <f>1- (ABS(R$2-$B51)/Ь!$H$8)</f>
        <v>0.72272943699908998</v>
      </c>
      <c r="S51">
        <f>1- (ABS(S$2-$B51)/Ь!$H$8)</f>
        <v>0.7857755299004785</v>
      </c>
      <c r="T51">
        <f>1- (ABS(T$2-$B51)/Ь!$H$8)</f>
        <v>0.64058013827319971</v>
      </c>
      <c r="U51">
        <f>1- (ABS(U$2-$B51)/Ь!$H$8)</f>
        <v>0.89719040821419138</v>
      </c>
      <c r="V51">
        <f>1- (ABS(V$2-$B51)/Ь!$H$8)</f>
        <v>0.81030039926019437</v>
      </c>
      <c r="W51">
        <f>1- (ABS(W$2-$B51)/Ь!$H$8)</f>
        <v>0.93313345859143348</v>
      </c>
      <c r="X51">
        <f>1- (ABS(X$2-$B51)/Ь!$H$8)</f>
        <v>0.57268553856090187</v>
      </c>
      <c r="Y51">
        <f>1- (ABS(Y$2-$B51)/Ь!$H$8)</f>
        <v>0.81671819496227582</v>
      </c>
      <c r="Z51">
        <f>1- (ABS(Z$2-$B51)/Ь!$H$8)</f>
        <v>0.89701031911458184</v>
      </c>
      <c r="AA51">
        <f>1- (ABS(AA$2-$B51)/Ь!$H$8)</f>
        <v>0.83159091242697358</v>
      </c>
      <c r="AB51">
        <f>1- (ABS(AB$2-$B51)/Ь!$H$8)</f>
        <v>0.91149157443560458</v>
      </c>
      <c r="AC51">
        <f>1- (ABS(AC$2-$B51)/Ь!$H$8)</f>
        <v>0.35941986172680029</v>
      </c>
      <c r="AD51">
        <f>1- (ABS(AD$2-$B51)/Ь!$H$8)</f>
        <v>0.88326850248069755</v>
      </c>
      <c r="AE51">
        <f>1- (ABS(AE$2-$B51)/Ь!$H$8)</f>
        <v>0.65882411359099313</v>
      </c>
      <c r="AF51">
        <f>1- (ABS(AF$2-$B51)/Ь!$H$8)</f>
        <v>0.91151891348383873</v>
      </c>
      <c r="AG51">
        <f>1- (ABS(AG$2-$B51)/Ь!$H$8)</f>
        <v>0.61900570725567339</v>
      </c>
      <c r="AH51">
        <f>1- (ABS(AH$2-$B51)/Ь!$H$8)</f>
        <v>0.80922091969292187</v>
      </c>
      <c r="AI51">
        <f>1- (ABS(AI$2-$B51)/Ь!$H$8)</f>
        <v>0.92763569525584944</v>
      </c>
      <c r="AJ51">
        <f>1- (ABS(AJ$2-$B51)/Ь!$H$8)</f>
        <v>0.95448993409271055</v>
      </c>
      <c r="AK51">
        <f>1- (ABS(AK$2-$B51)/Ь!$H$8)</f>
        <v>0.65857409432522096</v>
      </c>
      <c r="AL51">
        <f>1- (ABS(AL$2-$B51)/Ь!$H$8)</f>
        <v>0.95436833037313218</v>
      </c>
      <c r="AM51">
        <f>1- (ABS(AM$2-$B51)/Ь!$H$8)</f>
        <v>0.51445703549305699</v>
      </c>
      <c r="AN51">
        <f>1- (ABS(AN$2-$B51)/Ь!$H$8)</f>
        <v>0.78123389931890908</v>
      </c>
      <c r="AO51">
        <f>1- (ABS(AO$2-$B51)/Ь!$H$8)</f>
        <v>0.43709890497020232</v>
      </c>
      <c r="AP51">
        <f>1- (ABS(AP$2-$B51)/Ь!$H$8)</f>
        <v>0.54729407641722694</v>
      </c>
      <c r="AQ51">
        <f>1- (ABS(AQ$2-$B51)/Ь!$H$8)</f>
        <v>0.64045791529665619</v>
      </c>
      <c r="AR51">
        <f>1- (ABS(AR$2-$B51)/Ь!$H$8)</f>
        <v>0.92257173289199423</v>
      </c>
      <c r="AS51">
        <f>1- (ABS(AS$2-$B51)/Ь!$H$8)</f>
        <v>0.79256322842967442</v>
      </c>
      <c r="AT51">
        <f>1- (ABS(AT$2-$B51)/Ь!$H$8)</f>
        <v>0.83253300868978064</v>
      </c>
      <c r="AU51">
        <f>1- (ABS(AU$2-$B51)/Ь!$H$8)</f>
        <v>0.80378634350321465</v>
      </c>
      <c r="AV51">
        <f>1- (ABS(AV$2-$B51)/Ь!$H$8)</f>
        <v>0.78634176012095236</v>
      </c>
      <c r="AW51">
        <f>1- (ABS(AW$2-$B51)/Ь!$H$8)</f>
        <v>0.92480702118134051</v>
      </c>
      <c r="AX51">
        <f>1- (ABS(AX$2-$B51)/Ь!$H$8)</f>
        <v>0.85471736194698056</v>
      </c>
      <c r="AY51">
        <f>1- (ABS(AY$2-$B51)/Ь!$H$8)</f>
        <v>1</v>
      </c>
      <c r="AZ51">
        <f>1- (ABS(AZ$2-$B51)/Ь!$H$8)</f>
        <v>0.95477048043331469</v>
      </c>
      <c r="BA51">
        <f>1- (ABS(BA$2-$B51)/Ь!$H$8)</f>
        <v>0.54923923135073249</v>
      </c>
      <c r="BB51">
        <f>1- (ABS(BB$2-$B51)/Ь!$H$8)</f>
        <v>0.67060251867862486</v>
      </c>
      <c r="BD51">
        <v>49</v>
      </c>
      <c r="BE51">
        <f t="shared" si="59"/>
        <v>0.67654131204050794</v>
      </c>
      <c r="BF51">
        <f t="shared" si="61"/>
        <v>0.92971101178654414</v>
      </c>
      <c r="BG51">
        <f t="shared" si="62"/>
        <v>0.79475092213116882</v>
      </c>
      <c r="BH51">
        <f t="shared" si="7"/>
        <v>0.96392451608184215</v>
      </c>
      <c r="BI51">
        <f t="shared" si="9"/>
        <v>0.89312668423709807</v>
      </c>
      <c r="BJ51">
        <f t="shared" si="11"/>
        <v>0.76559727885900453</v>
      </c>
      <c r="BK51">
        <f t="shared" si="13"/>
        <v>0.80680174173753894</v>
      </c>
      <c r="BL51">
        <f t="shared" si="15"/>
        <v>0.91291607691549559</v>
      </c>
      <c r="BM51">
        <f t="shared" si="17"/>
        <v>0.7180859929119755</v>
      </c>
      <c r="BN51">
        <f t="shared" si="19"/>
        <v>0.90638882890576733</v>
      </c>
      <c r="BO51">
        <f t="shared" si="21"/>
        <v>0.71702852027018404</v>
      </c>
      <c r="BP51">
        <f t="shared" si="23"/>
        <v>0.6308188557383636</v>
      </c>
      <c r="BQ51">
        <f t="shared" si="25"/>
        <v>0.80150174286833908</v>
      </c>
      <c r="BR51">
        <f t="shared" si="27"/>
        <v>0.67809685741710679</v>
      </c>
      <c r="BS51">
        <f t="shared" si="29"/>
        <v>0.88046137909506972</v>
      </c>
      <c r="BT51">
        <f t="shared" si="31"/>
        <v>0.83076641117306504</v>
      </c>
      <c r="BU51">
        <f t="shared" si="33"/>
        <v>0.66374663037409776</v>
      </c>
      <c r="BV51">
        <f t="shared" si="35"/>
        <v>0.79839563794224655</v>
      </c>
      <c r="BW51">
        <f t="shared" si="37"/>
        <v>0.90866786908439034</v>
      </c>
      <c r="BX51">
        <f t="shared" si="39"/>
        <v>0.89621812367135467</v>
      </c>
      <c r="BY51">
        <f t="shared" si="41"/>
        <v>0.82454597718578837</v>
      </c>
      <c r="BZ51">
        <f t="shared" si="43"/>
        <v>0.68796252714382677</v>
      </c>
      <c r="CA51">
        <f t="shared" si="45"/>
        <v>0.59743383829064411</v>
      </c>
      <c r="CB51">
        <f t="shared" si="47"/>
        <v>0.90838800363502537</v>
      </c>
      <c r="CC51">
        <f t="shared" si="49"/>
        <v>0.62210671573063125</v>
      </c>
      <c r="CD51">
        <f t="shared" si="51"/>
        <v>0.93517903649865441</v>
      </c>
      <c r="CE51">
        <f t="shared" si="53"/>
        <v>0.56988445011898581</v>
      </c>
      <c r="CF51">
        <f t="shared" si="54"/>
        <v>0.77927419124408126</v>
      </c>
      <c r="CG51">
        <f t="shared" si="55"/>
        <v>0.78539262451663105</v>
      </c>
      <c r="CH51">
        <f t="shared" si="56"/>
        <v>0.7774792670250652</v>
      </c>
      <c r="CI51">
        <f t="shared" si="57"/>
        <v>0.74474405966796398</v>
      </c>
      <c r="CJ51">
        <f t="shared" si="58"/>
        <v>0.89842247617370463</v>
      </c>
      <c r="CK51">
        <f t="shared" si="60"/>
        <v>0.74320773005747576</v>
      </c>
      <c r="CL51">
        <f>МерСходМО!AJ51*0.5+МерСходМО!AJ105*0.5</f>
        <v>0.70768240177907216</v>
      </c>
      <c r="CM51">
        <f>МерСходМО!AK51*0.5+МерСходМО!AK105*0.5</f>
        <v>0.7649352431054175</v>
      </c>
      <c r="CN51">
        <f>МерСходМО!AL51*0.5+МерСходМО!AL105*0.5</f>
        <v>0.89991043171929008</v>
      </c>
      <c r="CO51">
        <f>МерСходМО!AM51*0.5+МерСходМО!AM105*0.5</f>
        <v>0.66706784607421699</v>
      </c>
      <c r="CP51">
        <f>МерСходМО!AN51*0.5+МерСходМО!AN105*0.5</f>
        <v>0.66826074614067932</v>
      </c>
      <c r="CQ51">
        <f>МерСходМО!AO51*0.5+МерСходМО!AO105*0.5</f>
        <v>0.68549666093143213</v>
      </c>
      <c r="CR51">
        <f>МерСходМО!AP51*0.5+МерСходМО!AP105*0.5</f>
        <v>0.63277219852292876</v>
      </c>
      <c r="CS51">
        <f>МерСходМО!AQ51*0.5+МерСходМО!AQ105*0.5</f>
        <v>0.81463036484073315</v>
      </c>
      <c r="CT51">
        <f>МерСходМО!AR51*0.5+МерСходМО!AR105*0.5</f>
        <v>0.93034942238626295</v>
      </c>
      <c r="CU51">
        <f>МерСходМО!AS51*0.5+МерСходМО!AS105*0.5</f>
        <v>0.84603126579177412</v>
      </c>
      <c r="CV51">
        <f>МерСходМО!AT51*0.5+МерСходМО!AT105*0.5</f>
        <v>0.77425742847006052</v>
      </c>
      <c r="CW51">
        <f>МерСходМО!AU51*0.5+МерСходМО!AU105*0.5</f>
        <v>0.82740657462396339</v>
      </c>
      <c r="CX51">
        <f>МерСходМО!AV51*0.5+МерСходМО!AV105*0.5</f>
        <v>0.78182563945995764</v>
      </c>
      <c r="CY51">
        <f>МерСходМО!AW51*0.5+МерСходМО!AW105*0.5</f>
        <v>0.86196783286314305</v>
      </c>
      <c r="CZ51">
        <f>МерСходМО!AX51*0.5+МерСходМО!AX105*0.5</f>
        <v>0.92675688187958882</v>
      </c>
      <c r="DB51">
        <f>МерСходМО!AZ51*0.5+МерСходМО!AZ105*0.5</f>
        <v>0.73257088717177732</v>
      </c>
      <c r="DC51">
        <f>МерСходМО!BA51*0.5+МерСходМО!BA105*0.5</f>
        <v>0.74917033852913972</v>
      </c>
      <c r="DD51">
        <f>МерСходМО!BB51*0.5+МерСходМО!BB105*0.5</f>
        <v>0.78437478653219395</v>
      </c>
    </row>
    <row r="52" spans="2:108" x14ac:dyDescent="0.35">
      <c r="B52" s="9">
        <v>52.120631254219916</v>
      </c>
      <c r="C52">
        <f>1- (ABS(C$2-$B52)/Ь!$H$8)</f>
        <v>0.39727352626016499</v>
      </c>
      <c r="D52">
        <f>1- (ABS(D$2-$B52)/Ь!$H$8)</f>
        <v>0.97065868757889795</v>
      </c>
      <c r="E52">
        <f>1- (ABS(E$2-$B52)/Ь!$H$8)</f>
        <v>0.93778761045709425</v>
      </c>
      <c r="F52">
        <f>1- (ABS(F$2-$B52)/Ь!$H$8)</f>
        <v>0.91618746880779733</v>
      </c>
      <c r="G52">
        <f>1- (ABS(G$2-$B52)/Ь!$H$8)</f>
        <v>0.76686351393007079</v>
      </c>
      <c r="H52">
        <f>1- (ABS(H$2-$B52)/Ь!$H$8)</f>
        <v>0.64261969549070841</v>
      </c>
      <c r="I52">
        <f>1- (ABS(I$2-$B52)/Ь!$H$8)</f>
        <v>0.96301751533922442</v>
      </c>
      <c r="J52">
        <f>1- (ABS(J$2-$B52)/Ь!$H$8)</f>
        <v>0.91445538414115024</v>
      </c>
      <c r="K52">
        <f>1- (ABS(K$2-$B52)/Ь!$H$8)</f>
        <v>0.44623152320699877</v>
      </c>
      <c r="L52">
        <f>1- (ABS(L$2-$B52)/Ь!$H$8)</f>
        <v>0.83295268142852952</v>
      </c>
      <c r="M52">
        <f>1- (ABS(M$2-$B52)/Ь!$H$8)</f>
        <v>0.46745323004432959</v>
      </c>
      <c r="N52">
        <f>1- (ABS(N$2-$B52)/Ь!$H$8)</f>
        <v>0.69379119205589634</v>
      </c>
      <c r="O52">
        <f>1- (ABS(O$2-$B52)/Ь!$H$8)</f>
        <v>0.90610642412588438</v>
      </c>
      <c r="P52">
        <f>1- (ABS(P$2-$B52)/Ь!$H$8)</f>
        <v>0.34311835789566392</v>
      </c>
      <c r="Q52">
        <f>1- (ABS(Q$2-$B52)/Ь!$H$8)</f>
        <v>0.75790630596248132</v>
      </c>
      <c r="R52">
        <f>1- (ABS(R$2-$B52)/Ь!$H$8)</f>
        <v>0.67749991743240467</v>
      </c>
      <c r="S52">
        <f>1- (ABS(S$2-$B52)/Ь!$H$8)</f>
        <v>0.7405460103337933</v>
      </c>
      <c r="T52">
        <f>1- (ABS(T$2-$B52)/Ь!$H$8)</f>
        <v>0.6858096578398849</v>
      </c>
      <c r="U52">
        <f>1- (ABS(U$2-$B52)/Ь!$H$8)</f>
        <v>0.85196088864750608</v>
      </c>
      <c r="V52">
        <f>1- (ABS(V$2-$B52)/Ь!$H$8)</f>
        <v>0.76507087969350906</v>
      </c>
      <c r="W52">
        <f>1- (ABS(W$2-$B52)/Ь!$H$8)</f>
        <v>0.88790393902474829</v>
      </c>
      <c r="X52">
        <f>1- (ABS(X$2-$B52)/Ь!$H$8)</f>
        <v>0.52745601899421657</v>
      </c>
      <c r="Y52">
        <f>1- (ABS(Y$2-$B52)/Ь!$H$8)</f>
        <v>0.77148867539559052</v>
      </c>
      <c r="Z52">
        <f>1- (ABS(Z$2-$B52)/Ь!$H$8)</f>
        <v>0.94223983868126704</v>
      </c>
      <c r="AA52">
        <f>1- (ABS(AA$2-$B52)/Ь!$H$8)</f>
        <v>0.78636139286028828</v>
      </c>
      <c r="AB52">
        <f>1- (ABS(AB$2-$B52)/Ь!$H$8)</f>
        <v>0.86626205486891938</v>
      </c>
      <c r="AC52">
        <f>1- (ABS(AC$2-$B52)/Ь!$H$8)</f>
        <v>0.3141903421601151</v>
      </c>
      <c r="AD52">
        <f>1- (ABS(AD$2-$B52)/Ь!$H$8)</f>
        <v>0.92849802204738274</v>
      </c>
      <c r="AE52">
        <f>1- (ABS(AE$2-$B52)/Ь!$H$8)</f>
        <v>0.61359459402430794</v>
      </c>
      <c r="AF52">
        <f>1- (ABS(AF$2-$B52)/Ь!$H$8)</f>
        <v>0.95674843305052404</v>
      </c>
      <c r="AG52">
        <f>1- (ABS(AG$2-$B52)/Ь!$H$8)</f>
        <v>0.57377618768898797</v>
      </c>
      <c r="AH52">
        <f>1- (ABS(AH$2-$B52)/Ь!$H$8)</f>
        <v>0.76399140012623667</v>
      </c>
      <c r="AI52">
        <f>1- (ABS(AI$2-$B52)/Ь!$H$8)</f>
        <v>0.88240617568916424</v>
      </c>
      <c r="AJ52">
        <f>1- (ABS(AJ$2-$B52)/Ь!$H$8)</f>
        <v>0.99971945365939585</v>
      </c>
      <c r="AK52">
        <f>1- (ABS(AK$2-$B52)/Ь!$H$8)</f>
        <v>0.61334457475853565</v>
      </c>
      <c r="AL52">
        <f>1- (ABS(AL$2-$B52)/Ь!$H$8)</f>
        <v>0.90913881080644687</v>
      </c>
      <c r="AM52">
        <f>1- (ABS(AM$2-$B52)/Ь!$H$8)</f>
        <v>0.46922751592637169</v>
      </c>
      <c r="AN52">
        <f>1- (ABS(AN$2-$B52)/Ь!$H$8)</f>
        <v>0.73600437975222377</v>
      </c>
      <c r="AO52">
        <f>1- (ABS(AO$2-$B52)/Ь!$H$8)</f>
        <v>0.39186938540351701</v>
      </c>
      <c r="AP52">
        <f>1- (ABS(AP$2-$B52)/Ь!$H$8)</f>
        <v>0.50206455685054163</v>
      </c>
      <c r="AQ52">
        <f>1- (ABS(AQ$2-$B52)/Ь!$H$8)</f>
        <v>0.59522839572997088</v>
      </c>
      <c r="AR52">
        <f>1- (ABS(AR$2-$B52)/Ь!$H$8)</f>
        <v>0.96780125245867954</v>
      </c>
      <c r="AS52">
        <f>1- (ABS(AS$2-$B52)/Ь!$H$8)</f>
        <v>0.74733370886298922</v>
      </c>
      <c r="AT52">
        <f>1- (ABS(AT$2-$B52)/Ь!$H$8)</f>
        <v>0.87776252825646595</v>
      </c>
      <c r="AU52">
        <f>1- (ABS(AU$2-$B52)/Ь!$H$8)</f>
        <v>0.75855682393652935</v>
      </c>
      <c r="AV52">
        <f>1- (ABS(AV$2-$B52)/Ь!$H$8)</f>
        <v>0.74111224055426717</v>
      </c>
      <c r="AW52">
        <f>1- (ABS(AW$2-$B52)/Ь!$H$8)</f>
        <v>0.8795775016146552</v>
      </c>
      <c r="AX52">
        <f>1- (ABS(AX$2-$B52)/Ь!$H$8)</f>
        <v>0.89994688151366586</v>
      </c>
      <c r="AY52">
        <f>1- (ABS(AY$2-$B52)/Ь!$H$8)</f>
        <v>0.95477048043331469</v>
      </c>
      <c r="AZ52">
        <f>1- (ABS(AZ$2-$B52)/Ь!$H$8)</f>
        <v>1</v>
      </c>
      <c r="BA52">
        <f>1- (ABS(BA$2-$B52)/Ь!$H$8)</f>
        <v>0.50400971178404719</v>
      </c>
      <c r="BB52">
        <f>1- (ABS(BB$2-$B52)/Ь!$H$8)</f>
        <v>0.62537299911193966</v>
      </c>
      <c r="BD52">
        <v>50</v>
      </c>
      <c r="BE52">
        <f t="shared" si="59"/>
        <v>0.4091121992122852</v>
      </c>
      <c r="BF52">
        <f t="shared" si="61"/>
        <v>0.80285987538523318</v>
      </c>
      <c r="BG52">
        <f t="shared" si="62"/>
        <v>0.92083709506438793</v>
      </c>
      <c r="BH52">
        <f t="shared" si="7"/>
        <v>0.73006335946441769</v>
      </c>
      <c r="BI52">
        <f t="shared" si="9"/>
        <v>0.6256975714088755</v>
      </c>
      <c r="BJ52">
        <f t="shared" si="11"/>
        <v>0.49816816603078184</v>
      </c>
      <c r="BK52">
        <f t="shared" si="13"/>
        <v>0.54761966381522598</v>
      </c>
      <c r="BL52">
        <f t="shared" si="15"/>
        <v>0.77933971396411716</v>
      </c>
      <c r="BM52">
        <f t="shared" si="17"/>
        <v>0.50594593703348578</v>
      </c>
      <c r="BN52">
        <f t="shared" si="19"/>
        <v>0.63895971607754465</v>
      </c>
      <c r="BO52">
        <f t="shared" si="21"/>
        <v>0.52822511651260817</v>
      </c>
      <c r="BP52">
        <f t="shared" si="23"/>
        <v>0.84077274305599548</v>
      </c>
      <c r="BQ52">
        <f t="shared" si="25"/>
        <v>0.88240508799600792</v>
      </c>
      <c r="BR52">
        <f t="shared" si="27"/>
        <v>0.44282190721701969</v>
      </c>
      <c r="BS52">
        <f t="shared" si="29"/>
        <v>0.61303226626684704</v>
      </c>
      <c r="BT52">
        <f t="shared" si="31"/>
        <v>0.62453391299780225</v>
      </c>
      <c r="BU52">
        <f t="shared" si="33"/>
        <v>0.85459978669815806</v>
      </c>
      <c r="BV52">
        <f t="shared" si="35"/>
        <v>0.61998490706941567</v>
      </c>
      <c r="BW52">
        <f t="shared" si="37"/>
        <v>0.64123875625616755</v>
      </c>
      <c r="BX52">
        <f t="shared" si="39"/>
        <v>0.62878901084313199</v>
      </c>
      <c r="BY52">
        <f t="shared" si="41"/>
        <v>0.5571168643575658</v>
      </c>
      <c r="BZ52">
        <f t="shared" si="43"/>
        <v>0.61729389858885242</v>
      </c>
      <c r="CA52">
        <f t="shared" si="45"/>
        <v>0.8196334315521816</v>
      </c>
      <c r="CB52">
        <f t="shared" si="47"/>
        <v>0.7664227222180191</v>
      </c>
      <c r="CC52">
        <f t="shared" si="49"/>
        <v>0.84430630899216874</v>
      </c>
      <c r="CD52">
        <f t="shared" si="51"/>
        <v>0.70888342510872748</v>
      </c>
      <c r="CE52">
        <f t="shared" si="53"/>
        <v>0.30245533729076318</v>
      </c>
      <c r="CF52">
        <f t="shared" si="54"/>
        <v>0.88179471797507891</v>
      </c>
      <c r="CG52">
        <f t="shared" si="55"/>
        <v>0.6060023762461394</v>
      </c>
      <c r="CH52">
        <f t="shared" si="56"/>
        <v>0.55527967376352783</v>
      </c>
      <c r="CI52">
        <f t="shared" si="57"/>
        <v>0.47731494683974113</v>
      </c>
      <c r="CJ52">
        <f t="shared" si="58"/>
        <v>0.63099336334548195</v>
      </c>
      <c r="CK52">
        <f t="shared" si="60"/>
        <v>0.916998852370151</v>
      </c>
      <c r="CL52">
        <f>МерСходМО!AJ52*0.5+МерСходМО!AJ106*0.5</f>
        <v>0.97511151460729484</v>
      </c>
      <c r="CM52">
        <f>МерСходМО!AK52*0.5+МерСходМО!AK106*0.5</f>
        <v>0.49750613027719476</v>
      </c>
      <c r="CN52">
        <f>МерСходМО!AL52*0.5+МерСходМО!AL106*0.5</f>
        <v>0.6324813188910674</v>
      </c>
      <c r="CO52">
        <f>МерСходМО!AM52*0.5+МерСходМО!AM106*0.5</f>
        <v>0.57996007659061732</v>
      </c>
      <c r="CP52">
        <f>МерСходМО!AN52*0.5+МерСходМО!AN106*0.5</f>
        <v>0.84554404035000696</v>
      </c>
      <c r="CQ52">
        <f>МерСходМО!AO52*0.5+МерСходМО!AO106*0.5</f>
        <v>0.4841731312105475</v>
      </c>
      <c r="CR52">
        <f>МерСходМО!AP52*0.5+МерСходМО!AP106*0.5</f>
        <v>0.64709276506607538</v>
      </c>
      <c r="CS52">
        <f>МерСходМО!AQ52*0.5+МерСходМО!AQ106*0.5</f>
        <v>0.55839843762770036</v>
      </c>
      <c r="CT52">
        <f>МерСходМО!AR52*0.5+МерСходМО!AR106*0.5</f>
        <v>0.77002271724419391</v>
      </c>
      <c r="CU52">
        <f>МерСходМО!AS52*0.5+МерСходМО!AS106*0.5</f>
        <v>0.67910284980967761</v>
      </c>
      <c r="CV52">
        <f>МерСходМО!AT52*0.5+МерСходМО!AT106*0.5</f>
        <v>0.83607598695818264</v>
      </c>
      <c r="CW52">
        <f>МерСходМО!AU52*0.5+МерСходМО!AU106*0.5</f>
        <v>0.70895065605102858</v>
      </c>
      <c r="CX52">
        <f>МерСходМО!AV52*0.5+МерСходМО!AV106*0.5</f>
        <v>0.73708700783277203</v>
      </c>
      <c r="CY52">
        <f>МерСходМО!AW52*0.5+МерСходМО!AW106*0.5</f>
        <v>0.79541007548997478</v>
      </c>
      <c r="CZ52">
        <f>МерСходМО!AX52*0.5+МерСходМО!AX106*0.5</f>
        <v>0.70455728861805134</v>
      </c>
      <c r="DA52">
        <f>МерСходМО!AY52*0.5+МерСходМО!AY106*0.5</f>
        <v>0.73257088717177732</v>
      </c>
      <c r="DC52">
        <f>МерСходМО!BA52*0.5+МерСходМО!BA106*0.5</f>
        <v>0.48174122570091704</v>
      </c>
      <c r="DD52">
        <f>МерСходМО!BB52*0.5+МерСходМО!BB106*0.5</f>
        <v>0.61879861931820834</v>
      </c>
    </row>
    <row r="53" spans="2:108" x14ac:dyDescent="0.35">
      <c r="B53" s="9">
        <v>27.535290983942105</v>
      </c>
      <c r="C53">
        <f>1- (ABS(C$2-$B53)/Ь!$H$8)</f>
        <v>0.8932638144761178</v>
      </c>
      <c r="D53">
        <f>1- (ABS(D$2-$B53)/Ь!$H$8)</f>
        <v>0.53335102420514935</v>
      </c>
      <c r="E53">
        <f>1- (ABS(E$2-$B53)/Ь!$H$8)</f>
        <v>0.56622210132695305</v>
      </c>
      <c r="F53">
        <f>1- (ABS(F$2-$B53)/Ь!$H$8)</f>
        <v>0.58782224297624985</v>
      </c>
      <c r="G53">
        <f>1- (ABS(G$2-$B53)/Ь!$H$8)</f>
        <v>0.73714619785397639</v>
      </c>
      <c r="H53">
        <f>1- (ABS(H$2-$B53)/Ь!$H$8)</f>
        <v>0.86139001629333878</v>
      </c>
      <c r="I53">
        <f>1- (ABS(I$2-$B53)/Ь!$H$8)</f>
        <v>0.54099219644482277</v>
      </c>
      <c r="J53">
        <f>1- (ABS(J$2-$B53)/Ь!$H$8)</f>
        <v>0.58955432764289695</v>
      </c>
      <c r="K53">
        <f>1- (ABS(K$2-$B53)/Ь!$H$8)</f>
        <v>0.94222181142295158</v>
      </c>
      <c r="L53">
        <f>1- (ABS(L$2-$B53)/Ь!$H$8)</f>
        <v>0.67105703035551767</v>
      </c>
      <c r="M53">
        <f>1- (ABS(M$2-$B53)/Ь!$H$8)</f>
        <v>0.96344351826028241</v>
      </c>
      <c r="N53">
        <f>1- (ABS(N$2-$B53)/Ь!$H$8)</f>
        <v>0.81021851972815084</v>
      </c>
      <c r="O53">
        <f>1- (ABS(O$2-$B53)/Ь!$H$8)</f>
        <v>0.59790328765816281</v>
      </c>
      <c r="P53">
        <f>1- (ABS(P$2-$B53)/Ь!$H$8)</f>
        <v>0.83910864611161673</v>
      </c>
      <c r="Q53">
        <f>1- (ABS(Q$2-$B53)/Ь!$H$8)</f>
        <v>0.74610340582156587</v>
      </c>
      <c r="R53">
        <f>1- (ABS(R$2-$B53)/Ь!$H$8)</f>
        <v>0.82650979435164251</v>
      </c>
      <c r="S53">
        <f>1- (ABS(S$2-$B53)/Ь!$H$8)</f>
        <v>0.76346370145025388</v>
      </c>
      <c r="T53">
        <f>1- (ABS(T$2-$B53)/Ь!$H$8)</f>
        <v>0.18981936962393209</v>
      </c>
      <c r="U53">
        <f>1- (ABS(U$2-$B53)/Ь!$H$8)</f>
        <v>0.65204882313654111</v>
      </c>
      <c r="V53">
        <f>1- (ABS(V$2-$B53)/Ь!$H$8)</f>
        <v>0.73893883209053812</v>
      </c>
      <c r="W53">
        <f>1- (ABS(W$2-$B53)/Ь!$H$8)</f>
        <v>0.6161057727592989</v>
      </c>
      <c r="X53">
        <f>1- (ABS(X$2-$B53)/Ь!$H$8)</f>
        <v>0.97655369278983062</v>
      </c>
      <c r="Y53">
        <f>1- (ABS(Y$2-$B53)/Ь!$H$8)</f>
        <v>0.73252103638845667</v>
      </c>
      <c r="Z53">
        <f>1- (ABS(Z$2-$B53)/Ь!$H$8)</f>
        <v>0.44624955046531423</v>
      </c>
      <c r="AA53">
        <f>1- (ABS(AA$2-$B53)/Ь!$H$8)</f>
        <v>0.71764831892375891</v>
      </c>
      <c r="AB53">
        <f>1- (ABS(AB$2-$B53)/Ь!$H$8)</f>
        <v>0.63774765691512791</v>
      </c>
      <c r="AC53">
        <f>1- (ABS(AC$2-$B53)/Ь!$H$8)</f>
        <v>0.81018063037606791</v>
      </c>
      <c r="AD53">
        <f>1- (ABS(AD$2-$B53)/Ь!$H$8)</f>
        <v>0.43250773383143004</v>
      </c>
      <c r="AE53">
        <f>1- (ABS(AE$2-$B53)/Ь!$H$8)</f>
        <v>0.89041511775973925</v>
      </c>
      <c r="AF53">
        <f>1- (ABS(AF$2-$B53)/Ь!$H$8)</f>
        <v>0.46075814483457123</v>
      </c>
      <c r="AG53">
        <f>1- (ABS(AG$2-$B53)/Ь!$H$8)</f>
        <v>0.93023352409505922</v>
      </c>
      <c r="AH53">
        <f>1- (ABS(AH$2-$B53)/Ь!$H$8)</f>
        <v>0.74001831165781051</v>
      </c>
      <c r="AI53">
        <f>1- (ABS(AI$2-$B53)/Ь!$H$8)</f>
        <v>0.62160353609488306</v>
      </c>
      <c r="AJ53">
        <f>1- (ABS(AJ$2-$B53)/Ь!$H$8)</f>
        <v>0.50372916544344304</v>
      </c>
      <c r="AK53">
        <f>1- (ABS(AK$2-$B53)/Ь!$H$8)</f>
        <v>0.89066513702551153</v>
      </c>
      <c r="AL53">
        <f>1- (ABS(AL$2-$B53)/Ь!$H$8)</f>
        <v>0.59487090097760031</v>
      </c>
      <c r="AM53">
        <f>1- (ABS(AM$2-$B53)/Ь!$H$8)</f>
        <v>0.9652178041423245</v>
      </c>
      <c r="AN53">
        <f>1- (ABS(AN$2-$B53)/Ь!$H$8)</f>
        <v>0.76800533203182342</v>
      </c>
      <c r="AO53">
        <f>1- (ABS(AO$2-$B53)/Ь!$H$8)</f>
        <v>0.88785967361946982</v>
      </c>
      <c r="AP53">
        <f>1- (ABS(AP$2-$B53)/Ь!$H$8)</f>
        <v>0.99805484506649444</v>
      </c>
      <c r="AQ53">
        <f>1- (ABS(AQ$2-$B53)/Ь!$H$8)</f>
        <v>0.9087813160540763</v>
      </c>
      <c r="AR53">
        <f>1- (ABS(AR$2-$B53)/Ь!$H$8)</f>
        <v>0.47181096424272673</v>
      </c>
      <c r="AS53">
        <f>1- (ABS(AS$2-$B53)/Ь!$H$8)</f>
        <v>0.75667600292105808</v>
      </c>
      <c r="AT53">
        <f>1- (ABS(AT$2-$B53)/Ь!$H$8)</f>
        <v>0.38177224004051313</v>
      </c>
      <c r="AU53">
        <f>1- (ABS(AU$2-$B53)/Ь!$H$8)</f>
        <v>0.74545288784751784</v>
      </c>
      <c r="AV53">
        <f>1- (ABS(AV$2-$B53)/Ь!$H$8)</f>
        <v>0.76289747122978013</v>
      </c>
      <c r="AW53">
        <f>1- (ABS(AW$2-$B53)/Ь!$H$8)</f>
        <v>0.62443221016939199</v>
      </c>
      <c r="AX53">
        <f>1- (ABS(AX$2-$B53)/Ь!$H$8)</f>
        <v>0.40395659329771305</v>
      </c>
      <c r="AY53">
        <f>1- (ABS(AY$2-$B53)/Ь!$H$8)</f>
        <v>0.54923923135073249</v>
      </c>
      <c r="AZ53">
        <f>1- (ABS(AZ$2-$B53)/Ь!$H$8)</f>
        <v>0.50400971178404719</v>
      </c>
      <c r="BA53">
        <f>1- (ABS(BA$2-$B53)/Ь!$H$8)</f>
        <v>1</v>
      </c>
      <c r="BB53">
        <f>1- (ABS(BB$2-$B53)/Ь!$H$8)</f>
        <v>0.87863671267210752</v>
      </c>
      <c r="BD53">
        <v>51</v>
      </c>
      <c r="BE53">
        <f t="shared" si="59"/>
        <v>0.92737097351136821</v>
      </c>
      <c r="BF53">
        <f t="shared" si="61"/>
        <v>0.67888135031568386</v>
      </c>
      <c r="BG53">
        <f t="shared" si="62"/>
        <v>0.56090413063652922</v>
      </c>
      <c r="BH53">
        <f t="shared" si="7"/>
        <v>0.75167786623649935</v>
      </c>
      <c r="BI53">
        <f t="shared" si="9"/>
        <v>0.85604365429204154</v>
      </c>
      <c r="BJ53">
        <f t="shared" si="11"/>
        <v>0.87781695662320358</v>
      </c>
      <c r="BK53">
        <f t="shared" si="13"/>
        <v>0.60687063455913171</v>
      </c>
      <c r="BL53">
        <f t="shared" si="15"/>
        <v>0.70240151173679988</v>
      </c>
      <c r="BM53">
        <f t="shared" si="17"/>
        <v>0.91801710009038273</v>
      </c>
      <c r="BN53">
        <f t="shared" si="19"/>
        <v>0.82827552073214528</v>
      </c>
      <c r="BO53">
        <f t="shared" si="21"/>
        <v>0.91695962744859127</v>
      </c>
      <c r="BP53">
        <f t="shared" si="23"/>
        <v>0.64096848264492157</v>
      </c>
      <c r="BQ53">
        <f t="shared" si="25"/>
        <v>0.59933613770490912</v>
      </c>
      <c r="BR53">
        <f t="shared" si="27"/>
        <v>0.87802796459551402</v>
      </c>
      <c r="BS53">
        <f t="shared" si="29"/>
        <v>0.86870895943407</v>
      </c>
      <c r="BT53">
        <f t="shared" si="31"/>
        <v>0.85720731270311479</v>
      </c>
      <c r="BU53">
        <f t="shared" si="33"/>
        <v>0.62714143900275898</v>
      </c>
      <c r="BV53">
        <f t="shared" si="35"/>
        <v>0.54756597647138627</v>
      </c>
      <c r="BW53">
        <f t="shared" si="37"/>
        <v>0.81154635369179173</v>
      </c>
      <c r="BX53">
        <f t="shared" si="39"/>
        <v>0.85295221485778505</v>
      </c>
      <c r="BY53">
        <f t="shared" si="41"/>
        <v>0.69148141141594766</v>
      </c>
      <c r="BZ53">
        <f t="shared" si="43"/>
        <v>0.86444732711206462</v>
      </c>
      <c r="CA53">
        <f t="shared" si="45"/>
        <v>0.52988598185750813</v>
      </c>
      <c r="CB53">
        <f t="shared" si="47"/>
        <v>0.65755834216416509</v>
      </c>
      <c r="CC53">
        <f t="shared" si="49"/>
        <v>0.53968614183279751</v>
      </c>
      <c r="CD53">
        <f t="shared" si="51"/>
        <v>0.77285780059218956</v>
      </c>
      <c r="CE53">
        <f t="shared" si="53"/>
        <v>0.8207141115898462</v>
      </c>
      <c r="CF53">
        <f t="shared" si="54"/>
        <v>0.52844452977322087</v>
      </c>
      <c r="CG53">
        <f t="shared" si="55"/>
        <v>0.87573884945477753</v>
      </c>
      <c r="CH53">
        <f t="shared" si="56"/>
        <v>0.57754815984665797</v>
      </c>
      <c r="CI53">
        <f t="shared" si="57"/>
        <v>0.92580724523388336</v>
      </c>
      <c r="CJ53">
        <f t="shared" si="58"/>
        <v>0.85074786235543498</v>
      </c>
      <c r="CK53">
        <f t="shared" si="60"/>
        <v>0.56474237333076605</v>
      </c>
      <c r="CL53">
        <f>МерСходМО!AJ53*0.5+МерСходМО!AJ107*0.5</f>
        <v>0.45685274030821182</v>
      </c>
      <c r="CM53">
        <f>МерСходМО!AK53*0.5+МерСходМО!AK107*0.5</f>
        <v>0.90643004160178919</v>
      </c>
      <c r="CN53">
        <f>МерСходМО!AL53*0.5+МерСходМО!AL107*0.5</f>
        <v>0.74561099416775067</v>
      </c>
      <c r="CO53">
        <f>МерСходМО!AM53*0.5+МерСходМО!AM107*0.5</f>
        <v>0.8669989532526241</v>
      </c>
      <c r="CP53">
        <f>МерСходМО!AN53*0.5+МерСходМО!AN107*0.5</f>
        <v>0.63619718535091008</v>
      </c>
      <c r="CQ53">
        <f>МерСходМО!AO53*0.5+МерСходМО!AO107*0.5</f>
        <v>0.88542776810983936</v>
      </c>
      <c r="CR53">
        <f>МерСходМО!AP53*0.5+МерСходМО!AP107*0.5</f>
        <v>0.83270330570133599</v>
      </c>
      <c r="CS53">
        <f>МерСходМО!AQ53*0.5+МерСходМО!AQ107*0.5</f>
        <v>0.92334278807321657</v>
      </c>
      <c r="CT53">
        <f>МерСходМО!AR53*0.5+МерСходМО!AR107*0.5</f>
        <v>0.67951976091540267</v>
      </c>
      <c r="CU53">
        <f>МерСходМО!AS53*0.5+МерСходМО!AS107*0.5</f>
        <v>0.80263837589123943</v>
      </c>
      <c r="CV53">
        <f>МерСходМО!AT53*0.5+МерСходМО!AT107*0.5</f>
        <v>0.52342776699920024</v>
      </c>
      <c r="CW53">
        <f>МерСходМО!AU53*0.5+МерСходМО!AU107*0.5</f>
        <v>0.77279056964988846</v>
      </c>
      <c r="CX53">
        <f>МерСходМО!AV53*0.5+МерСходМО!AV107*0.5</f>
        <v>0.74465421786814501</v>
      </c>
      <c r="CY53">
        <f>МерСходМО!AW53*0.5+МерСходМО!AW107*0.5</f>
        <v>0.68633115021094226</v>
      </c>
      <c r="CZ53">
        <f>МерСходМО!AX53*0.5+МерСходМО!AX107*0.5</f>
        <v>0.67713081859653146</v>
      </c>
      <c r="DA53">
        <f>МерСходМО!AY53*0.5+МерСходМО!AY107*0.5</f>
        <v>0.74917033852913972</v>
      </c>
      <c r="DB53">
        <f>МерСходМО!AZ53*0.5+МерСходМО!AZ107*0.5</f>
        <v>0.48174122570091704</v>
      </c>
      <c r="DD53">
        <f>МерСходМО!BB53*0.5+МерСходМО!BB107*0.5</f>
        <v>0.8629426063827087</v>
      </c>
    </row>
    <row r="54" spans="2:108" x14ac:dyDescent="0.35">
      <c r="B54" s="11">
        <v>33.551049328743829</v>
      </c>
      <c r="C54">
        <f>1- (ABS(C$2-$B54)/Ь!$H$8)</f>
        <v>0.77190052714822532</v>
      </c>
      <c r="D54">
        <f>1- (ABS(D$2-$B54)/Ь!$H$8)</f>
        <v>0.65471431153304172</v>
      </c>
      <c r="E54">
        <f>1- (ABS(E$2-$B54)/Ь!$H$8)</f>
        <v>0.68758538865484542</v>
      </c>
      <c r="F54">
        <f>1- (ABS(F$2-$B54)/Ь!$H$8)</f>
        <v>0.70918553030414233</v>
      </c>
      <c r="G54">
        <f>1- (ABS(G$2-$B54)/Ь!$H$8)</f>
        <v>0.85850948518186887</v>
      </c>
      <c r="H54">
        <f>1- (ABS(H$2-$B54)/Ь!$H$8)</f>
        <v>0.98275330362123126</v>
      </c>
      <c r="I54">
        <f>1- (ABS(I$2-$B54)/Ь!$H$8)</f>
        <v>0.66235548377271525</v>
      </c>
      <c r="J54">
        <f>1- (ABS(J$2-$B54)/Ь!$H$8)</f>
        <v>0.71091761497078942</v>
      </c>
      <c r="K54">
        <f>1- (ABS(K$2-$B54)/Ь!$H$8)</f>
        <v>0.82085852409505922</v>
      </c>
      <c r="L54">
        <f>1- (ABS(L$2-$B54)/Ь!$H$8)</f>
        <v>0.79242031768341015</v>
      </c>
      <c r="M54">
        <f>1- (ABS(M$2-$B54)/Ь!$H$8)</f>
        <v>0.84208023093239004</v>
      </c>
      <c r="N54">
        <f>1- (ABS(N$2-$B54)/Ь!$H$8)</f>
        <v>0.93158180705604321</v>
      </c>
      <c r="O54">
        <f>1- (ABS(O$2-$B54)/Ь!$H$8)</f>
        <v>0.71926657498605517</v>
      </c>
      <c r="P54">
        <f>1- (ABS(P$2-$B54)/Ь!$H$8)</f>
        <v>0.71774535878372425</v>
      </c>
      <c r="Q54">
        <f>1- (ABS(Q$2-$B54)/Ь!$H$8)</f>
        <v>0.86746669314945835</v>
      </c>
      <c r="R54">
        <f>1- (ABS(R$2-$B54)/Ь!$H$8)</f>
        <v>0.94787308167953499</v>
      </c>
      <c r="S54">
        <f>1- (ABS(S$2-$B54)/Ь!$H$8)</f>
        <v>0.88482698877814636</v>
      </c>
      <c r="T54">
        <f>1- (ABS(T$2-$B54)/Ь!$H$8)</f>
        <v>0.31118265695182457</v>
      </c>
      <c r="U54">
        <f>1- (ABS(U$2-$B54)/Ь!$H$8)</f>
        <v>0.77341211046443359</v>
      </c>
      <c r="V54">
        <f>1- (ABS(V$2-$B54)/Ь!$H$8)</f>
        <v>0.8603021194184306</v>
      </c>
      <c r="W54">
        <f>1- (ABS(W$2-$B54)/Ь!$H$8)</f>
        <v>0.73746906008719137</v>
      </c>
      <c r="X54">
        <f>1- (ABS(X$2-$B54)/Ь!$H$8)</f>
        <v>0.9020830198822769</v>
      </c>
      <c r="Y54">
        <f>1- (ABS(Y$2-$B54)/Ь!$H$8)</f>
        <v>0.85388432371634915</v>
      </c>
      <c r="Z54">
        <f>1- (ABS(Z$2-$B54)/Ь!$H$8)</f>
        <v>0.5676128377932067</v>
      </c>
      <c r="AA54">
        <f>1- (ABS(AA$2-$B54)/Ь!$H$8)</f>
        <v>0.83901160625165139</v>
      </c>
      <c r="AB54">
        <f>1- (ABS(AB$2-$B54)/Ь!$H$8)</f>
        <v>0.75911094424302028</v>
      </c>
      <c r="AC54">
        <f>1- (ABS(AC$2-$B54)/Ь!$H$8)</f>
        <v>0.68881734304817543</v>
      </c>
      <c r="AD54">
        <f>1- (ABS(AD$2-$B54)/Ь!$H$8)</f>
        <v>0.55387102115932241</v>
      </c>
      <c r="AE54">
        <f>1- (ABS(AE$2-$B54)/Ь!$H$8)</f>
        <v>0.98822159491236827</v>
      </c>
      <c r="AF54">
        <f>1- (ABS(AF$2-$B54)/Ь!$H$8)</f>
        <v>0.5821214321624637</v>
      </c>
      <c r="AG54">
        <f>1- (ABS(AG$2-$B54)/Ь!$H$8)</f>
        <v>0.94840318857704842</v>
      </c>
      <c r="AH54">
        <f>1- (ABS(AH$2-$B54)/Ь!$H$8)</f>
        <v>0.86138159898570299</v>
      </c>
      <c r="AI54">
        <f>1- (ABS(AI$2-$B54)/Ь!$H$8)</f>
        <v>0.74296682342277542</v>
      </c>
      <c r="AJ54">
        <f>1- (ABS(AJ$2-$B54)/Ь!$H$8)</f>
        <v>0.62509245277133552</v>
      </c>
      <c r="AK54">
        <f>1- (ABS(AK$2-$B54)/Ь!$H$8)</f>
        <v>0.98797157564659599</v>
      </c>
      <c r="AL54">
        <f>1- (ABS(AL$2-$B54)/Ь!$H$8)</f>
        <v>0.71623418830549279</v>
      </c>
      <c r="AM54">
        <f>1- (ABS(AM$2-$B54)/Ь!$H$8)</f>
        <v>0.84385451681443202</v>
      </c>
      <c r="AN54">
        <f>1- (ABS(AN$2-$B54)/Ь!$H$8)</f>
        <v>0.88936861935971578</v>
      </c>
      <c r="AO54">
        <f>1- (ABS(AO$2-$B54)/Ь!$H$8)</f>
        <v>0.76649638629157735</v>
      </c>
      <c r="AP54">
        <f>1- (ABS(AP$2-$B54)/Ь!$H$8)</f>
        <v>0.87669155773860197</v>
      </c>
      <c r="AQ54">
        <f>1- (ABS(AQ$2-$B54)/Ь!$H$8)</f>
        <v>0.96985539661803133</v>
      </c>
      <c r="AR54">
        <f>1- (ABS(AR$2-$B54)/Ь!$H$8)</f>
        <v>0.59317425157061909</v>
      </c>
      <c r="AS54">
        <f>1- (ABS(AS$2-$B54)/Ь!$H$8)</f>
        <v>0.87803929024895044</v>
      </c>
      <c r="AT54">
        <f>1- (ABS(AT$2-$B54)/Ь!$H$8)</f>
        <v>0.50313552736840561</v>
      </c>
      <c r="AU54">
        <f>1- (ABS(AU$2-$B54)/Ь!$H$8)</f>
        <v>0.86681617517541021</v>
      </c>
      <c r="AV54">
        <f>1- (ABS(AV$2-$B54)/Ь!$H$8)</f>
        <v>0.8842607585576725</v>
      </c>
      <c r="AW54">
        <f>1- (ABS(AW$2-$B54)/Ь!$H$8)</f>
        <v>0.74579549749728447</v>
      </c>
      <c r="AX54">
        <f>1- (ABS(AX$2-$B54)/Ь!$H$8)</f>
        <v>0.52531988062560542</v>
      </c>
      <c r="AY54">
        <f>1- (ABS(AY$2-$B54)/Ь!$H$8)</f>
        <v>0.67060251867862486</v>
      </c>
      <c r="AZ54">
        <f>1- (ABS(AZ$2-$B54)/Ь!$H$8)</f>
        <v>0.62537299911193966</v>
      </c>
      <c r="BA54">
        <f>1- (ABS(BA$2-$B54)/Ь!$H$8)</f>
        <v>0.87863671267210752</v>
      </c>
      <c r="BB54">
        <f>1- (ABS(BB$2-$B54)/Ь!$H$8)</f>
        <v>1</v>
      </c>
      <c r="BD54">
        <v>52</v>
      </c>
      <c r="BE54">
        <f t="shared" si="59"/>
        <v>0.7903135798940768</v>
      </c>
      <c r="BF54">
        <f t="shared" si="61"/>
        <v>0.81593874393297505</v>
      </c>
      <c r="BG54">
        <f t="shared" si="62"/>
        <v>0.69796152425382041</v>
      </c>
      <c r="BH54">
        <f t="shared" si="7"/>
        <v>0.82045027045035179</v>
      </c>
      <c r="BI54">
        <f t="shared" si="9"/>
        <v>0.86540843727253591</v>
      </c>
      <c r="BJ54">
        <f t="shared" si="11"/>
        <v>0.86212285033380476</v>
      </c>
      <c r="BK54">
        <f t="shared" si="13"/>
        <v>0.59117652826973288</v>
      </c>
      <c r="BL54">
        <f t="shared" si="15"/>
        <v>0.83945890535409118</v>
      </c>
      <c r="BM54">
        <f t="shared" si="17"/>
        <v>0.88714731771527755</v>
      </c>
      <c r="BN54">
        <f t="shared" si="19"/>
        <v>0.81258141444274645</v>
      </c>
      <c r="BO54">
        <f t="shared" si="21"/>
        <v>0.90942649719439994</v>
      </c>
      <c r="BP54">
        <f t="shared" si="23"/>
        <v>0.77802587626221287</v>
      </c>
      <c r="BQ54">
        <f t="shared" si="25"/>
        <v>0.73639353132220031</v>
      </c>
      <c r="BR54">
        <f t="shared" si="27"/>
        <v>0.82402328789881141</v>
      </c>
      <c r="BS54">
        <f t="shared" si="29"/>
        <v>0.86170034009809704</v>
      </c>
      <c r="BT54">
        <f t="shared" si="31"/>
        <v>0.9536083753591289</v>
      </c>
      <c r="BU54">
        <f t="shared" si="33"/>
        <v>0.76419883262005017</v>
      </c>
      <c r="BV54">
        <f t="shared" si="35"/>
        <v>0.62655928686314688</v>
      </c>
      <c r="BW54">
        <f t="shared" si="37"/>
        <v>0.7958522474023928</v>
      </c>
      <c r="BX54">
        <f t="shared" si="39"/>
        <v>0.87029251094335425</v>
      </c>
      <c r="BY54">
        <f t="shared" si="41"/>
        <v>0.67578730512654883</v>
      </c>
      <c r="BZ54">
        <f t="shared" si="43"/>
        <v>0.90358774061163283</v>
      </c>
      <c r="CA54">
        <f t="shared" si="45"/>
        <v>0.66694337547479932</v>
      </c>
      <c r="CB54">
        <f t="shared" si="47"/>
        <v>0.77299710201175031</v>
      </c>
      <c r="CC54">
        <f t="shared" si="49"/>
        <v>0.67674353545008881</v>
      </c>
      <c r="CD54">
        <f t="shared" si="51"/>
        <v>0.84919575003353942</v>
      </c>
      <c r="CE54">
        <f t="shared" si="53"/>
        <v>0.68365671797255489</v>
      </c>
      <c r="CF54">
        <f t="shared" si="54"/>
        <v>0.66550192339051217</v>
      </c>
      <c r="CG54">
        <f t="shared" si="55"/>
        <v>0.98720375692793105</v>
      </c>
      <c r="CH54">
        <f t="shared" si="56"/>
        <v>0.56185405355725915</v>
      </c>
      <c r="CI54">
        <f t="shared" si="57"/>
        <v>0.85851632752153284</v>
      </c>
      <c r="CJ54">
        <f t="shared" si="58"/>
        <v>0.8735763430129766</v>
      </c>
      <c r="CK54">
        <f t="shared" si="60"/>
        <v>0.70179976694805735</v>
      </c>
      <c r="CL54">
        <f>МерСходМО!AJ54*0.5+МерСходМО!AJ108*0.5</f>
        <v>0.59391013392550307</v>
      </c>
      <c r="CM54">
        <f>МерСходМО!AK54*0.5+МерСходМО!AK108*0.5</f>
        <v>0.87870751095898636</v>
      </c>
      <c r="CN54">
        <f>МерСходМО!AL54*0.5+МерСходМО!AL108*0.5</f>
        <v>0.72991688787835185</v>
      </c>
      <c r="CO54">
        <f>МерСходМО!AM54*0.5+МерСходМО!AM108*0.5</f>
        <v>0.88269305954202304</v>
      </c>
      <c r="CP54">
        <f>МерСходМО!AN54*0.5+МерСходМО!AN108*0.5</f>
        <v>0.77325457896820127</v>
      </c>
      <c r="CQ54">
        <f>МерСходМО!AO54*0.5+МерСходМО!AO108*0.5</f>
        <v>0.86537451189233927</v>
      </c>
      <c r="CR54">
        <f>МерСходМО!AP54*0.5+МерСходМО!AP108*0.5</f>
        <v>0.84839741199073493</v>
      </c>
      <c r="CS54">
        <f>МерСходМО!AQ54*0.5+МерСходМО!AQ108*0.5</f>
        <v>0.93959981830949213</v>
      </c>
      <c r="CT54">
        <f>МерСходМО!AR54*0.5+МерСходМО!AR108*0.5</f>
        <v>0.77659709703792523</v>
      </c>
      <c r="CU54">
        <f>МерСходМО!AS54*0.5+МерСходМО!AS108*0.5</f>
        <v>0.93834352074041971</v>
      </c>
      <c r="CV54">
        <f>МерСходМО!AT54*0.5+МерСходМО!AT108*0.5</f>
        <v>0.66048516061649165</v>
      </c>
      <c r="CW54">
        <f>МерСходМО!AU54*0.5+МерСходМО!AU108*0.5</f>
        <v>0.90984796326717965</v>
      </c>
      <c r="CX54">
        <f>МерСходМО!AV54*0.5+МерСходМО!AV108*0.5</f>
        <v>0.8817116114854362</v>
      </c>
      <c r="CY54">
        <f>МерСходМО!AW54*0.5+МерСходМО!AW108*0.5</f>
        <v>0.82338854382823357</v>
      </c>
      <c r="CZ54">
        <f>МерСходМО!AX54*0.5+МерСходМО!AX108*0.5</f>
        <v>0.71113166841178266</v>
      </c>
      <c r="DA54">
        <f>МерСходМО!AY54*0.5+МерСходМО!AY108*0.5</f>
        <v>0.78437478653219395</v>
      </c>
      <c r="DB54">
        <f>МерСходМО!AZ54*0.5+МерСходМО!AZ108*0.5</f>
        <v>0.61879861931820834</v>
      </c>
      <c r="DC54">
        <f>МерСходМО!BA54*0.5+МерСходМО!BA108*0.5</f>
        <v>0.8629426063827087</v>
      </c>
    </row>
    <row r="56" spans="2:108" x14ac:dyDescent="0.35">
      <c r="C56" s="10">
        <v>125727.35411376925</v>
      </c>
      <c r="D56" s="10">
        <v>96301.505689189071</v>
      </c>
      <c r="E56" s="10">
        <v>59355.955070350319</v>
      </c>
      <c r="F56" s="10">
        <v>108824.66792972991</v>
      </c>
      <c r="G56" s="10">
        <v>116989.24734228058</v>
      </c>
      <c r="H56" s="10">
        <v>134967.57017273922</v>
      </c>
      <c r="I56" s="10">
        <v>165408.31236634403</v>
      </c>
      <c r="J56" s="10">
        <v>95042.207956430502</v>
      </c>
      <c r="K56" s="10">
        <v>105839.46757615195</v>
      </c>
      <c r="L56" s="10">
        <v>122426.77510366775</v>
      </c>
      <c r="M56" s="10">
        <v>102632.23682850366</v>
      </c>
      <c r="N56" s="10">
        <v>47829.746815841645</v>
      </c>
      <c r="O56" s="10">
        <v>65565.575621440075</v>
      </c>
      <c r="P56" s="10">
        <v>109018.97010407993</v>
      </c>
      <c r="Q56" s="10">
        <v>119239.49639603961</v>
      </c>
      <c r="R56" s="10">
        <v>105027.57302456303</v>
      </c>
      <c r="S56" s="10">
        <v>50454.821373568848</v>
      </c>
      <c r="T56" s="10">
        <v>107419.97610020917</v>
      </c>
      <c r="U56" s="10">
        <v>124412.70225972403</v>
      </c>
      <c r="V56" s="10">
        <v>115893.14706507139</v>
      </c>
      <c r="W56" s="10">
        <v>152474.75201031193</v>
      </c>
      <c r="X56" s="10">
        <v>86396.596796112135</v>
      </c>
      <c r="Y56" s="10">
        <v>27975.113678257912</v>
      </c>
      <c r="Z56" s="10">
        <v>102411.16140387021</v>
      </c>
      <c r="AA56" s="10">
        <v>32712.85347873345</v>
      </c>
      <c r="AB56" s="12">
        <v>107784.91084929556</v>
      </c>
      <c r="AC56" s="10">
        <v>143625.35375752486</v>
      </c>
      <c r="AD56" s="10">
        <v>68810.694756248267</v>
      </c>
      <c r="AE56" s="10">
        <v>101338.55676016537</v>
      </c>
      <c r="AF56" s="10">
        <v>162441.25299621373</v>
      </c>
      <c r="AG56" s="10">
        <v>131238.03591937758</v>
      </c>
      <c r="AH56" s="10">
        <v>115138.88830435462</v>
      </c>
      <c r="AI56" s="10">
        <v>52799.711283878423</v>
      </c>
      <c r="AJ56" s="10">
        <v>39344.328342704102</v>
      </c>
      <c r="AK56" s="10">
        <v>131126.16807105951</v>
      </c>
      <c r="AL56" s="10">
        <v>134677.97225515824</v>
      </c>
      <c r="AM56" s="10">
        <v>88655.880517617334</v>
      </c>
      <c r="AN56" s="10">
        <v>52319.770929752849</v>
      </c>
      <c r="AO56" s="10">
        <v>104352.91778761894</v>
      </c>
      <c r="AP56" s="10">
        <v>74716.259859851561</v>
      </c>
      <c r="AQ56" s="10">
        <v>111899.15448980173</v>
      </c>
      <c r="AR56" s="10">
        <v>104934.6305988729</v>
      </c>
      <c r="AS56" s="10">
        <v>99625.887287256774</v>
      </c>
      <c r="AT56" s="10">
        <v>74404.496444767574</v>
      </c>
      <c r="AU56" s="10">
        <v>92964.156919915695</v>
      </c>
      <c r="AV56" s="10">
        <v>82832.954376353882</v>
      </c>
      <c r="AW56" s="10">
        <v>85831.62662020186</v>
      </c>
      <c r="AX56" s="10">
        <v>113603.43387408648</v>
      </c>
      <c r="AY56" s="10">
        <v>113438.01952520153</v>
      </c>
      <c r="AZ56" s="10">
        <v>46146.780277776998</v>
      </c>
      <c r="BA56" s="10">
        <v>120433.17065021256</v>
      </c>
      <c r="BB56" s="12">
        <v>99440.043413633248</v>
      </c>
      <c r="BE56">
        <f>MIN(BE3:DD54)</f>
        <v>0.27756685189805796</v>
      </c>
    </row>
    <row r="57" spans="2:108" x14ac:dyDescent="0.35">
      <c r="B57" s="10">
        <v>125727.35411376925</v>
      </c>
      <c r="C57" s="13">
        <f>1- (ABS(C$56-$B57)/Ь!$I$8)</f>
        <v>1</v>
      </c>
      <c r="D57" s="13">
        <f>1- (ABS(D$56-$B57)/Ь!$I$8)</f>
        <v>0.78588980897283689</v>
      </c>
      <c r="E57" s="13">
        <f>1- (ABS(E$56-$B57)/Ь!$I$8)</f>
        <v>0.51706429249272379</v>
      </c>
      <c r="F57" s="13">
        <f>1- (ABS(F$56-$B57)/Ь!$I$8)</f>
        <v>0.87701162204336724</v>
      </c>
      <c r="G57" s="13">
        <f>1- (ABS(G$56-$B57)/Ь!$I$8)</f>
        <v>0.93641924327672532</v>
      </c>
      <c r="H57" s="13">
        <f>1- (ABS(H$56-$B57)/Ь!$I$8)</f>
        <v>0.93276576440644987</v>
      </c>
      <c r="I57" s="13">
        <f>1- (ABS(I$56-$B57)/Ь!$I$8)</f>
        <v>0.71127094012682202</v>
      </c>
      <c r="J57" s="13">
        <f>1- (ABS(J$56-$B57)/Ь!$I$8)</f>
        <v>0.77672682837732132</v>
      </c>
      <c r="K57" s="13">
        <f>1- (ABS(K$56-$B57)/Ь!$I$8)</f>
        <v>0.85529052130443239</v>
      </c>
      <c r="L57" s="13">
        <f>1- (ABS(L$56-$B57)/Ь!$I$8)</f>
        <v>0.97598412143784574</v>
      </c>
      <c r="M57" s="13">
        <f>1- (ABS(M$56-$B57)/Ь!$I$8)</f>
        <v>0.83195386918351866</v>
      </c>
      <c r="N57" s="13">
        <f>1- (ABS(N$56-$B57)/Ь!$I$8)</f>
        <v>0.43319657810831091</v>
      </c>
      <c r="O57" s="13">
        <f>1- (ABS(O$56-$B57)/Ь!$I$8)</f>
        <v>0.56224712029827395</v>
      </c>
      <c r="P57" s="13">
        <f>1- (ABS(P$56-$B57)/Ь!$I$8)</f>
        <v>0.87842541562602983</v>
      </c>
      <c r="Q57" s="13">
        <f>1- (ABS(Q$56-$B57)/Ь!$I$8)</f>
        <v>0.95279264559319277</v>
      </c>
      <c r="R57" s="13">
        <f>1- (ABS(R$56-$B57)/Ь!$I$8)</f>
        <v>0.84938296360120547</v>
      </c>
      <c r="S57" s="13">
        <f>1- (ABS(S$56-$B57)/Ь!$I$8)</f>
        <v>0.45229730910188248</v>
      </c>
      <c r="T57" s="13">
        <f>1- (ABS(T$56-$B57)/Ь!$I$8)</f>
        <v>0.86679071586545908</v>
      </c>
      <c r="U57" s="13">
        <f>1- (ABS(U$56-$B57)/Ь!$I$8)</f>
        <v>0.99043424829957638</v>
      </c>
      <c r="V57" s="13">
        <f>1- (ABS(V$56-$B57)/Ь!$I$8)</f>
        <v>0.92844373017165049</v>
      </c>
      <c r="W57" s="13">
        <f>1- (ABS(W$56-$B57)/Ь!$I$8)</f>
        <v>0.8053789175259779</v>
      </c>
      <c r="X57" s="13">
        <f>1- (ABS(X$56-$B57)/Ь!$I$8)</f>
        <v>0.71381909398091714</v>
      </c>
      <c r="Y57" s="13">
        <f>1- (ABS(Y$56-$B57)/Ь!$I$8)</f>
        <v>0.28872905987317798</v>
      </c>
      <c r="Z57" s="13">
        <f>1- (ABS(Z$56-$B57)/Ь!$I$8)</f>
        <v>0.83034526640963435</v>
      </c>
      <c r="AA57" s="13">
        <f>1- (ABS(AA$56-$B57)/Ь!$I$8)</f>
        <v>0.32320209728845462</v>
      </c>
      <c r="AB57" s="13">
        <f>1- (ABS(AB$56-$B57)/Ь!$I$8)</f>
        <v>0.86944607681586983</v>
      </c>
      <c r="AC57" s="13">
        <f>1- (ABS(AC$56-$B57)/Ь!$I$8)</f>
        <v>0.86976946025700586</v>
      </c>
      <c r="AD57" s="13">
        <f>1- (ABS(AD$56-$B57)/Ь!$I$8)</f>
        <v>0.58585945826163033</v>
      </c>
      <c r="AE57" s="13">
        <f>1- (ABS(AE$56-$B57)/Ь!$I$8)</f>
        <v>0.82254071369643444</v>
      </c>
      <c r="AF57" s="13">
        <f>1- (ABS(AF$56-$B57)/Ь!$I$8)</f>
        <v>0.7328600423121262</v>
      </c>
      <c r="AG57" s="13">
        <f>1- (ABS(AG$56-$B57)/Ь!$I$8)</f>
        <v>0.95990283382608887</v>
      </c>
      <c r="AH57" s="13">
        <f>1- (ABS(AH$56-$B57)/Ь!$I$8)</f>
        <v>0.92295554559967807</v>
      </c>
      <c r="AI57" s="13">
        <f>1- (ABS(AI$56-$B57)/Ь!$I$8)</f>
        <v>0.46935934311326766</v>
      </c>
      <c r="AJ57" s="13">
        <f>1- (ABS(AJ$56-$B57)/Ь!$I$8)</f>
        <v>0.37145444771959912</v>
      </c>
      <c r="AK57" s="13">
        <f>1- (ABS(AK$56-$B57)/Ь!$I$8)</f>
        <v>0.96071681363144845</v>
      </c>
      <c r="AL57" s="13">
        <f>1- (ABS(AL$56-$B57)/Ь!$I$8)</f>
        <v>0.93487295481128241</v>
      </c>
      <c r="AM57" s="13">
        <f>1- (ABS(AM$56-$B57)/Ь!$I$8)</f>
        <v>0.73025823490954234</v>
      </c>
      <c r="AN57" s="13">
        <f>1- (ABS(AN$56-$B57)/Ь!$I$8)</f>
        <v>0.46586717121661525</v>
      </c>
      <c r="AO57" s="13">
        <f>1- (ABS(AO$56-$B57)/Ь!$I$8)</f>
        <v>0.84447399514682742</v>
      </c>
      <c r="AP57" s="13">
        <f>1- (ABS(AP$56-$B57)/Ь!$I$8)</f>
        <v>0.62882989888279617</v>
      </c>
      <c r="AQ57" s="13">
        <f>1- (ABS(AQ$56-$B57)/Ь!$I$8)</f>
        <v>0.89938239263897546</v>
      </c>
      <c r="AR57" s="13">
        <f>1- (ABS(AR$56-$B57)/Ь!$I$8)</f>
        <v>0.84870669013469713</v>
      </c>
      <c r="AS57" s="13">
        <f>1- (ABS(AS$56-$B57)/Ь!$I$8)</f>
        <v>0.81007888140803952</v>
      </c>
      <c r="AT57" s="13">
        <f>1- (ABS(AT$56-$B57)/Ь!$I$8)</f>
        <v>0.62656142650450608</v>
      </c>
      <c r="AU57" s="13">
        <f>1- (ABS(AU$56-$B57)/Ь!$I$8)</f>
        <v>0.76160638399887759</v>
      </c>
      <c r="AV57" s="13">
        <f>1- (ABS(AV$56-$B57)/Ь!$I$8)</f>
        <v>0.6878890970531284</v>
      </c>
      <c r="AW57" s="13">
        <f>1- (ABS(AW$56-$B57)/Ь!$I$8)</f>
        <v>0.70970822279911117</v>
      </c>
      <c r="AX57" s="13">
        <f>1- (ABS(AX$56-$B57)/Ь!$I$8)</f>
        <v>0.91178317644196849</v>
      </c>
      <c r="AY57" s="13">
        <f>1- (ABS(AY$56-$B57)/Ь!$I$8)</f>
        <v>0.91057957825416547</v>
      </c>
      <c r="AZ57" s="13">
        <f>1- (ABS(AZ$56-$B57)/Ь!$I$8)</f>
        <v>0.42095087216440541</v>
      </c>
      <c r="BA57" s="13">
        <f>1- (ABS(BA$56-$B57)/Ь!$I$8)</f>
        <v>0.96147813254661851</v>
      </c>
      <c r="BB57" s="13">
        <f>1- (ABS(BB$56-$B57)/Ь!$I$8)</f>
        <v>0.80872663263992839</v>
      </c>
      <c r="BE57">
        <f>MAX(BE3:DD54)</f>
        <v>0.99671616793037765</v>
      </c>
    </row>
    <row r="58" spans="2:108" x14ac:dyDescent="0.35">
      <c r="B58" s="10">
        <v>96301.505689189071</v>
      </c>
      <c r="C58" s="13">
        <f>1- (ABS(C$56-$B58)/Ь!$I$8)</f>
        <v>0.78588980897283689</v>
      </c>
      <c r="D58" s="13">
        <f>1- (ABS(D$56-$B58)/Ь!$I$8)</f>
        <v>1</v>
      </c>
      <c r="E58" s="13">
        <f>1- (ABS(E$56-$B58)/Ь!$I$8)</f>
        <v>0.7311744835198869</v>
      </c>
      <c r="F58" s="13">
        <f>1- (ABS(F$56-$B58)/Ь!$I$8)</f>
        <v>0.90887818692946964</v>
      </c>
      <c r="G58" s="13">
        <f>1- (ABS(G$56-$B58)/Ь!$I$8)</f>
        <v>0.84947056569611157</v>
      </c>
      <c r="H58" s="13">
        <f>1- (ABS(H$56-$B58)/Ь!$I$8)</f>
        <v>0.71865557337928676</v>
      </c>
      <c r="I58" s="13">
        <f>1- (ABS(I$56-$B58)/Ь!$I$8)</f>
        <v>0.49716074909965891</v>
      </c>
      <c r="J58" s="13">
        <f>1- (ABS(J$56-$B58)/Ь!$I$8)</f>
        <v>0.99083701940448443</v>
      </c>
      <c r="K58" s="13">
        <f>1- (ABS(K$56-$B58)/Ь!$I$8)</f>
        <v>0.9305992876684045</v>
      </c>
      <c r="L58" s="13">
        <f>1- (ABS(L$56-$B58)/Ь!$I$8)</f>
        <v>0.80990568753499126</v>
      </c>
      <c r="M58" s="13">
        <f>1- (ABS(M$56-$B58)/Ь!$I$8)</f>
        <v>0.95393593978931823</v>
      </c>
      <c r="N58" s="13">
        <f>1- (ABS(N$56-$B58)/Ь!$I$8)</f>
        <v>0.64730676913547402</v>
      </c>
      <c r="O58" s="13">
        <f>1- (ABS(O$56-$B58)/Ь!$I$8)</f>
        <v>0.77635731132543706</v>
      </c>
      <c r="P58" s="13">
        <f>1- (ABS(P$56-$B58)/Ь!$I$8)</f>
        <v>0.90746439334680706</v>
      </c>
      <c r="Q58" s="13">
        <f>1- (ABS(Q$56-$B58)/Ь!$I$8)</f>
        <v>0.83309716337964412</v>
      </c>
      <c r="R58" s="13">
        <f>1- (ABS(R$56-$B58)/Ь!$I$8)</f>
        <v>0.93650684537163142</v>
      </c>
      <c r="S58" s="13">
        <f>1- (ABS(S$56-$B58)/Ь!$I$8)</f>
        <v>0.66640750012904559</v>
      </c>
      <c r="T58" s="13">
        <f>1- (ABS(T$56-$B58)/Ь!$I$8)</f>
        <v>0.91909909310737781</v>
      </c>
      <c r="U58" s="13">
        <f>1- (ABS(U$56-$B58)/Ь!$I$8)</f>
        <v>0.79545556067326051</v>
      </c>
      <c r="V58" s="13">
        <f>1- (ABS(V$56-$B58)/Ь!$I$8)</f>
        <v>0.8574460788011864</v>
      </c>
      <c r="W58" s="13">
        <f>1- (ABS(W$56-$B58)/Ь!$I$8)</f>
        <v>0.59126872649881479</v>
      </c>
      <c r="X58" s="13">
        <f>1- (ABS(X$56-$B58)/Ь!$I$8)</f>
        <v>0.92792928500808025</v>
      </c>
      <c r="Y58" s="13">
        <f>1- (ABS(Y$56-$B58)/Ь!$I$8)</f>
        <v>0.50283925090034109</v>
      </c>
      <c r="Z58" s="13">
        <f>1- (ABS(Z$56-$B58)/Ь!$I$8)</f>
        <v>0.95554454256320254</v>
      </c>
      <c r="AA58" s="13">
        <f>1- (ABS(AA$56-$B58)/Ь!$I$8)</f>
        <v>0.53731228831561761</v>
      </c>
      <c r="AB58" s="13">
        <f>1- (ABS(AB$56-$B58)/Ь!$I$8)</f>
        <v>0.91644373215696706</v>
      </c>
      <c r="AC58" s="13">
        <f>1- (ABS(AC$56-$B58)/Ь!$I$8)</f>
        <v>0.65565926922984274</v>
      </c>
      <c r="AD58" s="13">
        <f>1- (ABS(AD$56-$B58)/Ь!$I$8)</f>
        <v>0.79996964928879344</v>
      </c>
      <c r="AE58" s="13">
        <f>1- (ABS(AE$56-$B58)/Ь!$I$8)</f>
        <v>0.96334909527640245</v>
      </c>
      <c r="AF58" s="13">
        <f>1- (ABS(AF$56-$B58)/Ь!$I$8)</f>
        <v>0.51874985128496309</v>
      </c>
      <c r="AG58" s="13">
        <f>1- (ABS(AG$56-$B58)/Ь!$I$8)</f>
        <v>0.74579264279892588</v>
      </c>
      <c r="AH58" s="13">
        <f>1- (ABS(AH$56-$B58)/Ь!$I$8)</f>
        <v>0.86293426337315882</v>
      </c>
      <c r="AI58" s="13">
        <f>1- (ABS(AI$56-$B58)/Ь!$I$8)</f>
        <v>0.68346953414043066</v>
      </c>
      <c r="AJ58" s="13">
        <f>1- (ABS(AJ$56-$B58)/Ь!$I$8)</f>
        <v>0.58556463874676234</v>
      </c>
      <c r="AK58" s="13">
        <f>1- (ABS(AK$56-$B58)/Ь!$I$8)</f>
        <v>0.74660662260428534</v>
      </c>
      <c r="AL58" s="13">
        <f>1- (ABS(AL$56-$B58)/Ь!$I$8)</f>
        <v>0.7207627637841193</v>
      </c>
      <c r="AM58" s="13">
        <f>1- (ABS(AM$56-$B58)/Ь!$I$8)</f>
        <v>0.94436842593670545</v>
      </c>
      <c r="AN58" s="13">
        <f>1- (ABS(AN$56-$B58)/Ь!$I$8)</f>
        <v>0.67997736224377836</v>
      </c>
      <c r="AO58" s="13">
        <f>1- (ABS(AO$56-$B58)/Ь!$I$8)</f>
        <v>0.94141581382600947</v>
      </c>
      <c r="AP58" s="13">
        <f>1- (ABS(AP$56-$B58)/Ь!$I$8)</f>
        <v>0.84294008990995928</v>
      </c>
      <c r="AQ58" s="13">
        <f>1- (ABS(AQ$56-$B58)/Ь!$I$8)</f>
        <v>0.88650741633386143</v>
      </c>
      <c r="AR58" s="13">
        <f>1- (ABS(AR$56-$B58)/Ь!$I$8)</f>
        <v>0.93718311883813976</v>
      </c>
      <c r="AS58" s="13">
        <f>1- (ABS(AS$56-$B58)/Ь!$I$8)</f>
        <v>0.97581092756479748</v>
      </c>
      <c r="AT58" s="13">
        <f>1- (ABS(AT$56-$B58)/Ь!$I$8)</f>
        <v>0.84067161753166908</v>
      </c>
      <c r="AU58" s="13">
        <f>1- (ABS(AU$56-$B58)/Ь!$I$8)</f>
        <v>0.9757165750260407</v>
      </c>
      <c r="AV58" s="13">
        <f>1- (ABS(AV$56-$B58)/Ь!$I$8)</f>
        <v>0.90199928808029151</v>
      </c>
      <c r="AW58" s="13">
        <f>1- (ABS(AW$56-$B58)/Ь!$I$8)</f>
        <v>0.92381841382627417</v>
      </c>
      <c r="AX58" s="13">
        <f>1- (ABS(AX$56-$B58)/Ь!$I$8)</f>
        <v>0.8741066325308684</v>
      </c>
      <c r="AY58" s="13">
        <f>1- (ABS(AY$56-$B58)/Ь!$I$8)</f>
        <v>0.87531023071867131</v>
      </c>
      <c r="AZ58" s="13">
        <f>1- (ABS(AZ$56-$B58)/Ь!$I$8)</f>
        <v>0.63506106319156852</v>
      </c>
      <c r="BA58" s="13">
        <f>1- (ABS(BA$56-$B58)/Ь!$I$8)</f>
        <v>0.82441167642621838</v>
      </c>
      <c r="BB58" s="13">
        <f>1- (ABS(BB$56-$B58)/Ь!$I$8)</f>
        <v>0.9771631763329085</v>
      </c>
    </row>
    <row r="59" spans="2:108" x14ac:dyDescent="0.35">
      <c r="B59" s="10">
        <v>59355.955070350319</v>
      </c>
      <c r="C59" s="13">
        <f>1- (ABS(C$56-$B59)/Ь!$I$8)</f>
        <v>0.51706429249272379</v>
      </c>
      <c r="D59" s="13">
        <f>1- (ABS(D$56-$B59)/Ь!$I$8)</f>
        <v>0.7311744835198869</v>
      </c>
      <c r="E59" s="13">
        <f>1- (ABS(E$56-$B59)/Ь!$I$8)</f>
        <v>1</v>
      </c>
      <c r="F59" s="13">
        <f>1- (ABS(F$56-$B59)/Ь!$I$8)</f>
        <v>0.64005267044935654</v>
      </c>
      <c r="G59" s="13">
        <f>1- (ABS(G$56-$B59)/Ь!$I$8)</f>
        <v>0.58064504921599847</v>
      </c>
      <c r="H59" s="13">
        <f>1- (ABS(H$56-$B59)/Ь!$I$8)</f>
        <v>0.44983005689917366</v>
      </c>
      <c r="I59" s="13">
        <f>1- (ABS(I$56-$B59)/Ь!$I$8)</f>
        <v>0.2283352326195458</v>
      </c>
      <c r="J59" s="13">
        <f>1- (ABS(J$56-$B59)/Ь!$I$8)</f>
        <v>0.74033746411540247</v>
      </c>
      <c r="K59" s="13">
        <f>1- (ABS(K$56-$B59)/Ь!$I$8)</f>
        <v>0.66177377118829139</v>
      </c>
      <c r="L59" s="13">
        <f>1- (ABS(L$56-$B59)/Ь!$I$8)</f>
        <v>0.54108017105487805</v>
      </c>
      <c r="M59" s="13">
        <f>1- (ABS(M$56-$B59)/Ь!$I$8)</f>
        <v>0.68511042330920513</v>
      </c>
      <c r="N59" s="13">
        <f>1- (ABS(N$56-$B59)/Ь!$I$8)</f>
        <v>0.91613228561558713</v>
      </c>
      <c r="O59" s="13">
        <f>1- (ABS(O$56-$B59)/Ь!$I$8)</f>
        <v>0.95481717219444984</v>
      </c>
      <c r="P59" s="13">
        <f>1- (ABS(P$56-$B59)/Ь!$I$8)</f>
        <v>0.63863887686669396</v>
      </c>
      <c r="Q59" s="13">
        <f>1- (ABS(Q$56-$B59)/Ь!$I$8)</f>
        <v>0.56427164689953102</v>
      </c>
      <c r="R59" s="13">
        <f>1- (ABS(R$56-$B59)/Ь!$I$8)</f>
        <v>0.66768132889151832</v>
      </c>
      <c r="S59" s="13">
        <f>1- (ABS(S$56-$B59)/Ь!$I$8)</f>
        <v>0.9352330166091587</v>
      </c>
      <c r="T59" s="13">
        <f>1- (ABS(T$56-$B59)/Ь!$I$8)</f>
        <v>0.6502735766272647</v>
      </c>
      <c r="U59" s="13">
        <f>1- (ABS(U$56-$B59)/Ь!$I$8)</f>
        <v>0.52663004419314752</v>
      </c>
      <c r="V59" s="13">
        <f>1- (ABS(V$56-$B59)/Ь!$I$8)</f>
        <v>0.5886205623210734</v>
      </c>
      <c r="W59" s="13">
        <f>1- (ABS(W$56-$B59)/Ь!$I$8)</f>
        <v>0.32244321001870169</v>
      </c>
      <c r="X59" s="13">
        <f>1- (ABS(X$56-$B59)/Ь!$I$8)</f>
        <v>0.80324519851180665</v>
      </c>
      <c r="Y59" s="13">
        <f>1- (ABS(Y$56-$B59)/Ь!$I$8)</f>
        <v>0.7716647673804542</v>
      </c>
      <c r="Z59" s="13">
        <f>1- (ABS(Z$56-$B59)/Ь!$I$8)</f>
        <v>0.68671902608308955</v>
      </c>
      <c r="AA59" s="13">
        <f>1- (ABS(AA$56-$B59)/Ь!$I$8)</f>
        <v>0.80613780479573083</v>
      </c>
      <c r="AB59" s="13">
        <f>1- (ABS(AB$56-$B59)/Ь!$I$8)</f>
        <v>0.64761821567685396</v>
      </c>
      <c r="AC59" s="13">
        <f>1- (ABS(AC$56-$B59)/Ь!$I$8)</f>
        <v>0.38683375274972964</v>
      </c>
      <c r="AD59" s="13">
        <f>1- (ABS(AD$56-$B59)/Ь!$I$8)</f>
        <v>0.93120483423109346</v>
      </c>
      <c r="AE59" s="13">
        <f>1- (ABS(AE$56-$B59)/Ь!$I$8)</f>
        <v>0.69452357879628934</v>
      </c>
      <c r="AF59" s="13">
        <f>1- (ABS(AF$56-$B59)/Ь!$I$8)</f>
        <v>0.24992433480484999</v>
      </c>
      <c r="AG59" s="13">
        <f>1- (ABS(AG$56-$B59)/Ь!$I$8)</f>
        <v>0.47696712631881277</v>
      </c>
      <c r="AH59" s="13">
        <f>1- (ABS(AH$56-$B59)/Ь!$I$8)</f>
        <v>0.59410874689304571</v>
      </c>
      <c r="AI59" s="13">
        <f>1- (ABS(AI$56-$B59)/Ь!$I$8)</f>
        <v>0.95229505062054376</v>
      </c>
      <c r="AJ59" s="13">
        <f>1- (ABS(AJ$56-$B59)/Ь!$I$8)</f>
        <v>0.85439015522687534</v>
      </c>
      <c r="AK59" s="13">
        <f>1- (ABS(AK$56-$B59)/Ь!$I$8)</f>
        <v>0.47778110612417224</v>
      </c>
      <c r="AL59" s="13">
        <f>1- (ABS(AL$56-$B59)/Ь!$I$8)</f>
        <v>0.4519372473040062</v>
      </c>
      <c r="AM59" s="13">
        <f>1- (ABS(AM$56-$B59)/Ь!$I$8)</f>
        <v>0.78680605758318145</v>
      </c>
      <c r="AN59" s="13">
        <f>1- (ABS(AN$56-$B59)/Ь!$I$8)</f>
        <v>0.94880287872389146</v>
      </c>
      <c r="AO59" s="13">
        <f>1- (ABS(AO$56-$B59)/Ь!$I$8)</f>
        <v>0.67259029734589637</v>
      </c>
      <c r="AP59" s="13">
        <f>1- (ABS(AP$56-$B59)/Ь!$I$8)</f>
        <v>0.88823439360992762</v>
      </c>
      <c r="AQ59" s="13">
        <f>1- (ABS(AQ$56-$B59)/Ь!$I$8)</f>
        <v>0.61768189985374833</v>
      </c>
      <c r="AR59" s="13">
        <f>1- (ABS(AR$56-$B59)/Ь!$I$8)</f>
        <v>0.66835760235802666</v>
      </c>
      <c r="AS59" s="13">
        <f>1- (ABS(AS$56-$B59)/Ь!$I$8)</f>
        <v>0.70698541108468427</v>
      </c>
      <c r="AT59" s="13">
        <f>1- (ABS(AT$56-$B59)/Ь!$I$8)</f>
        <v>0.89050286598821782</v>
      </c>
      <c r="AU59" s="13">
        <f>1- (ABS(AU$56-$B59)/Ь!$I$8)</f>
        <v>0.7554579084938462</v>
      </c>
      <c r="AV59" s="13">
        <f>1- (ABS(AV$56-$B59)/Ь!$I$8)</f>
        <v>0.82917519543959539</v>
      </c>
      <c r="AW59" s="13">
        <f>1- (ABS(AW$56-$B59)/Ь!$I$8)</f>
        <v>0.80735606969361273</v>
      </c>
      <c r="AX59" s="13">
        <f>1- (ABS(AX$56-$B59)/Ь!$I$8)</f>
        <v>0.6052811160507553</v>
      </c>
      <c r="AY59" s="13">
        <f>1- (ABS(AY$56-$B59)/Ь!$I$8)</f>
        <v>0.60648471423855832</v>
      </c>
      <c r="AZ59" s="13">
        <f>1- (ABS(AZ$56-$B59)/Ь!$I$8)</f>
        <v>0.90388657967168162</v>
      </c>
      <c r="BA59" s="13">
        <f>1- (ABS(BA$56-$B59)/Ь!$I$8)</f>
        <v>0.55558615994610527</v>
      </c>
      <c r="BB59" s="13">
        <f>1- (ABS(BB$56-$B59)/Ь!$I$8)</f>
        <v>0.7083376598527954</v>
      </c>
    </row>
    <row r="60" spans="2:108" x14ac:dyDescent="0.35">
      <c r="B60" s="10">
        <v>108824.66792972991</v>
      </c>
      <c r="C60" s="13">
        <f>1- (ABS(C$56-$B60)/Ь!$I$8)</f>
        <v>0.87701162204336724</v>
      </c>
      <c r="D60" s="13">
        <f>1- (ABS(D$56-$B60)/Ь!$I$8)</f>
        <v>0.90887818692946964</v>
      </c>
      <c r="E60" s="13">
        <f>1- (ABS(E$56-$B60)/Ь!$I$8)</f>
        <v>0.64005267044935654</v>
      </c>
      <c r="F60" s="13">
        <f>1- (ABS(F$56-$B60)/Ь!$I$8)</f>
        <v>1</v>
      </c>
      <c r="G60" s="13">
        <f>1- (ABS(G$56-$B60)/Ь!$I$8)</f>
        <v>0.94059237876664192</v>
      </c>
      <c r="H60" s="13">
        <f>1- (ABS(H$56-$B60)/Ь!$I$8)</f>
        <v>0.80977738644981712</v>
      </c>
      <c r="I60" s="13">
        <f>1- (ABS(I$56-$B60)/Ь!$I$8)</f>
        <v>0.58828256217018926</v>
      </c>
      <c r="J60" s="13">
        <f>1- (ABS(J$56-$B60)/Ь!$I$8)</f>
        <v>0.89971520633395408</v>
      </c>
      <c r="K60" s="13">
        <f>1- (ABS(K$56-$B60)/Ь!$I$8)</f>
        <v>0.97827889926106515</v>
      </c>
      <c r="L60" s="13">
        <f>1- (ABS(L$56-$B60)/Ь!$I$8)</f>
        <v>0.9010275006055215</v>
      </c>
      <c r="M60" s="13">
        <f>1- (ABS(M$56-$B60)/Ь!$I$8)</f>
        <v>0.95494224714015141</v>
      </c>
      <c r="N60" s="13">
        <f>1- (ABS(N$56-$B60)/Ь!$I$8)</f>
        <v>0.55618495606494367</v>
      </c>
      <c r="O60" s="13">
        <f>1- (ABS(O$56-$B60)/Ь!$I$8)</f>
        <v>0.68523549825490671</v>
      </c>
      <c r="P60" s="13">
        <f>1- (ABS(P$56-$B60)/Ь!$I$8)</f>
        <v>0.99858620641733742</v>
      </c>
      <c r="Q60" s="13">
        <f>1- (ABS(Q$56-$B60)/Ь!$I$8)</f>
        <v>0.92421897645017448</v>
      </c>
      <c r="R60" s="13">
        <f>1- (ABS(R$56-$B60)/Ь!$I$8)</f>
        <v>0.97237134155783822</v>
      </c>
      <c r="S60" s="13">
        <f>1- (ABS(S$56-$B60)/Ь!$I$8)</f>
        <v>0.57528568705851524</v>
      </c>
      <c r="T60" s="13">
        <f>1- (ABS(T$56-$B60)/Ь!$I$8)</f>
        <v>0.98977909382209184</v>
      </c>
      <c r="U60" s="13">
        <f>1- (ABS(U$56-$B60)/Ь!$I$8)</f>
        <v>0.88657737374379098</v>
      </c>
      <c r="V60" s="13">
        <f>1- (ABS(V$56-$B60)/Ь!$I$8)</f>
        <v>0.94856789187171675</v>
      </c>
      <c r="W60" s="13">
        <f>1- (ABS(W$56-$B60)/Ь!$I$8)</f>
        <v>0.68239053956934514</v>
      </c>
      <c r="X60" s="13">
        <f>1- (ABS(X$56-$B60)/Ь!$I$8)</f>
        <v>0.8368074719375499</v>
      </c>
      <c r="Y60" s="13">
        <f>1- (ABS(Y$56-$B60)/Ь!$I$8)</f>
        <v>0.41171743782981074</v>
      </c>
      <c r="Z60" s="13">
        <f>1- (ABS(Z$56-$B60)/Ь!$I$8)</f>
        <v>0.95333364436626711</v>
      </c>
      <c r="AA60" s="13">
        <f>1- (ABS(AA$56-$B60)/Ь!$I$8)</f>
        <v>0.44619047524508737</v>
      </c>
      <c r="AB60" s="13">
        <f>1- (ABS(AB$56-$B60)/Ь!$I$8)</f>
        <v>0.99243445477250258</v>
      </c>
      <c r="AC60" s="13">
        <f>1- (ABS(AC$56-$B60)/Ь!$I$8)</f>
        <v>0.7467810823003731</v>
      </c>
      <c r="AD60" s="13">
        <f>1- (ABS(AD$56-$B60)/Ь!$I$8)</f>
        <v>0.70884783621826308</v>
      </c>
      <c r="AE60" s="13">
        <f>1- (ABS(AE$56-$B60)/Ь!$I$8)</f>
        <v>0.9455290916530672</v>
      </c>
      <c r="AF60" s="13">
        <f>1- (ABS(AF$56-$B60)/Ь!$I$8)</f>
        <v>0.60987166435549345</v>
      </c>
      <c r="AG60" s="13">
        <f>1- (ABS(AG$56-$B60)/Ь!$I$8)</f>
        <v>0.83691445586945612</v>
      </c>
      <c r="AH60" s="13">
        <f>1- (ABS(AH$56-$B60)/Ь!$I$8)</f>
        <v>0.95405607644368917</v>
      </c>
      <c r="AI60" s="13">
        <f>1- (ABS(AI$56-$B60)/Ь!$I$8)</f>
        <v>0.59234772106990041</v>
      </c>
      <c r="AJ60" s="13">
        <f>1- (ABS(AJ$56-$B60)/Ь!$I$8)</f>
        <v>0.49444282567623188</v>
      </c>
      <c r="AK60" s="13">
        <f>1- (ABS(AK$56-$B60)/Ь!$I$8)</f>
        <v>0.8377284356748157</v>
      </c>
      <c r="AL60" s="13">
        <f>1- (ABS(AL$56-$B60)/Ь!$I$8)</f>
        <v>0.81188457685464965</v>
      </c>
      <c r="AM60" s="13">
        <f>1- (ABS(AM$56-$B60)/Ь!$I$8)</f>
        <v>0.85324661286617509</v>
      </c>
      <c r="AN60" s="13">
        <f>1- (ABS(AN$56-$B60)/Ь!$I$8)</f>
        <v>0.58885554917324801</v>
      </c>
      <c r="AO60" s="13">
        <f>1- (ABS(AO$56-$B60)/Ь!$I$8)</f>
        <v>0.96746237310346017</v>
      </c>
      <c r="AP60" s="13">
        <f>1- (ABS(AP$56-$B60)/Ь!$I$8)</f>
        <v>0.75181827683942892</v>
      </c>
      <c r="AQ60" s="13">
        <f>1- (ABS(AQ$56-$B60)/Ь!$I$8)</f>
        <v>0.97762922940439179</v>
      </c>
      <c r="AR60" s="13">
        <f>1- (ABS(AR$56-$B60)/Ь!$I$8)</f>
        <v>0.97169506809132988</v>
      </c>
      <c r="AS60" s="13">
        <f>1- (ABS(AS$56-$B60)/Ь!$I$8)</f>
        <v>0.93306725936467227</v>
      </c>
      <c r="AT60" s="13">
        <f>1- (ABS(AT$56-$B60)/Ь!$I$8)</f>
        <v>0.74954980446113872</v>
      </c>
      <c r="AU60" s="13">
        <f>1- (ABS(AU$56-$B60)/Ь!$I$8)</f>
        <v>0.88459476195551034</v>
      </c>
      <c r="AV60" s="13">
        <f>1- (ABS(AV$56-$B60)/Ь!$I$8)</f>
        <v>0.81087747500976115</v>
      </c>
      <c r="AW60" s="13">
        <f>1- (ABS(AW$56-$B60)/Ь!$I$8)</f>
        <v>0.83269660075574392</v>
      </c>
      <c r="AX60" s="13">
        <f>1- (ABS(AX$56-$B60)/Ь!$I$8)</f>
        <v>0.96522844560139875</v>
      </c>
      <c r="AY60" s="13">
        <f>1- (ABS(AY$56-$B60)/Ь!$I$8)</f>
        <v>0.96643204378920178</v>
      </c>
      <c r="AZ60" s="13">
        <f>1- (ABS(AZ$56-$B60)/Ь!$I$8)</f>
        <v>0.54393925012103805</v>
      </c>
      <c r="BA60" s="13">
        <f>1- (ABS(BA$56-$B60)/Ь!$I$8)</f>
        <v>0.91553348949674873</v>
      </c>
      <c r="BB60" s="13">
        <f>1- (ABS(BB$56-$B60)/Ь!$I$8)</f>
        <v>0.93171501059656114</v>
      </c>
    </row>
    <row r="61" spans="2:108" x14ac:dyDescent="0.35">
      <c r="B61" s="10">
        <v>116989.24734228058</v>
      </c>
      <c r="C61" s="13">
        <f>1- (ABS(C$56-$B61)/Ь!$I$8)</f>
        <v>0.93641924327672532</v>
      </c>
      <c r="D61" s="13">
        <f>1- (ABS(D$56-$B61)/Ь!$I$8)</f>
        <v>0.84947056569611157</v>
      </c>
      <c r="E61" s="13">
        <f>1- (ABS(E$56-$B61)/Ь!$I$8)</f>
        <v>0.58064504921599847</v>
      </c>
      <c r="F61" s="13">
        <f>1- (ABS(F$56-$B61)/Ь!$I$8)</f>
        <v>0.94059237876664192</v>
      </c>
      <c r="G61" s="13">
        <f>1- (ABS(G$56-$B61)/Ь!$I$8)</f>
        <v>1</v>
      </c>
      <c r="H61" s="13">
        <f>1- (ABS(H$56-$B61)/Ь!$I$8)</f>
        <v>0.8691850076831753</v>
      </c>
      <c r="I61" s="13">
        <f>1- (ABS(I$56-$B61)/Ь!$I$8)</f>
        <v>0.64769018340354734</v>
      </c>
      <c r="J61" s="13">
        <f>1- (ABS(J$56-$B61)/Ь!$I$8)</f>
        <v>0.840307585100596</v>
      </c>
      <c r="K61" s="13">
        <f>1- (ABS(K$56-$B61)/Ь!$I$8)</f>
        <v>0.91887127802770707</v>
      </c>
      <c r="L61" s="13">
        <f>1- (ABS(L$56-$B61)/Ь!$I$8)</f>
        <v>0.96043512183887969</v>
      </c>
      <c r="M61" s="13">
        <f>1- (ABS(M$56-$B61)/Ь!$I$8)</f>
        <v>0.89553462590679334</v>
      </c>
      <c r="N61" s="13">
        <f>1- (ABS(N$56-$B61)/Ь!$I$8)</f>
        <v>0.49677733483158559</v>
      </c>
      <c r="O61" s="13">
        <f>1- (ABS(O$56-$B61)/Ь!$I$8)</f>
        <v>0.62582787702154863</v>
      </c>
      <c r="P61" s="13">
        <f>1- (ABS(P$56-$B61)/Ь!$I$8)</f>
        <v>0.9420061723493045</v>
      </c>
      <c r="Q61" s="13">
        <f>1- (ABS(Q$56-$B61)/Ь!$I$8)</f>
        <v>0.98362659768353256</v>
      </c>
      <c r="R61" s="13">
        <f>1- (ABS(R$56-$B61)/Ь!$I$8)</f>
        <v>0.91296372032448014</v>
      </c>
      <c r="S61" s="13">
        <f>1- (ABS(S$56-$B61)/Ь!$I$8)</f>
        <v>0.51587806582515716</v>
      </c>
      <c r="T61" s="13">
        <f>1- (ABS(T$56-$B61)/Ь!$I$8)</f>
        <v>0.93037147258873376</v>
      </c>
      <c r="U61" s="13">
        <f>1- (ABS(U$56-$B61)/Ь!$I$8)</f>
        <v>0.94598499497714905</v>
      </c>
      <c r="V61" s="13">
        <f>1- (ABS(V$56-$B61)/Ь!$I$8)</f>
        <v>0.99202448689492517</v>
      </c>
      <c r="W61" s="13">
        <f>1- (ABS(W$56-$B61)/Ь!$I$8)</f>
        <v>0.74179816080270322</v>
      </c>
      <c r="X61" s="13">
        <f>1- (ABS(X$56-$B61)/Ь!$I$8)</f>
        <v>0.77739985070419182</v>
      </c>
      <c r="Y61" s="13">
        <f>1- (ABS(Y$56-$B61)/Ь!$I$8)</f>
        <v>0.35230981659645266</v>
      </c>
      <c r="Z61" s="13">
        <f>1- (ABS(Z$56-$B61)/Ь!$I$8)</f>
        <v>0.89392602313290903</v>
      </c>
      <c r="AA61" s="13">
        <f>1- (ABS(AA$56-$B61)/Ь!$I$8)</f>
        <v>0.38678285401172929</v>
      </c>
      <c r="AB61" s="13">
        <f>1- (ABS(AB$56-$B61)/Ь!$I$8)</f>
        <v>0.93302683353914451</v>
      </c>
      <c r="AC61" s="13">
        <f>1- (ABS(AC$56-$B61)/Ь!$I$8)</f>
        <v>0.80618870353373118</v>
      </c>
      <c r="AD61" s="13">
        <f>1- (ABS(AD$56-$B61)/Ь!$I$8)</f>
        <v>0.64944021498490501</v>
      </c>
      <c r="AE61" s="13">
        <f>1- (ABS(AE$56-$B61)/Ь!$I$8)</f>
        <v>0.88612147041970912</v>
      </c>
      <c r="AF61" s="13">
        <f>1- (ABS(AF$56-$B61)/Ь!$I$8)</f>
        <v>0.66927928558885152</v>
      </c>
      <c r="AG61" s="13">
        <f>1- (ABS(AG$56-$B61)/Ь!$I$8)</f>
        <v>0.8963220771028142</v>
      </c>
      <c r="AH61" s="13">
        <f>1- (ABS(AH$56-$B61)/Ь!$I$8)</f>
        <v>0.98653630232295275</v>
      </c>
      <c r="AI61" s="13">
        <f>1- (ABS(AI$56-$B61)/Ь!$I$8)</f>
        <v>0.53294009983654234</v>
      </c>
      <c r="AJ61" s="13">
        <f>1- (ABS(AJ$56-$B61)/Ь!$I$8)</f>
        <v>0.4350352044428738</v>
      </c>
      <c r="AK61" s="13">
        <f>1- (ABS(AK$56-$B61)/Ь!$I$8)</f>
        <v>0.89713605690817377</v>
      </c>
      <c r="AL61" s="13">
        <f>1- (ABS(AL$56-$B61)/Ь!$I$8)</f>
        <v>0.87129219808800773</v>
      </c>
      <c r="AM61" s="13">
        <f>1- (ABS(AM$56-$B61)/Ь!$I$8)</f>
        <v>0.79383899163281701</v>
      </c>
      <c r="AN61" s="13">
        <f>1- (ABS(AN$56-$B61)/Ь!$I$8)</f>
        <v>0.52944792793988993</v>
      </c>
      <c r="AO61" s="13">
        <f>1- (ABS(AO$56-$B61)/Ь!$I$8)</f>
        <v>0.90805475187010209</v>
      </c>
      <c r="AP61" s="13">
        <f>1- (ABS(AP$56-$B61)/Ь!$I$8)</f>
        <v>0.69241065560607085</v>
      </c>
      <c r="AQ61" s="13">
        <f>1- (ABS(AQ$56-$B61)/Ь!$I$8)</f>
        <v>0.96296314936225014</v>
      </c>
      <c r="AR61" s="13">
        <f>1- (ABS(AR$56-$B61)/Ь!$I$8)</f>
        <v>0.91228744685797181</v>
      </c>
      <c r="AS61" s="13">
        <f>1- (ABS(AS$56-$B61)/Ь!$I$8)</f>
        <v>0.8736596381313142</v>
      </c>
      <c r="AT61" s="13">
        <f>1- (ABS(AT$56-$B61)/Ь!$I$8)</f>
        <v>0.69014218322778065</v>
      </c>
      <c r="AU61" s="13">
        <f>1- (ABS(AU$56-$B61)/Ь!$I$8)</f>
        <v>0.82518714072215227</v>
      </c>
      <c r="AV61" s="13">
        <f>1- (ABS(AV$56-$B61)/Ь!$I$8)</f>
        <v>0.75146985377640307</v>
      </c>
      <c r="AW61" s="13">
        <f>1- (ABS(AW$56-$B61)/Ь!$I$8)</f>
        <v>0.77328897952238573</v>
      </c>
      <c r="AX61" s="13">
        <f>1- (ABS(AX$56-$B61)/Ь!$I$8)</f>
        <v>0.97536393316524317</v>
      </c>
      <c r="AY61" s="13">
        <f>1- (ABS(AY$56-$B61)/Ь!$I$8)</f>
        <v>0.97416033497744015</v>
      </c>
      <c r="AZ61" s="13">
        <f>1- (ABS(AZ$56-$B61)/Ь!$I$8)</f>
        <v>0.48453162888768009</v>
      </c>
      <c r="BA61" s="13">
        <f>1- (ABS(BA$56-$B61)/Ь!$I$8)</f>
        <v>0.97494111073010681</v>
      </c>
      <c r="BB61" s="13">
        <f>1- (ABS(BB$56-$B61)/Ь!$I$8)</f>
        <v>0.87230738936320307</v>
      </c>
    </row>
    <row r="62" spans="2:108" x14ac:dyDescent="0.35">
      <c r="B62" s="10">
        <v>134967.57017273922</v>
      </c>
      <c r="C62" s="13">
        <f>1- (ABS(C$56-$B62)/Ь!$I$8)</f>
        <v>0.93276576440644987</v>
      </c>
      <c r="D62" s="13">
        <f>1- (ABS(D$56-$B62)/Ь!$I$8)</f>
        <v>0.71865557337928676</v>
      </c>
      <c r="E62" s="13">
        <f>1- (ABS(E$56-$B62)/Ь!$I$8)</f>
        <v>0.44983005689917366</v>
      </c>
      <c r="F62" s="13">
        <f>1- (ABS(F$56-$B62)/Ь!$I$8)</f>
        <v>0.80977738644981712</v>
      </c>
      <c r="G62" s="13">
        <f>1- (ABS(G$56-$B62)/Ь!$I$8)</f>
        <v>0.8691850076831753</v>
      </c>
      <c r="H62" s="13">
        <f>1- (ABS(H$56-$B62)/Ь!$I$8)</f>
        <v>1</v>
      </c>
      <c r="I62" s="13">
        <f>1- (ABS(I$56-$B62)/Ь!$I$8)</f>
        <v>0.77850517572037214</v>
      </c>
      <c r="J62" s="13">
        <f>1- (ABS(J$56-$B62)/Ь!$I$8)</f>
        <v>0.70949259278377119</v>
      </c>
      <c r="K62" s="13">
        <f>1- (ABS(K$56-$B62)/Ь!$I$8)</f>
        <v>0.78805628571088238</v>
      </c>
      <c r="L62" s="13">
        <f>1- (ABS(L$56-$B62)/Ь!$I$8)</f>
        <v>0.90874988584429561</v>
      </c>
      <c r="M62" s="13">
        <f>1- (ABS(M$56-$B62)/Ь!$I$8)</f>
        <v>0.76471963358996864</v>
      </c>
      <c r="N62" s="13">
        <f>1- (ABS(N$56-$B62)/Ь!$I$8)</f>
        <v>0.36596234251476079</v>
      </c>
      <c r="O62" s="13">
        <f>1- (ABS(O$56-$B62)/Ь!$I$8)</f>
        <v>0.49501288470472382</v>
      </c>
      <c r="P62" s="13">
        <f>1- (ABS(P$56-$B62)/Ь!$I$8)</f>
        <v>0.81119118003247981</v>
      </c>
      <c r="Q62" s="13">
        <f>1- (ABS(Q$56-$B62)/Ь!$I$8)</f>
        <v>0.88555840999964264</v>
      </c>
      <c r="R62" s="13">
        <f>1- (ABS(R$56-$B62)/Ь!$I$8)</f>
        <v>0.78214872800765534</v>
      </c>
      <c r="S62" s="13">
        <f>1- (ABS(S$56-$B62)/Ь!$I$8)</f>
        <v>0.38506307350833235</v>
      </c>
      <c r="T62" s="13">
        <f>1- (ABS(T$56-$B62)/Ь!$I$8)</f>
        <v>0.79955648027190895</v>
      </c>
      <c r="U62" s="13">
        <f>1- (ABS(U$56-$B62)/Ь!$I$8)</f>
        <v>0.92320001270602625</v>
      </c>
      <c r="V62" s="13">
        <f>1- (ABS(V$56-$B62)/Ь!$I$8)</f>
        <v>0.86120949457810037</v>
      </c>
      <c r="W62" s="13">
        <f>1- (ABS(W$56-$B62)/Ь!$I$8)</f>
        <v>0.87261315311952803</v>
      </c>
      <c r="X62" s="13">
        <f>1- (ABS(X$56-$B62)/Ь!$I$8)</f>
        <v>0.64658485838736701</v>
      </c>
      <c r="Y62" s="13">
        <f>1- (ABS(Y$56-$B62)/Ь!$I$8)</f>
        <v>0.22149482427962786</v>
      </c>
      <c r="Z62" s="13">
        <f>1- (ABS(Z$56-$B62)/Ь!$I$8)</f>
        <v>0.76311103081608422</v>
      </c>
      <c r="AA62" s="13">
        <f>1- (ABS(AA$56-$B62)/Ь!$I$8)</f>
        <v>0.25596786169490449</v>
      </c>
      <c r="AB62" s="13">
        <f>1- (ABS(AB$56-$B62)/Ь!$I$8)</f>
        <v>0.8022118412223197</v>
      </c>
      <c r="AC62" s="13">
        <f>1- (ABS(AC$56-$B62)/Ь!$I$8)</f>
        <v>0.93700369585055598</v>
      </c>
      <c r="AD62" s="13">
        <f>1- (ABS(AD$56-$B62)/Ь!$I$8)</f>
        <v>0.5186252226680802</v>
      </c>
      <c r="AE62" s="13">
        <f>1- (ABS(AE$56-$B62)/Ь!$I$8)</f>
        <v>0.75530647810288443</v>
      </c>
      <c r="AF62" s="13">
        <f>1- (ABS(AF$56-$B62)/Ь!$I$8)</f>
        <v>0.80009427790567633</v>
      </c>
      <c r="AG62" s="13">
        <f>1- (ABS(AG$56-$B62)/Ь!$I$8)</f>
        <v>0.972862930580361</v>
      </c>
      <c r="AH62" s="13">
        <f>1- (ABS(AH$56-$B62)/Ь!$I$8)</f>
        <v>0.85572131000612806</v>
      </c>
      <c r="AI62" s="13">
        <f>1- (ABS(AI$56-$B62)/Ь!$I$8)</f>
        <v>0.40212510751971753</v>
      </c>
      <c r="AJ62" s="13">
        <f>1- (ABS(AJ$56-$B62)/Ь!$I$8)</f>
        <v>0.30422021212604911</v>
      </c>
      <c r="AK62" s="13">
        <f>1- (ABS(AK$56-$B62)/Ь!$I$8)</f>
        <v>0.97204895077500142</v>
      </c>
      <c r="AL62" s="13">
        <f>1- (ABS(AL$56-$B62)/Ь!$I$8)</f>
        <v>0.99789280959516746</v>
      </c>
      <c r="AM62" s="13">
        <f>1- (ABS(AM$56-$B62)/Ь!$I$8)</f>
        <v>0.66302399931599232</v>
      </c>
      <c r="AN62" s="13">
        <f>1- (ABS(AN$56-$B62)/Ь!$I$8)</f>
        <v>0.39863293562306512</v>
      </c>
      <c r="AO62" s="13">
        <f>1- (ABS(AO$56-$B62)/Ь!$I$8)</f>
        <v>0.77723975955327729</v>
      </c>
      <c r="AP62" s="13">
        <f>1- (ABS(AP$56-$B62)/Ь!$I$8)</f>
        <v>0.56159566328924604</v>
      </c>
      <c r="AQ62" s="13">
        <f>1- (ABS(AQ$56-$B62)/Ь!$I$8)</f>
        <v>0.83214815704542533</v>
      </c>
      <c r="AR62" s="13">
        <f>1- (ABS(AR$56-$B62)/Ь!$I$8)</f>
        <v>0.781472454541147</v>
      </c>
      <c r="AS62" s="13">
        <f>1- (ABS(AS$56-$B62)/Ь!$I$8)</f>
        <v>0.74284464581448939</v>
      </c>
      <c r="AT62" s="13">
        <f>1- (ABS(AT$56-$B62)/Ь!$I$8)</f>
        <v>0.55932719091095584</v>
      </c>
      <c r="AU62" s="13">
        <f>1- (ABS(AU$56-$B62)/Ь!$I$8)</f>
        <v>0.69437214840532757</v>
      </c>
      <c r="AV62" s="13">
        <f>1- (ABS(AV$56-$B62)/Ь!$I$8)</f>
        <v>0.62065486145957827</v>
      </c>
      <c r="AW62" s="13">
        <f>1- (ABS(AW$56-$B62)/Ь!$I$8)</f>
        <v>0.64247398720556093</v>
      </c>
      <c r="AX62" s="13">
        <f>1- (ABS(AX$56-$B62)/Ь!$I$8)</f>
        <v>0.84454894084841836</v>
      </c>
      <c r="AY62" s="13">
        <f>1- (ABS(AY$56-$B62)/Ь!$I$8)</f>
        <v>0.84334534266061545</v>
      </c>
      <c r="AZ62" s="13">
        <f>1- (ABS(AZ$56-$B62)/Ь!$I$8)</f>
        <v>0.35371663657085528</v>
      </c>
      <c r="BA62" s="13">
        <f>1- (ABS(BA$56-$B62)/Ь!$I$8)</f>
        <v>0.89424389695306838</v>
      </c>
      <c r="BB62" s="13">
        <f>1- (ABS(BB$56-$B62)/Ь!$I$8)</f>
        <v>0.74149239704637826</v>
      </c>
    </row>
    <row r="63" spans="2:108" x14ac:dyDescent="0.35">
      <c r="B63" s="10">
        <v>165408.31236634403</v>
      </c>
      <c r="C63" s="13">
        <f>1- (ABS(C$56-$B63)/Ь!$I$8)</f>
        <v>0.71127094012682202</v>
      </c>
      <c r="D63" s="13">
        <f>1- (ABS(D$56-$B63)/Ь!$I$8)</f>
        <v>0.49716074909965891</v>
      </c>
      <c r="E63" s="13">
        <f>1- (ABS(E$56-$B63)/Ь!$I$8)</f>
        <v>0.2283352326195458</v>
      </c>
      <c r="F63" s="13">
        <f>1- (ABS(F$56-$B63)/Ь!$I$8)</f>
        <v>0.58828256217018926</v>
      </c>
      <c r="G63" s="13">
        <f>1- (ABS(G$56-$B63)/Ь!$I$8)</f>
        <v>0.64769018340354734</v>
      </c>
      <c r="H63" s="13">
        <f>1- (ABS(H$56-$B63)/Ь!$I$8)</f>
        <v>0.77850517572037214</v>
      </c>
      <c r="I63" s="13">
        <f>1- (ABS(I$56-$B63)/Ь!$I$8)</f>
        <v>1</v>
      </c>
      <c r="J63" s="13">
        <f>1- (ABS(J$56-$B63)/Ь!$I$8)</f>
        <v>0.48799776850414334</v>
      </c>
      <c r="K63" s="13">
        <f>1- (ABS(K$56-$B63)/Ь!$I$8)</f>
        <v>0.56656146143125441</v>
      </c>
      <c r="L63" s="13">
        <f>1- (ABS(L$56-$B63)/Ь!$I$8)</f>
        <v>0.68725506156466776</v>
      </c>
      <c r="M63" s="13">
        <f>1- (ABS(M$56-$B63)/Ь!$I$8)</f>
        <v>0.54322480931034067</v>
      </c>
      <c r="N63" s="13">
        <f>1- (ABS(N$56-$B63)/Ь!$I$8)</f>
        <v>0.14446751823513293</v>
      </c>
      <c r="O63" s="13">
        <f>1- (ABS(O$56-$B63)/Ь!$I$8)</f>
        <v>0.27351806042509597</v>
      </c>
      <c r="P63" s="13">
        <f>1- (ABS(P$56-$B63)/Ь!$I$8)</f>
        <v>0.58969635575285184</v>
      </c>
      <c r="Q63" s="13">
        <f>1- (ABS(Q$56-$B63)/Ь!$I$8)</f>
        <v>0.66406358572001478</v>
      </c>
      <c r="R63" s="13">
        <f>1- (ABS(R$56-$B63)/Ь!$I$8)</f>
        <v>0.56065390372802759</v>
      </c>
      <c r="S63" s="13">
        <f>1- (ABS(S$56-$B63)/Ь!$I$8)</f>
        <v>0.1635682492287045</v>
      </c>
      <c r="T63" s="13">
        <f>1- (ABS(T$56-$B63)/Ь!$I$8)</f>
        <v>0.5780616559922811</v>
      </c>
      <c r="U63" s="13">
        <f>1- (ABS(U$56-$B63)/Ь!$I$8)</f>
        <v>0.70170518842639829</v>
      </c>
      <c r="V63" s="13">
        <f>1- (ABS(V$56-$B63)/Ь!$I$8)</f>
        <v>0.63971467029847251</v>
      </c>
      <c r="W63" s="13">
        <f>1- (ABS(W$56-$B63)/Ь!$I$8)</f>
        <v>0.90589202260084412</v>
      </c>
      <c r="X63" s="13">
        <f>1- (ABS(X$56-$B63)/Ь!$I$8)</f>
        <v>0.42509003410773916</v>
      </c>
      <c r="Y63" s="13">
        <f>1- (ABS(Y$56-$B63)/Ь!$I$8)</f>
        <v>0</v>
      </c>
      <c r="Z63" s="13">
        <f>1- (ABS(Z$56-$B63)/Ь!$I$8)</f>
        <v>0.54161620653645637</v>
      </c>
      <c r="AA63" s="13">
        <f>1- (ABS(AA$56-$B63)/Ь!$I$8)</f>
        <v>3.4473037415276631E-2</v>
      </c>
      <c r="AB63" s="13">
        <f>1- (ABS(AB$56-$B63)/Ь!$I$8)</f>
        <v>0.58071701694269184</v>
      </c>
      <c r="AC63" s="13">
        <f>1- (ABS(AC$56-$B63)/Ь!$I$8)</f>
        <v>0.84150147986981616</v>
      </c>
      <c r="AD63" s="13">
        <f>1- (ABS(AD$56-$B63)/Ь!$I$8)</f>
        <v>0.29713039838845234</v>
      </c>
      <c r="AE63" s="13">
        <f>1- (ABS(AE$56-$B63)/Ь!$I$8)</f>
        <v>0.53381165382325646</v>
      </c>
      <c r="AF63" s="13">
        <f>1- (ABS(AF$56-$B63)/Ь!$I$8)</f>
        <v>0.97841089781469581</v>
      </c>
      <c r="AG63" s="13">
        <f>1- (ABS(AG$56-$B63)/Ь!$I$8)</f>
        <v>0.75136810630073314</v>
      </c>
      <c r="AH63" s="13">
        <f>1- (ABS(AH$56-$B63)/Ь!$I$8)</f>
        <v>0.63422648572650009</v>
      </c>
      <c r="AI63" s="13">
        <f>1- (ABS(AI$56-$B63)/Ь!$I$8)</f>
        <v>0.18063028324008967</v>
      </c>
      <c r="AJ63" s="13">
        <f>1- (ABS(AJ$56-$B63)/Ь!$I$8)</f>
        <v>8.272538784642125E-2</v>
      </c>
      <c r="AK63" s="13">
        <f>1- (ABS(AK$56-$B63)/Ь!$I$8)</f>
        <v>0.75055412649537356</v>
      </c>
      <c r="AL63" s="13">
        <f>1- (ABS(AL$56-$B63)/Ь!$I$8)</f>
        <v>0.77639798531553961</v>
      </c>
      <c r="AM63" s="13">
        <f>1- (ABS(AM$56-$B63)/Ь!$I$8)</f>
        <v>0.44152917503636435</v>
      </c>
      <c r="AN63" s="13">
        <f>1- (ABS(AN$56-$B63)/Ь!$I$8)</f>
        <v>0.17713811134343727</v>
      </c>
      <c r="AO63" s="13">
        <f>1- (ABS(AO$56-$B63)/Ь!$I$8)</f>
        <v>0.55574493527364943</v>
      </c>
      <c r="AP63" s="13">
        <f>1- (ABS(AP$56-$B63)/Ь!$I$8)</f>
        <v>0.34010083900961818</v>
      </c>
      <c r="AQ63" s="13">
        <f>1- (ABS(AQ$56-$B63)/Ь!$I$8)</f>
        <v>0.61065333276579747</v>
      </c>
      <c r="AR63" s="13">
        <f>1- (ABS(AR$56-$B63)/Ь!$I$8)</f>
        <v>0.55997763026151914</v>
      </c>
      <c r="AS63" s="13">
        <f>1- (ABS(AS$56-$B63)/Ь!$I$8)</f>
        <v>0.52134982153486153</v>
      </c>
      <c r="AT63" s="13">
        <f>1- (ABS(AT$56-$B63)/Ь!$I$8)</f>
        <v>0.33783236663132798</v>
      </c>
      <c r="AU63" s="13">
        <f>1- (ABS(AU$56-$B63)/Ь!$I$8)</f>
        <v>0.47287732412569961</v>
      </c>
      <c r="AV63" s="13">
        <f>1- (ABS(AV$56-$B63)/Ь!$I$8)</f>
        <v>0.39916003717995041</v>
      </c>
      <c r="AW63" s="13">
        <f>1- (ABS(AW$56-$B63)/Ь!$I$8)</f>
        <v>0.42097916292593318</v>
      </c>
      <c r="AX63" s="13">
        <f>1- (ABS(AX$56-$B63)/Ь!$I$8)</f>
        <v>0.62305411656879062</v>
      </c>
      <c r="AY63" s="13">
        <f>1- (ABS(AY$56-$B63)/Ь!$I$8)</f>
        <v>0.62185051838098748</v>
      </c>
      <c r="AZ63" s="13">
        <f>1- (ABS(AZ$56-$B63)/Ь!$I$8)</f>
        <v>0.13222181229122743</v>
      </c>
      <c r="BA63" s="13">
        <f>1- (ABS(BA$56-$B63)/Ь!$I$8)</f>
        <v>0.67274907267344064</v>
      </c>
      <c r="BB63" s="13">
        <f>1- (ABS(BB$56-$B63)/Ь!$I$8)</f>
        <v>0.51999757276675052</v>
      </c>
    </row>
    <row r="64" spans="2:108" x14ac:dyDescent="0.35">
      <c r="B64" s="10">
        <v>95042.207956430502</v>
      </c>
      <c r="C64" s="13">
        <f>1- (ABS(C$56-$B64)/Ь!$I$8)</f>
        <v>0.77672682837732132</v>
      </c>
      <c r="D64" s="13">
        <f>1- (ABS(D$56-$B64)/Ь!$I$8)</f>
        <v>0.99083701940448443</v>
      </c>
      <c r="E64" s="13">
        <f>1- (ABS(E$56-$B64)/Ь!$I$8)</f>
        <v>0.74033746411540247</v>
      </c>
      <c r="F64" s="13">
        <f>1- (ABS(F$56-$B64)/Ь!$I$8)</f>
        <v>0.89971520633395408</v>
      </c>
      <c r="G64" s="13">
        <f>1- (ABS(G$56-$B64)/Ь!$I$8)</f>
        <v>0.840307585100596</v>
      </c>
      <c r="H64" s="13">
        <f>1- (ABS(H$56-$B64)/Ь!$I$8)</f>
        <v>0.70949259278377119</v>
      </c>
      <c r="I64" s="13">
        <f>1- (ABS(I$56-$B64)/Ь!$I$8)</f>
        <v>0.48799776850414334</v>
      </c>
      <c r="J64" s="13">
        <f>1- (ABS(J$56-$B64)/Ь!$I$8)</f>
        <v>1</v>
      </c>
      <c r="K64" s="13">
        <f>1- (ABS(K$56-$B64)/Ь!$I$8)</f>
        <v>0.92143630707288893</v>
      </c>
      <c r="L64" s="13">
        <f>1- (ABS(L$56-$B64)/Ь!$I$8)</f>
        <v>0.80074270693947569</v>
      </c>
      <c r="M64" s="13">
        <f>1- (ABS(M$56-$B64)/Ь!$I$8)</f>
        <v>0.94477295919380266</v>
      </c>
      <c r="N64" s="13">
        <f>1- (ABS(N$56-$B64)/Ь!$I$8)</f>
        <v>0.65646974973098959</v>
      </c>
      <c r="O64" s="13">
        <f>1- (ABS(O$56-$B64)/Ь!$I$8)</f>
        <v>0.78552029192095263</v>
      </c>
      <c r="P64" s="13">
        <f>1- (ABS(P$56-$B64)/Ь!$I$8)</f>
        <v>0.89830141275129149</v>
      </c>
      <c r="Q64" s="13">
        <f>1- (ABS(Q$56-$B64)/Ь!$I$8)</f>
        <v>0.82393418278412855</v>
      </c>
      <c r="R64" s="13">
        <f>1- (ABS(R$56-$B64)/Ь!$I$8)</f>
        <v>0.92734386477611586</v>
      </c>
      <c r="S64" s="13">
        <f>1- (ABS(S$56-$B64)/Ь!$I$8)</f>
        <v>0.67557048072456116</v>
      </c>
      <c r="T64" s="13">
        <f>1- (ABS(T$56-$B64)/Ь!$I$8)</f>
        <v>0.90993611251186224</v>
      </c>
      <c r="U64" s="13">
        <f>1- (ABS(U$56-$B64)/Ь!$I$8)</f>
        <v>0.78629258007774494</v>
      </c>
      <c r="V64" s="13">
        <f>1- (ABS(V$56-$B64)/Ь!$I$8)</f>
        <v>0.84828309820567083</v>
      </c>
      <c r="W64" s="13">
        <f>1- (ABS(W$56-$B64)/Ь!$I$8)</f>
        <v>0.58210574590329922</v>
      </c>
      <c r="X64" s="13">
        <f>1- (ABS(X$56-$B64)/Ь!$I$8)</f>
        <v>0.93709226560359582</v>
      </c>
      <c r="Y64" s="13">
        <f>1- (ABS(Y$56-$B64)/Ь!$I$8)</f>
        <v>0.51200223149585666</v>
      </c>
      <c r="Z64" s="13">
        <f>1- (ABS(Z$56-$B64)/Ь!$I$8)</f>
        <v>0.94638156196768697</v>
      </c>
      <c r="AA64" s="13">
        <f>1- (ABS(AA$56-$B64)/Ь!$I$8)</f>
        <v>0.54647526891113318</v>
      </c>
      <c r="AB64" s="13">
        <f>1- (ABS(AB$56-$B64)/Ь!$I$8)</f>
        <v>0.90728075156145149</v>
      </c>
      <c r="AC64" s="13">
        <f>1- (ABS(AC$56-$B64)/Ь!$I$8)</f>
        <v>0.64649628863432718</v>
      </c>
      <c r="AD64" s="13">
        <f>1- (ABS(AD$56-$B64)/Ь!$I$8)</f>
        <v>0.80913262988430901</v>
      </c>
      <c r="AE64" s="13">
        <f>1- (ABS(AE$56-$B64)/Ь!$I$8)</f>
        <v>0.95418611468088688</v>
      </c>
      <c r="AF64" s="13">
        <f>1- (ABS(AF$56-$B64)/Ь!$I$8)</f>
        <v>0.50958687068944752</v>
      </c>
      <c r="AG64" s="13">
        <f>1- (ABS(AG$56-$B64)/Ь!$I$8)</f>
        <v>0.73662966220341031</v>
      </c>
      <c r="AH64" s="13">
        <f>1- (ABS(AH$56-$B64)/Ь!$I$8)</f>
        <v>0.85377128277764325</v>
      </c>
      <c r="AI64" s="13">
        <f>1- (ABS(AI$56-$B64)/Ь!$I$8)</f>
        <v>0.69263251473594623</v>
      </c>
      <c r="AJ64" s="13">
        <f>1- (ABS(AJ$56-$B64)/Ь!$I$8)</f>
        <v>0.59472761934227791</v>
      </c>
      <c r="AK64" s="13">
        <f>1- (ABS(AK$56-$B64)/Ь!$I$8)</f>
        <v>0.73744364200876977</v>
      </c>
      <c r="AL64" s="13">
        <f>1- (ABS(AL$56-$B64)/Ь!$I$8)</f>
        <v>0.71159978318860373</v>
      </c>
      <c r="AM64" s="13">
        <f>1- (ABS(AM$56-$B64)/Ь!$I$8)</f>
        <v>0.95353140653222102</v>
      </c>
      <c r="AN64" s="13">
        <f>1- (ABS(AN$56-$B64)/Ь!$I$8)</f>
        <v>0.68914034283929393</v>
      </c>
      <c r="AO64" s="13">
        <f>1- (ABS(AO$56-$B64)/Ь!$I$8)</f>
        <v>0.9322528332304939</v>
      </c>
      <c r="AP64" s="13">
        <f>1- (ABS(AP$56-$B64)/Ь!$I$8)</f>
        <v>0.85210307050547485</v>
      </c>
      <c r="AQ64" s="13">
        <f>1- (ABS(AQ$56-$B64)/Ь!$I$8)</f>
        <v>0.87734443573834586</v>
      </c>
      <c r="AR64" s="13">
        <f>1- (ABS(AR$56-$B64)/Ь!$I$8)</f>
        <v>0.92802013824262419</v>
      </c>
      <c r="AS64" s="13">
        <f>1- (ABS(AS$56-$B64)/Ь!$I$8)</f>
        <v>0.96664794696928191</v>
      </c>
      <c r="AT64" s="13">
        <f>1- (ABS(AT$56-$B64)/Ь!$I$8)</f>
        <v>0.84983459812718465</v>
      </c>
      <c r="AU64" s="13">
        <f>1- (ABS(AU$56-$B64)/Ь!$I$8)</f>
        <v>0.98487955562155627</v>
      </c>
      <c r="AV64" s="13">
        <f>1- (ABS(AV$56-$B64)/Ь!$I$8)</f>
        <v>0.91116226867580707</v>
      </c>
      <c r="AW64" s="13">
        <f>1- (ABS(AW$56-$B64)/Ь!$I$8)</f>
        <v>0.93298139442178973</v>
      </c>
      <c r="AX64" s="13">
        <f>1- (ABS(AX$56-$B64)/Ь!$I$8)</f>
        <v>0.86494365193535283</v>
      </c>
      <c r="AY64" s="13">
        <f>1- (ABS(AY$56-$B64)/Ь!$I$8)</f>
        <v>0.86614725012315574</v>
      </c>
      <c r="AZ64" s="13">
        <f>1- (ABS(AZ$56-$B64)/Ь!$I$8)</f>
        <v>0.64422404378708409</v>
      </c>
      <c r="BA64" s="13">
        <f>1- (ABS(BA$56-$B64)/Ь!$I$8)</f>
        <v>0.81524869583070281</v>
      </c>
      <c r="BB64" s="13">
        <f>1- (ABS(BB$56-$B64)/Ь!$I$8)</f>
        <v>0.96800019573739293</v>
      </c>
    </row>
    <row r="65" spans="2:54" x14ac:dyDescent="0.35">
      <c r="B65" s="10">
        <v>105839.46757615195</v>
      </c>
      <c r="C65" s="13">
        <f>1- (ABS(C$56-$B65)/Ь!$I$8)</f>
        <v>0.85529052130443239</v>
      </c>
      <c r="D65" s="13">
        <f>1- (ABS(D$56-$B65)/Ь!$I$8)</f>
        <v>0.9305992876684045</v>
      </c>
      <c r="E65" s="13">
        <f>1- (ABS(E$56-$B65)/Ь!$I$8)</f>
        <v>0.66177377118829139</v>
      </c>
      <c r="F65" s="13">
        <f>1- (ABS(F$56-$B65)/Ь!$I$8)</f>
        <v>0.97827889926106515</v>
      </c>
      <c r="G65" s="13">
        <f>1- (ABS(G$56-$B65)/Ь!$I$8)</f>
        <v>0.91887127802770707</v>
      </c>
      <c r="H65" s="13">
        <f>1- (ABS(H$56-$B65)/Ь!$I$8)</f>
        <v>0.78805628571088238</v>
      </c>
      <c r="I65" s="13">
        <f>1- (ABS(I$56-$B65)/Ь!$I$8)</f>
        <v>0.56656146143125441</v>
      </c>
      <c r="J65" s="13">
        <f>1- (ABS(J$56-$B65)/Ь!$I$8)</f>
        <v>0.92143630707288893</v>
      </c>
      <c r="K65" s="13">
        <f>1- (ABS(K$56-$B65)/Ь!$I$8)</f>
        <v>1</v>
      </c>
      <c r="L65" s="13">
        <f>1- (ABS(L$56-$B65)/Ь!$I$8)</f>
        <v>0.87930639986658676</v>
      </c>
      <c r="M65" s="13">
        <f>1- (ABS(M$56-$B65)/Ь!$I$8)</f>
        <v>0.97666334787908626</v>
      </c>
      <c r="N65" s="13">
        <f>1- (ABS(N$56-$B65)/Ь!$I$8)</f>
        <v>0.57790605680387852</v>
      </c>
      <c r="O65" s="13">
        <f>1- (ABS(O$56-$B65)/Ь!$I$8)</f>
        <v>0.70695659899384156</v>
      </c>
      <c r="P65" s="13">
        <f>1- (ABS(P$56-$B65)/Ь!$I$8)</f>
        <v>0.97686510567840257</v>
      </c>
      <c r="Q65" s="13">
        <f>1- (ABS(Q$56-$B65)/Ь!$I$8)</f>
        <v>0.90249787571123963</v>
      </c>
      <c r="R65" s="13">
        <f>1- (ABS(R$56-$B65)/Ь!$I$8)</f>
        <v>0.99409244229677307</v>
      </c>
      <c r="S65" s="13">
        <f>1- (ABS(S$56-$B65)/Ь!$I$8)</f>
        <v>0.59700678779745009</v>
      </c>
      <c r="T65" s="13">
        <f>1- (ABS(T$56-$B65)/Ь!$I$8)</f>
        <v>0.98849980543897331</v>
      </c>
      <c r="U65" s="13">
        <f>1- (ABS(U$56-$B65)/Ь!$I$8)</f>
        <v>0.86485627300485612</v>
      </c>
      <c r="V65" s="13">
        <f>1- (ABS(V$56-$B65)/Ь!$I$8)</f>
        <v>0.9268467911327819</v>
      </c>
      <c r="W65" s="13">
        <f>1- (ABS(W$56-$B65)/Ь!$I$8)</f>
        <v>0.66066943883041029</v>
      </c>
      <c r="X65" s="13">
        <f>1- (ABS(X$56-$B65)/Ь!$I$8)</f>
        <v>0.85852857267648475</v>
      </c>
      <c r="Y65" s="13">
        <f>1- (ABS(Y$56-$B65)/Ь!$I$8)</f>
        <v>0.43343853856874559</v>
      </c>
      <c r="Z65" s="13">
        <f>1- (ABS(Z$56-$B65)/Ь!$I$8)</f>
        <v>0.97505474510520196</v>
      </c>
      <c r="AA65" s="13">
        <f>1- (ABS(AA$56-$B65)/Ь!$I$8)</f>
        <v>0.46791157598402222</v>
      </c>
      <c r="AB65" s="13">
        <f>1- (ABS(AB$56-$B65)/Ь!$I$8)</f>
        <v>0.98584444448856257</v>
      </c>
      <c r="AC65" s="13">
        <f>1- (ABS(AC$56-$B65)/Ь!$I$8)</f>
        <v>0.72505998156143825</v>
      </c>
      <c r="AD65" s="13">
        <f>1- (ABS(AD$56-$B65)/Ь!$I$8)</f>
        <v>0.73056893695719793</v>
      </c>
      <c r="AE65" s="13">
        <f>1- (ABS(AE$56-$B65)/Ь!$I$8)</f>
        <v>0.96725019239200205</v>
      </c>
      <c r="AF65" s="13">
        <f>1- (ABS(AF$56-$B65)/Ь!$I$8)</f>
        <v>0.5881505636165586</v>
      </c>
      <c r="AG65" s="13">
        <f>1- (ABS(AG$56-$B65)/Ь!$I$8)</f>
        <v>0.81519335513052127</v>
      </c>
      <c r="AH65" s="13">
        <f>1- (ABS(AH$56-$B65)/Ь!$I$8)</f>
        <v>0.93233497570475432</v>
      </c>
      <c r="AI65" s="13">
        <f>1- (ABS(AI$56-$B65)/Ь!$I$8)</f>
        <v>0.61406882180883526</v>
      </c>
      <c r="AJ65" s="13">
        <f>1- (ABS(AJ$56-$B65)/Ь!$I$8)</f>
        <v>0.51616392641516673</v>
      </c>
      <c r="AK65" s="13">
        <f>1- (ABS(AK$56-$B65)/Ь!$I$8)</f>
        <v>0.81600733493588096</v>
      </c>
      <c r="AL65" s="13">
        <f>1- (ABS(AL$56-$B65)/Ь!$I$8)</f>
        <v>0.7901634761157148</v>
      </c>
      <c r="AM65" s="13">
        <f>1- (ABS(AM$56-$B65)/Ь!$I$8)</f>
        <v>0.87496771360510994</v>
      </c>
      <c r="AN65" s="13">
        <f>1- (ABS(AN$56-$B65)/Ь!$I$8)</f>
        <v>0.61057664991218286</v>
      </c>
      <c r="AO65" s="13">
        <f>1- (ABS(AO$56-$B65)/Ь!$I$8)</f>
        <v>0.98918347384239502</v>
      </c>
      <c r="AP65" s="13">
        <f>1- (ABS(AP$56-$B65)/Ь!$I$8)</f>
        <v>0.77353937757836377</v>
      </c>
      <c r="AQ65" s="13">
        <f>1- (ABS(AQ$56-$B65)/Ь!$I$8)</f>
        <v>0.95590812866545694</v>
      </c>
      <c r="AR65" s="13">
        <f>1- (ABS(AR$56-$B65)/Ь!$I$8)</f>
        <v>0.99341616883026473</v>
      </c>
      <c r="AS65" s="13">
        <f>1- (ABS(AS$56-$B65)/Ь!$I$8)</f>
        <v>0.95478836010360701</v>
      </c>
      <c r="AT65" s="13">
        <f>1- (ABS(AT$56-$B65)/Ь!$I$8)</f>
        <v>0.77127090520007358</v>
      </c>
      <c r="AU65" s="13">
        <f>1- (ABS(AU$56-$B65)/Ь!$I$8)</f>
        <v>0.9063158626944452</v>
      </c>
      <c r="AV65" s="13">
        <f>1- (ABS(AV$56-$B65)/Ь!$I$8)</f>
        <v>0.832598575748696</v>
      </c>
      <c r="AW65" s="13">
        <f>1- (ABS(AW$56-$B65)/Ь!$I$8)</f>
        <v>0.85441770149467866</v>
      </c>
      <c r="AX65" s="13">
        <f>1- (ABS(AX$56-$B65)/Ь!$I$8)</f>
        <v>0.9435073448624639</v>
      </c>
      <c r="AY65" s="13">
        <f>1- (ABS(AY$56-$B65)/Ь!$I$8)</f>
        <v>0.94471094305026693</v>
      </c>
      <c r="AZ65" s="13">
        <f>1- (ABS(AZ$56-$B65)/Ь!$I$8)</f>
        <v>0.5656603508599729</v>
      </c>
      <c r="BA65" s="13">
        <f>1- (ABS(BA$56-$B65)/Ь!$I$8)</f>
        <v>0.89381238875781388</v>
      </c>
      <c r="BB65" s="13">
        <f>1- (ABS(BB$56-$B65)/Ь!$I$8)</f>
        <v>0.95343611133549599</v>
      </c>
    </row>
    <row r="66" spans="2:54" x14ac:dyDescent="0.35">
      <c r="B66" s="10">
        <v>122426.77510366775</v>
      </c>
      <c r="C66" s="13">
        <f>1- (ABS(C$56-$B66)/Ь!$I$8)</f>
        <v>0.97598412143784574</v>
      </c>
      <c r="D66" s="13">
        <f>1- (ABS(D$56-$B66)/Ь!$I$8)</f>
        <v>0.80990568753499126</v>
      </c>
      <c r="E66" s="13">
        <f>1- (ABS(E$56-$B66)/Ь!$I$8)</f>
        <v>0.54108017105487805</v>
      </c>
      <c r="F66" s="13">
        <f>1- (ABS(F$56-$B66)/Ь!$I$8)</f>
        <v>0.9010275006055215</v>
      </c>
      <c r="G66" s="13">
        <f>1- (ABS(G$56-$B66)/Ь!$I$8)</f>
        <v>0.96043512183887969</v>
      </c>
      <c r="H66" s="13">
        <f>1- (ABS(H$56-$B66)/Ь!$I$8)</f>
        <v>0.90874988584429561</v>
      </c>
      <c r="I66" s="13">
        <f>1- (ABS(I$56-$B66)/Ь!$I$8)</f>
        <v>0.68725506156466776</v>
      </c>
      <c r="J66" s="13">
        <f>1- (ABS(J$56-$B66)/Ь!$I$8)</f>
        <v>0.80074270693947569</v>
      </c>
      <c r="K66" s="13">
        <f>1- (ABS(K$56-$B66)/Ь!$I$8)</f>
        <v>0.87930639986658676</v>
      </c>
      <c r="L66" s="13">
        <f>1- (ABS(L$56-$B66)/Ь!$I$8)</f>
        <v>1</v>
      </c>
      <c r="M66" s="13">
        <f>1- (ABS(M$56-$B66)/Ь!$I$8)</f>
        <v>0.85596974774567303</v>
      </c>
      <c r="N66" s="13">
        <f>1- (ABS(N$56-$B66)/Ь!$I$8)</f>
        <v>0.45721245667046528</v>
      </c>
      <c r="O66" s="13">
        <f>1- (ABS(O$56-$B66)/Ь!$I$8)</f>
        <v>0.58626299886042821</v>
      </c>
      <c r="P66" s="13">
        <f>1- (ABS(P$56-$B66)/Ь!$I$8)</f>
        <v>0.9024412941881842</v>
      </c>
      <c r="Q66" s="13">
        <f>1- (ABS(Q$56-$B66)/Ь!$I$8)</f>
        <v>0.97680852415534702</v>
      </c>
      <c r="R66" s="13">
        <f>1- (ABS(R$56-$B66)/Ь!$I$8)</f>
        <v>0.87339884216335983</v>
      </c>
      <c r="S66" s="13">
        <f>1- (ABS(S$56-$B66)/Ь!$I$8)</f>
        <v>0.47631318766403674</v>
      </c>
      <c r="T66" s="13">
        <f>1- (ABS(T$56-$B66)/Ь!$I$8)</f>
        <v>0.89080659442761334</v>
      </c>
      <c r="U66" s="13">
        <f>1- (ABS(U$56-$B66)/Ь!$I$8)</f>
        <v>0.98554987313826936</v>
      </c>
      <c r="V66" s="13">
        <f>1- (ABS(V$56-$B66)/Ь!$I$8)</f>
        <v>0.95245960873380475</v>
      </c>
      <c r="W66" s="13">
        <f>1- (ABS(W$56-$B66)/Ь!$I$8)</f>
        <v>0.78136303896382353</v>
      </c>
      <c r="X66" s="13">
        <f>1- (ABS(X$56-$B66)/Ь!$I$8)</f>
        <v>0.73783497254307151</v>
      </c>
      <c r="Y66" s="13">
        <f>1- (ABS(Y$56-$B66)/Ь!$I$8)</f>
        <v>0.31274493843533224</v>
      </c>
      <c r="Z66" s="13">
        <f>1- (ABS(Z$56-$B66)/Ь!$I$8)</f>
        <v>0.85436114497178861</v>
      </c>
      <c r="AA66" s="13">
        <f>1- (ABS(AA$56-$B66)/Ь!$I$8)</f>
        <v>0.34721797585060887</v>
      </c>
      <c r="AB66" s="13">
        <f>1- (ABS(AB$56-$B66)/Ь!$I$8)</f>
        <v>0.89346195537802409</v>
      </c>
      <c r="AC66" s="13">
        <f>1- (ABS(AC$56-$B66)/Ь!$I$8)</f>
        <v>0.8457535816948516</v>
      </c>
      <c r="AD66" s="13">
        <f>1- (ABS(AD$56-$B66)/Ь!$I$8)</f>
        <v>0.60987533682378459</v>
      </c>
      <c r="AE66" s="13">
        <f>1- (ABS(AE$56-$B66)/Ь!$I$8)</f>
        <v>0.84655659225858881</v>
      </c>
      <c r="AF66" s="13">
        <f>1- (ABS(AF$56-$B66)/Ь!$I$8)</f>
        <v>0.70884416374997183</v>
      </c>
      <c r="AG66" s="13">
        <f>1- (ABS(AG$56-$B66)/Ь!$I$8)</f>
        <v>0.93588695526393462</v>
      </c>
      <c r="AH66" s="13">
        <f>1- (ABS(AH$56-$B66)/Ь!$I$8)</f>
        <v>0.94697142416183244</v>
      </c>
      <c r="AI66" s="13">
        <f>1- (ABS(AI$56-$B66)/Ь!$I$8)</f>
        <v>0.49337522167542192</v>
      </c>
      <c r="AJ66" s="13">
        <f>1- (ABS(AJ$56-$B66)/Ь!$I$8)</f>
        <v>0.39547032628175349</v>
      </c>
      <c r="AK66" s="13">
        <f>1- (ABS(AK$56-$B66)/Ь!$I$8)</f>
        <v>0.93670093506929419</v>
      </c>
      <c r="AL66" s="13">
        <f>1- (ABS(AL$56-$B66)/Ь!$I$8)</f>
        <v>0.91085707624912815</v>
      </c>
      <c r="AM66" s="13">
        <f>1- (ABS(AM$56-$B66)/Ь!$I$8)</f>
        <v>0.75427411347169671</v>
      </c>
      <c r="AN66" s="13">
        <f>1- (ABS(AN$56-$B66)/Ь!$I$8)</f>
        <v>0.48988304977876951</v>
      </c>
      <c r="AO66" s="13">
        <f>1- (ABS(AO$56-$B66)/Ь!$I$8)</f>
        <v>0.86848987370898167</v>
      </c>
      <c r="AP66" s="13">
        <f>1- (ABS(AP$56-$B66)/Ь!$I$8)</f>
        <v>0.65284577744495054</v>
      </c>
      <c r="AQ66" s="13">
        <f>1- (ABS(AQ$56-$B66)/Ь!$I$8)</f>
        <v>0.92339827120112972</v>
      </c>
      <c r="AR66" s="13">
        <f>1- (ABS(AR$56-$B66)/Ь!$I$8)</f>
        <v>0.87272256869685139</v>
      </c>
      <c r="AS66" s="13">
        <f>1- (ABS(AS$56-$B66)/Ь!$I$8)</f>
        <v>0.83409475997019378</v>
      </c>
      <c r="AT66" s="13">
        <f>1- (ABS(AT$56-$B66)/Ь!$I$8)</f>
        <v>0.65057730506666034</v>
      </c>
      <c r="AU66" s="13">
        <f>1- (ABS(AU$56-$B66)/Ь!$I$8)</f>
        <v>0.78562226256103196</v>
      </c>
      <c r="AV66" s="13">
        <f>1- (ABS(AV$56-$B66)/Ь!$I$8)</f>
        <v>0.71190497561528265</v>
      </c>
      <c r="AW66" s="13">
        <f>1- (ABS(AW$56-$B66)/Ь!$I$8)</f>
        <v>0.73372410136126542</v>
      </c>
      <c r="AX66" s="13">
        <f>1- (ABS(AX$56-$B66)/Ь!$I$8)</f>
        <v>0.93579905500412286</v>
      </c>
      <c r="AY66" s="13">
        <f>1- (ABS(AY$56-$B66)/Ь!$I$8)</f>
        <v>0.93459545681631984</v>
      </c>
      <c r="AZ66" s="13">
        <f>1- (ABS(AZ$56-$B66)/Ь!$I$8)</f>
        <v>0.44496675072655967</v>
      </c>
      <c r="BA66" s="13">
        <f>1- (ABS(BA$56-$B66)/Ь!$I$8)</f>
        <v>0.98549401110877288</v>
      </c>
      <c r="BB66" s="13">
        <f>1- (ABS(BB$56-$B66)/Ь!$I$8)</f>
        <v>0.83274251120208276</v>
      </c>
    </row>
    <row r="67" spans="2:54" x14ac:dyDescent="0.35">
      <c r="B67" s="10">
        <v>102632.23682850366</v>
      </c>
      <c r="C67" s="13">
        <f>1- (ABS(C$56-$B67)/Ь!$I$8)</f>
        <v>0.83195386918351866</v>
      </c>
      <c r="D67" s="13">
        <f>1- (ABS(D$56-$B67)/Ь!$I$8)</f>
        <v>0.95393593978931823</v>
      </c>
      <c r="E67" s="13">
        <f>1- (ABS(E$56-$B67)/Ь!$I$8)</f>
        <v>0.68511042330920513</v>
      </c>
      <c r="F67" s="13">
        <f>1- (ABS(F$56-$B67)/Ь!$I$8)</f>
        <v>0.95494224714015141</v>
      </c>
      <c r="G67" s="13">
        <f>1- (ABS(G$56-$B67)/Ь!$I$8)</f>
        <v>0.89553462590679334</v>
      </c>
      <c r="H67" s="13">
        <f>1- (ABS(H$56-$B67)/Ь!$I$8)</f>
        <v>0.76471963358996864</v>
      </c>
      <c r="I67" s="13">
        <f>1- (ABS(I$56-$B67)/Ь!$I$8)</f>
        <v>0.54322480931034067</v>
      </c>
      <c r="J67" s="13">
        <f>1- (ABS(J$56-$B67)/Ь!$I$8)</f>
        <v>0.94477295919380266</v>
      </c>
      <c r="K67" s="13">
        <f>1- (ABS(K$56-$B67)/Ь!$I$8)</f>
        <v>0.97666334787908626</v>
      </c>
      <c r="L67" s="13">
        <f>1- (ABS(L$56-$B67)/Ь!$I$8)</f>
        <v>0.85596974774567303</v>
      </c>
      <c r="M67" s="13">
        <f>1- (ABS(M$56-$B67)/Ь!$I$8)</f>
        <v>1</v>
      </c>
      <c r="N67" s="13">
        <f>1- (ABS(N$56-$B67)/Ь!$I$8)</f>
        <v>0.60124270892479226</v>
      </c>
      <c r="O67" s="13">
        <f>1- (ABS(O$56-$B67)/Ь!$I$8)</f>
        <v>0.73029325111475529</v>
      </c>
      <c r="P67" s="13">
        <f>1- (ABS(P$56-$B67)/Ь!$I$8)</f>
        <v>0.95352845355748883</v>
      </c>
      <c r="Q67" s="13">
        <f>1- (ABS(Q$56-$B67)/Ь!$I$8)</f>
        <v>0.87916122359032589</v>
      </c>
      <c r="R67" s="13">
        <f>1- (ABS(R$56-$B67)/Ь!$I$8)</f>
        <v>0.98257090558231319</v>
      </c>
      <c r="S67" s="13">
        <f>1- (ABS(S$56-$B67)/Ь!$I$8)</f>
        <v>0.62034343991836383</v>
      </c>
      <c r="T67" s="13">
        <f>1- (ABS(T$56-$B67)/Ь!$I$8)</f>
        <v>0.96516315331805957</v>
      </c>
      <c r="U67" s="13">
        <f>1- (ABS(U$56-$B67)/Ь!$I$8)</f>
        <v>0.84151962088394239</v>
      </c>
      <c r="V67" s="13">
        <f>1- (ABS(V$56-$B67)/Ь!$I$8)</f>
        <v>0.90351013901186827</v>
      </c>
      <c r="W67" s="13">
        <f>1- (ABS(W$56-$B67)/Ь!$I$8)</f>
        <v>0.63733278670949656</v>
      </c>
      <c r="X67" s="13">
        <f>1- (ABS(X$56-$B67)/Ь!$I$8)</f>
        <v>0.88186522479739848</v>
      </c>
      <c r="Y67" s="13">
        <f>1- (ABS(Y$56-$B67)/Ь!$I$8)</f>
        <v>0.45677519068965933</v>
      </c>
      <c r="Z67" s="13">
        <f>1- (ABS(Z$56-$B67)/Ь!$I$8)</f>
        <v>0.9983913972261157</v>
      </c>
      <c r="AA67" s="13">
        <f>1- (ABS(AA$56-$B67)/Ь!$I$8)</f>
        <v>0.49124822810493585</v>
      </c>
      <c r="AB67" s="13">
        <f>1- (ABS(AB$56-$B67)/Ь!$I$8)</f>
        <v>0.96250779236764883</v>
      </c>
      <c r="AC67" s="13">
        <f>1- (ABS(AC$56-$B67)/Ь!$I$8)</f>
        <v>0.70172332944052451</v>
      </c>
      <c r="AD67" s="13">
        <f>1- (ABS(AD$56-$B67)/Ь!$I$8)</f>
        <v>0.75390558907811167</v>
      </c>
      <c r="AE67" s="13">
        <f>1- (ABS(AE$56-$B67)/Ь!$I$8)</f>
        <v>0.99058684451291579</v>
      </c>
      <c r="AF67" s="13">
        <f>1- (ABS(AF$56-$B67)/Ь!$I$8)</f>
        <v>0.56481391149564486</v>
      </c>
      <c r="AG67" s="13">
        <f>1- (ABS(AG$56-$B67)/Ь!$I$8)</f>
        <v>0.79185670300960764</v>
      </c>
      <c r="AH67" s="13">
        <f>1- (ABS(AH$56-$B67)/Ь!$I$8)</f>
        <v>0.90899832358384058</v>
      </c>
      <c r="AI67" s="13">
        <f>1- (ABS(AI$56-$B67)/Ь!$I$8)</f>
        <v>0.63740547392974889</v>
      </c>
      <c r="AJ67" s="13">
        <f>1- (ABS(AJ$56-$B67)/Ь!$I$8)</f>
        <v>0.53950057853608047</v>
      </c>
      <c r="AK67" s="13">
        <f>1- (ABS(AK$56-$B67)/Ь!$I$8)</f>
        <v>0.79267068281496722</v>
      </c>
      <c r="AL67" s="13">
        <f>1- (ABS(AL$56-$B67)/Ь!$I$8)</f>
        <v>0.76682682399480107</v>
      </c>
      <c r="AM67" s="13">
        <f>1- (ABS(AM$56-$B67)/Ь!$I$8)</f>
        <v>0.89830436572602368</v>
      </c>
      <c r="AN67" s="13">
        <f>1- (ABS(AN$56-$B67)/Ь!$I$8)</f>
        <v>0.63391330203309648</v>
      </c>
      <c r="AO67" s="13">
        <f>1- (ABS(AO$56-$B67)/Ь!$I$8)</f>
        <v>0.98747987403669135</v>
      </c>
      <c r="AP67" s="13">
        <f>1- (ABS(AP$56-$B67)/Ь!$I$8)</f>
        <v>0.79687602969927751</v>
      </c>
      <c r="AQ67" s="13">
        <f>1- (ABS(AQ$56-$B67)/Ь!$I$8)</f>
        <v>0.9325714765445432</v>
      </c>
      <c r="AR67" s="13">
        <f>1- (ABS(AR$56-$B67)/Ь!$I$8)</f>
        <v>0.98324717904882153</v>
      </c>
      <c r="AS67" s="13">
        <f>1- (ABS(AS$56-$B67)/Ь!$I$8)</f>
        <v>0.97812501222452075</v>
      </c>
      <c r="AT67" s="13">
        <f>1- (ABS(AT$56-$B67)/Ь!$I$8)</f>
        <v>0.79460755732098731</v>
      </c>
      <c r="AU67" s="13">
        <f>1- (ABS(AU$56-$B67)/Ь!$I$8)</f>
        <v>0.92965251481535893</v>
      </c>
      <c r="AV67" s="13">
        <f>1- (ABS(AV$56-$B67)/Ь!$I$8)</f>
        <v>0.85593522786960974</v>
      </c>
      <c r="AW67" s="13">
        <f>1- (ABS(AW$56-$B67)/Ь!$I$8)</f>
        <v>0.8777543536155924</v>
      </c>
      <c r="AX67" s="13">
        <f>1- (ABS(AX$56-$B67)/Ь!$I$8)</f>
        <v>0.92017069274155017</v>
      </c>
      <c r="AY67" s="13">
        <f>1- (ABS(AY$56-$B67)/Ь!$I$8)</f>
        <v>0.92137429092935319</v>
      </c>
      <c r="AZ67" s="13">
        <f>1- (ABS(AZ$56-$B67)/Ь!$I$8)</f>
        <v>0.58899700298088664</v>
      </c>
      <c r="BA67" s="13">
        <f>1- (ABS(BA$56-$B67)/Ь!$I$8)</f>
        <v>0.87047573663690014</v>
      </c>
      <c r="BB67" s="13">
        <f>1- (ABS(BB$56-$B67)/Ь!$I$8)</f>
        <v>0.97677276345640973</v>
      </c>
    </row>
    <row r="68" spans="2:54" x14ac:dyDescent="0.35">
      <c r="B68" s="10">
        <v>47829.746815841645</v>
      </c>
      <c r="C68" s="13">
        <f>1- (ABS(C$56-$B68)/Ь!$I$8)</f>
        <v>0.43319657810831091</v>
      </c>
      <c r="D68" s="13">
        <f>1- (ABS(D$56-$B68)/Ь!$I$8)</f>
        <v>0.64730676913547402</v>
      </c>
      <c r="E68" s="13">
        <f>1- (ABS(E$56-$B68)/Ь!$I$8)</f>
        <v>0.91613228561558713</v>
      </c>
      <c r="F68" s="13">
        <f>1- (ABS(F$56-$B68)/Ь!$I$8)</f>
        <v>0.55618495606494367</v>
      </c>
      <c r="G68" s="13">
        <f>1- (ABS(G$56-$B68)/Ь!$I$8)</f>
        <v>0.49677733483158559</v>
      </c>
      <c r="H68" s="13">
        <f>1- (ABS(H$56-$B68)/Ь!$I$8)</f>
        <v>0.36596234251476079</v>
      </c>
      <c r="I68" s="13">
        <f>1- (ABS(I$56-$B68)/Ь!$I$8)</f>
        <v>0.14446751823513293</v>
      </c>
      <c r="J68" s="13">
        <f>1- (ABS(J$56-$B68)/Ь!$I$8)</f>
        <v>0.65646974973098959</v>
      </c>
      <c r="K68" s="13">
        <f>1- (ABS(K$56-$B68)/Ь!$I$8)</f>
        <v>0.57790605680387852</v>
      </c>
      <c r="L68" s="13">
        <f>1- (ABS(L$56-$B68)/Ь!$I$8)</f>
        <v>0.45721245667046528</v>
      </c>
      <c r="M68" s="13">
        <f>1- (ABS(M$56-$B68)/Ь!$I$8)</f>
        <v>0.60124270892479226</v>
      </c>
      <c r="N68" s="13">
        <f>1- (ABS(N$56-$B68)/Ь!$I$8)</f>
        <v>1</v>
      </c>
      <c r="O68" s="13">
        <f>1- (ABS(O$56-$B68)/Ь!$I$8)</f>
        <v>0.87094945781003696</v>
      </c>
      <c r="P68" s="13">
        <f>1- (ABS(P$56-$B68)/Ь!$I$8)</f>
        <v>0.55477116248228109</v>
      </c>
      <c r="Q68" s="13">
        <f>1- (ABS(Q$56-$B68)/Ь!$I$8)</f>
        <v>0.48040393251511815</v>
      </c>
      <c r="R68" s="13">
        <f>1- (ABS(R$56-$B68)/Ь!$I$8)</f>
        <v>0.58381361450710545</v>
      </c>
      <c r="S68" s="13">
        <f>1- (ABS(S$56-$B68)/Ь!$I$8)</f>
        <v>0.98089926900642843</v>
      </c>
      <c r="T68" s="13">
        <f>1- (ABS(T$56-$B68)/Ь!$I$8)</f>
        <v>0.56640586224285183</v>
      </c>
      <c r="U68" s="13">
        <f>1- (ABS(U$56-$B68)/Ь!$I$8)</f>
        <v>0.44276232980873464</v>
      </c>
      <c r="V68" s="13">
        <f>1- (ABS(V$56-$B68)/Ь!$I$8)</f>
        <v>0.50475284793666053</v>
      </c>
      <c r="W68" s="13">
        <f>1- (ABS(W$56-$B68)/Ь!$I$8)</f>
        <v>0.23857549563428881</v>
      </c>
      <c r="X68" s="13">
        <f>1- (ABS(X$56-$B68)/Ь!$I$8)</f>
        <v>0.71937748412739377</v>
      </c>
      <c r="Y68" s="13">
        <f>1- (ABS(Y$56-$B68)/Ь!$I$8)</f>
        <v>0.85553248176486707</v>
      </c>
      <c r="Z68" s="13">
        <f>1- (ABS(Z$56-$B68)/Ь!$I$8)</f>
        <v>0.60285131169867656</v>
      </c>
      <c r="AA68" s="13">
        <f>1- (ABS(AA$56-$B68)/Ь!$I$8)</f>
        <v>0.8900055191801437</v>
      </c>
      <c r="AB68" s="13">
        <f>1- (ABS(AB$56-$B68)/Ь!$I$8)</f>
        <v>0.56375050129244109</v>
      </c>
      <c r="AC68" s="13">
        <f>1- (ABS(AC$56-$B68)/Ь!$I$8)</f>
        <v>0.30296603836531677</v>
      </c>
      <c r="AD68" s="13">
        <f>1- (ABS(AD$56-$B68)/Ь!$I$8)</f>
        <v>0.84733711984668059</v>
      </c>
      <c r="AE68" s="13">
        <f>1- (ABS(AE$56-$B68)/Ь!$I$8)</f>
        <v>0.61065586441187647</v>
      </c>
      <c r="AF68" s="13">
        <f>1- (ABS(AF$56-$B68)/Ь!$I$8)</f>
        <v>0.16605662042043712</v>
      </c>
      <c r="AG68" s="13">
        <f>1- (ABS(AG$56-$B68)/Ь!$I$8)</f>
        <v>0.3930994119343999</v>
      </c>
      <c r="AH68" s="13">
        <f>1- (ABS(AH$56-$B68)/Ь!$I$8)</f>
        <v>0.51024103250863284</v>
      </c>
      <c r="AI68" s="13">
        <f>1- (ABS(AI$56-$B68)/Ь!$I$8)</f>
        <v>0.96383723499504337</v>
      </c>
      <c r="AJ68" s="13">
        <f>1- (ABS(AJ$56-$B68)/Ь!$I$8)</f>
        <v>0.93825786961128821</v>
      </c>
      <c r="AK68" s="13">
        <f>1- (ABS(AK$56-$B68)/Ь!$I$8)</f>
        <v>0.39391339173975937</v>
      </c>
      <c r="AL68" s="13">
        <f>1- (ABS(AL$56-$B68)/Ь!$I$8)</f>
        <v>0.36806953291959332</v>
      </c>
      <c r="AM68" s="13">
        <f>1- (ABS(AM$56-$B68)/Ь!$I$8)</f>
        <v>0.70293834319876858</v>
      </c>
      <c r="AN68" s="13">
        <f>1- (ABS(AN$56-$B68)/Ь!$I$8)</f>
        <v>0.96732940689169566</v>
      </c>
      <c r="AO68" s="13">
        <f>1- (ABS(AO$56-$B68)/Ь!$I$8)</f>
        <v>0.5887225829614835</v>
      </c>
      <c r="AP68" s="13">
        <f>1- (ABS(AP$56-$B68)/Ь!$I$8)</f>
        <v>0.80436667922551475</v>
      </c>
      <c r="AQ68" s="13">
        <f>1- (ABS(AQ$56-$B68)/Ь!$I$8)</f>
        <v>0.53381418546933546</v>
      </c>
      <c r="AR68" s="13">
        <f>1- (ABS(AR$56-$B68)/Ь!$I$8)</f>
        <v>0.58448988797361379</v>
      </c>
      <c r="AS68" s="13">
        <f>1- (ABS(AS$56-$B68)/Ь!$I$8)</f>
        <v>0.6231176967002714</v>
      </c>
      <c r="AT68" s="13">
        <f>1- (ABS(AT$56-$B68)/Ь!$I$8)</f>
        <v>0.80663515160380495</v>
      </c>
      <c r="AU68" s="13">
        <f>1- (ABS(AU$56-$B68)/Ь!$I$8)</f>
        <v>0.67159019410943332</v>
      </c>
      <c r="AV68" s="13">
        <f>1- (ABS(AV$56-$B68)/Ь!$I$8)</f>
        <v>0.74530748105518252</v>
      </c>
      <c r="AW68" s="13">
        <f>1- (ABS(AW$56-$B68)/Ь!$I$8)</f>
        <v>0.72348835530919975</v>
      </c>
      <c r="AX68" s="13">
        <f>1- (ABS(AX$56-$B68)/Ь!$I$8)</f>
        <v>0.52141340166634242</v>
      </c>
      <c r="AY68" s="13">
        <f>1- (ABS(AY$56-$B68)/Ь!$I$8)</f>
        <v>0.52261699985414545</v>
      </c>
      <c r="AZ68" s="13">
        <f>1- (ABS(AZ$56-$B68)/Ь!$I$8)</f>
        <v>0.9877542940560945</v>
      </c>
      <c r="BA68" s="13">
        <f>1- (ABS(BA$56-$B68)/Ь!$I$8)</f>
        <v>0.4717184455616924</v>
      </c>
      <c r="BB68" s="13">
        <f>1- (ABS(BB$56-$B68)/Ь!$I$8)</f>
        <v>0.62446994546838253</v>
      </c>
    </row>
    <row r="69" spans="2:54" x14ac:dyDescent="0.35">
      <c r="B69" s="10">
        <v>65565.575621440075</v>
      </c>
      <c r="C69" s="13">
        <f>1- (ABS(C$56-$B69)/Ь!$I$8)</f>
        <v>0.56224712029827395</v>
      </c>
      <c r="D69" s="13">
        <f>1- (ABS(D$56-$B69)/Ь!$I$8)</f>
        <v>0.77635731132543706</v>
      </c>
      <c r="E69" s="13">
        <f>1- (ABS(E$56-$B69)/Ь!$I$8)</f>
        <v>0.95481717219444984</v>
      </c>
      <c r="F69" s="13">
        <f>1- (ABS(F$56-$B69)/Ь!$I$8)</f>
        <v>0.68523549825490671</v>
      </c>
      <c r="G69" s="13">
        <f>1- (ABS(G$56-$B69)/Ь!$I$8)</f>
        <v>0.62582787702154863</v>
      </c>
      <c r="H69" s="13">
        <f>1- (ABS(H$56-$B69)/Ь!$I$8)</f>
        <v>0.49501288470472382</v>
      </c>
      <c r="I69" s="13">
        <f>1- (ABS(I$56-$B69)/Ь!$I$8)</f>
        <v>0.27351806042509597</v>
      </c>
      <c r="J69" s="13">
        <f>1- (ABS(J$56-$B69)/Ь!$I$8)</f>
        <v>0.78552029192095263</v>
      </c>
      <c r="K69" s="13">
        <f>1- (ABS(K$56-$B69)/Ь!$I$8)</f>
        <v>0.70695659899384156</v>
      </c>
      <c r="L69" s="13">
        <f>1- (ABS(L$56-$B69)/Ь!$I$8)</f>
        <v>0.58626299886042821</v>
      </c>
      <c r="M69" s="13">
        <f>1- (ABS(M$56-$B69)/Ь!$I$8)</f>
        <v>0.73029325111475529</v>
      </c>
      <c r="N69" s="13">
        <f>1- (ABS(N$56-$B69)/Ь!$I$8)</f>
        <v>0.87094945781003696</v>
      </c>
      <c r="O69" s="13">
        <f>1- (ABS(O$56-$B69)/Ь!$I$8)</f>
        <v>1</v>
      </c>
      <c r="P69" s="13">
        <f>1- (ABS(P$56-$B69)/Ь!$I$8)</f>
        <v>0.68382170467224412</v>
      </c>
      <c r="Q69" s="13">
        <f>1- (ABS(Q$56-$B69)/Ь!$I$8)</f>
        <v>0.60945447470508118</v>
      </c>
      <c r="R69" s="13">
        <f>1- (ABS(R$56-$B69)/Ь!$I$8)</f>
        <v>0.71286415669706849</v>
      </c>
      <c r="S69" s="13">
        <f>1- (ABS(S$56-$B69)/Ь!$I$8)</f>
        <v>0.89005018880360853</v>
      </c>
      <c r="T69" s="13">
        <f>1- (ABS(T$56-$B69)/Ь!$I$8)</f>
        <v>0.69545640443281487</v>
      </c>
      <c r="U69" s="13">
        <f>1- (ABS(U$56-$B69)/Ь!$I$8)</f>
        <v>0.57181287199869768</v>
      </c>
      <c r="V69" s="13">
        <f>1- (ABS(V$56-$B69)/Ь!$I$8)</f>
        <v>0.63380339012662357</v>
      </c>
      <c r="W69" s="13">
        <f>1- (ABS(W$56-$B69)/Ь!$I$8)</f>
        <v>0.36762603782425185</v>
      </c>
      <c r="X69" s="13">
        <f>1- (ABS(X$56-$B69)/Ь!$I$8)</f>
        <v>0.84842802631735681</v>
      </c>
      <c r="Y69" s="13">
        <f>1- (ABS(Y$56-$B69)/Ь!$I$8)</f>
        <v>0.72648193957490403</v>
      </c>
      <c r="Z69" s="13">
        <f>1- (ABS(Z$56-$B69)/Ь!$I$8)</f>
        <v>0.7319018538886396</v>
      </c>
      <c r="AA69" s="13">
        <f>1- (ABS(AA$56-$B69)/Ь!$I$8)</f>
        <v>0.76095497699018066</v>
      </c>
      <c r="AB69" s="13">
        <f>1- (ABS(AB$56-$B69)/Ь!$I$8)</f>
        <v>0.69280104348240412</v>
      </c>
      <c r="AC69" s="13">
        <f>1- (ABS(AC$56-$B69)/Ь!$I$8)</f>
        <v>0.43201658055527981</v>
      </c>
      <c r="AD69" s="13">
        <f>1- (ABS(AD$56-$B69)/Ь!$I$8)</f>
        <v>0.97638766203664362</v>
      </c>
      <c r="AE69" s="13">
        <f>1- (ABS(AE$56-$B69)/Ь!$I$8)</f>
        <v>0.73970640660183951</v>
      </c>
      <c r="AF69" s="13">
        <f>1- (ABS(AF$56-$B69)/Ь!$I$8)</f>
        <v>0.29510716261040015</v>
      </c>
      <c r="AG69" s="13">
        <f>1- (ABS(AG$56-$B69)/Ь!$I$8)</f>
        <v>0.52214995412436283</v>
      </c>
      <c r="AH69" s="13">
        <f>1- (ABS(AH$56-$B69)/Ь!$I$8)</f>
        <v>0.63929157469859588</v>
      </c>
      <c r="AI69" s="13">
        <f>1- (ABS(AI$56-$B69)/Ь!$I$8)</f>
        <v>0.9071122228149936</v>
      </c>
      <c r="AJ69" s="13">
        <f>1- (ABS(AJ$56-$B69)/Ь!$I$8)</f>
        <v>0.80920732742132517</v>
      </c>
      <c r="AK69" s="13">
        <f>1- (ABS(AK$56-$B69)/Ь!$I$8)</f>
        <v>0.52296393392972251</v>
      </c>
      <c r="AL69" s="13">
        <f>1- (ABS(AL$56-$B69)/Ь!$I$8)</f>
        <v>0.49712007510955636</v>
      </c>
      <c r="AM69" s="13">
        <f>1- (ABS(AM$56-$B69)/Ь!$I$8)</f>
        <v>0.83198888538873161</v>
      </c>
      <c r="AN69" s="13">
        <f>1- (ABS(AN$56-$B69)/Ь!$I$8)</f>
        <v>0.9036200509183413</v>
      </c>
      <c r="AO69" s="13">
        <f>1- (ABS(AO$56-$B69)/Ь!$I$8)</f>
        <v>0.71777312515144653</v>
      </c>
      <c r="AP69" s="13">
        <f>1- (ABS(AP$56-$B69)/Ь!$I$8)</f>
        <v>0.93341722141547778</v>
      </c>
      <c r="AQ69" s="13">
        <f>1- (ABS(AQ$56-$B69)/Ь!$I$8)</f>
        <v>0.66286472765929849</v>
      </c>
      <c r="AR69" s="13">
        <f>1- (ABS(AR$56-$B69)/Ь!$I$8)</f>
        <v>0.71354043016357682</v>
      </c>
      <c r="AS69" s="13">
        <f>1- (ABS(AS$56-$B69)/Ь!$I$8)</f>
        <v>0.75216823889023443</v>
      </c>
      <c r="AT69" s="13">
        <f>1- (ABS(AT$56-$B69)/Ь!$I$8)</f>
        <v>0.93568569379376798</v>
      </c>
      <c r="AU69" s="13">
        <f>1- (ABS(AU$56-$B69)/Ь!$I$8)</f>
        <v>0.80064073629939636</v>
      </c>
      <c r="AV69" s="13">
        <f>1- (ABS(AV$56-$B69)/Ь!$I$8)</f>
        <v>0.87435802324514555</v>
      </c>
      <c r="AW69" s="13">
        <f>1- (ABS(AW$56-$B69)/Ь!$I$8)</f>
        <v>0.8525388974991629</v>
      </c>
      <c r="AX69" s="13">
        <f>1- (ABS(AX$56-$B69)/Ь!$I$8)</f>
        <v>0.65046394385630535</v>
      </c>
      <c r="AY69" s="13">
        <f>1- (ABS(AY$56-$B69)/Ь!$I$8)</f>
        <v>0.65166754204410848</v>
      </c>
      <c r="AZ69" s="13">
        <f>1- (ABS(AZ$56-$B69)/Ь!$I$8)</f>
        <v>0.85870375186613146</v>
      </c>
      <c r="BA69" s="13">
        <f>1- (ABS(BA$56-$B69)/Ь!$I$8)</f>
        <v>0.60076898775165544</v>
      </c>
      <c r="BB69" s="13">
        <f>1- (ABS(BB$56-$B69)/Ь!$I$8)</f>
        <v>0.75352048765834556</v>
      </c>
    </row>
    <row r="70" spans="2:54" x14ac:dyDescent="0.35">
      <c r="B70" s="10">
        <v>109018.97010407993</v>
      </c>
      <c r="C70" s="13">
        <f>1- (ABS(C$56-$B70)/Ь!$I$8)</f>
        <v>0.87842541562602983</v>
      </c>
      <c r="D70" s="13">
        <f>1- (ABS(D$56-$B70)/Ь!$I$8)</f>
        <v>0.90746439334680706</v>
      </c>
      <c r="E70" s="13">
        <f>1- (ABS(E$56-$B70)/Ь!$I$8)</f>
        <v>0.63863887686669396</v>
      </c>
      <c r="F70" s="13">
        <f>1- (ABS(F$56-$B70)/Ь!$I$8)</f>
        <v>0.99858620641733742</v>
      </c>
      <c r="G70" s="13">
        <f>1- (ABS(G$56-$B70)/Ь!$I$8)</f>
        <v>0.9420061723493045</v>
      </c>
      <c r="H70" s="13">
        <f>1- (ABS(H$56-$B70)/Ь!$I$8)</f>
        <v>0.81119118003247981</v>
      </c>
      <c r="I70" s="13">
        <f>1- (ABS(I$56-$B70)/Ь!$I$8)</f>
        <v>0.58969635575285184</v>
      </c>
      <c r="J70" s="13">
        <f>1- (ABS(J$56-$B70)/Ь!$I$8)</f>
        <v>0.89830141275129149</v>
      </c>
      <c r="K70" s="13">
        <f>1- (ABS(K$56-$B70)/Ь!$I$8)</f>
        <v>0.97686510567840257</v>
      </c>
      <c r="L70" s="13">
        <f>1- (ABS(L$56-$B70)/Ь!$I$8)</f>
        <v>0.9024412941881842</v>
      </c>
      <c r="M70" s="13">
        <f>1- (ABS(M$56-$B70)/Ь!$I$8)</f>
        <v>0.95352845355748883</v>
      </c>
      <c r="N70" s="13">
        <f>1- (ABS(N$56-$B70)/Ь!$I$8)</f>
        <v>0.55477116248228109</v>
      </c>
      <c r="O70" s="13">
        <f>1- (ABS(O$56-$B70)/Ь!$I$8)</f>
        <v>0.68382170467224412</v>
      </c>
      <c r="P70" s="13">
        <f>1- (ABS(P$56-$B70)/Ь!$I$8)</f>
        <v>1</v>
      </c>
      <c r="Q70" s="13">
        <f>1- (ABS(Q$56-$B70)/Ь!$I$8)</f>
        <v>0.92563277003283717</v>
      </c>
      <c r="R70" s="13">
        <f>1- (ABS(R$56-$B70)/Ь!$I$8)</f>
        <v>0.97095754797517564</v>
      </c>
      <c r="S70" s="13">
        <f>1- (ABS(S$56-$B70)/Ь!$I$8)</f>
        <v>0.57387189347585266</v>
      </c>
      <c r="T70" s="13">
        <f>1- (ABS(T$56-$B70)/Ь!$I$8)</f>
        <v>0.98836530023942915</v>
      </c>
      <c r="U70" s="13">
        <f>1- (ABS(U$56-$B70)/Ь!$I$8)</f>
        <v>0.88799116732645356</v>
      </c>
      <c r="V70" s="13">
        <f>1- (ABS(V$56-$B70)/Ь!$I$8)</f>
        <v>0.94998168545437944</v>
      </c>
      <c r="W70" s="13">
        <f>1- (ABS(W$56-$B70)/Ь!$I$8)</f>
        <v>0.68380433315200773</v>
      </c>
      <c r="X70" s="13">
        <f>1- (ABS(X$56-$B70)/Ь!$I$8)</f>
        <v>0.8353936783548872</v>
      </c>
      <c r="Y70" s="13">
        <f>1- (ABS(Y$56-$B70)/Ь!$I$8)</f>
        <v>0.41030364424714805</v>
      </c>
      <c r="Z70" s="13">
        <f>1- (ABS(Z$56-$B70)/Ь!$I$8)</f>
        <v>0.95191985078360442</v>
      </c>
      <c r="AA70" s="13">
        <f>1- (ABS(AA$56-$B70)/Ь!$I$8)</f>
        <v>0.44477668166242468</v>
      </c>
      <c r="AB70" s="13">
        <f>1- (ABS(AB$56-$B70)/Ь!$I$8)</f>
        <v>0.99102066118983989</v>
      </c>
      <c r="AC70" s="13">
        <f>1- (ABS(AC$56-$B70)/Ь!$I$8)</f>
        <v>0.74819487588303568</v>
      </c>
      <c r="AD70" s="13">
        <f>1- (ABS(AD$56-$B70)/Ь!$I$8)</f>
        <v>0.7074340426356005</v>
      </c>
      <c r="AE70" s="13">
        <f>1- (ABS(AE$56-$B70)/Ь!$I$8)</f>
        <v>0.94411529807040462</v>
      </c>
      <c r="AF70" s="13">
        <f>1- (ABS(AF$56-$B70)/Ь!$I$8)</f>
        <v>0.61128545793815614</v>
      </c>
      <c r="AG70" s="13">
        <f>1- (ABS(AG$56-$B70)/Ь!$I$8)</f>
        <v>0.83832824945211881</v>
      </c>
      <c r="AH70" s="13">
        <f>1- (ABS(AH$56-$B70)/Ь!$I$8)</f>
        <v>0.95546987002635175</v>
      </c>
      <c r="AI70" s="13">
        <f>1- (ABS(AI$56-$B70)/Ь!$I$8)</f>
        <v>0.59093392748723772</v>
      </c>
      <c r="AJ70" s="13">
        <f>1- (ABS(AJ$56-$B70)/Ь!$I$8)</f>
        <v>0.4930290320935693</v>
      </c>
      <c r="AK70" s="13">
        <f>1- (ABS(AK$56-$B70)/Ь!$I$8)</f>
        <v>0.83914222925747839</v>
      </c>
      <c r="AL70" s="13">
        <f>1- (ABS(AL$56-$B70)/Ь!$I$8)</f>
        <v>0.81329837043731235</v>
      </c>
      <c r="AM70" s="13">
        <f>1- (ABS(AM$56-$B70)/Ь!$I$8)</f>
        <v>0.85183281928351251</v>
      </c>
      <c r="AN70" s="13">
        <f>1- (ABS(AN$56-$B70)/Ь!$I$8)</f>
        <v>0.58744175559058531</v>
      </c>
      <c r="AO70" s="13">
        <f>1- (ABS(AO$56-$B70)/Ь!$I$8)</f>
        <v>0.96604857952079748</v>
      </c>
      <c r="AP70" s="13">
        <f>1- (ABS(AP$56-$B70)/Ь!$I$8)</f>
        <v>0.75040448325676623</v>
      </c>
      <c r="AQ70" s="13">
        <f>1- (ABS(AQ$56-$B70)/Ь!$I$8)</f>
        <v>0.97904302298705437</v>
      </c>
      <c r="AR70" s="13">
        <f>1- (ABS(AR$56-$B70)/Ь!$I$8)</f>
        <v>0.97028127450866719</v>
      </c>
      <c r="AS70" s="13">
        <f>1- (ABS(AS$56-$B70)/Ь!$I$8)</f>
        <v>0.93165346578200958</v>
      </c>
      <c r="AT70" s="13">
        <f>1- (ABS(AT$56-$B70)/Ь!$I$8)</f>
        <v>0.74813601087847614</v>
      </c>
      <c r="AU70" s="13">
        <f>1- (ABS(AU$56-$B70)/Ь!$I$8)</f>
        <v>0.88318096837284776</v>
      </c>
      <c r="AV70" s="13">
        <f>1- (ABS(AV$56-$B70)/Ь!$I$8)</f>
        <v>0.80946368142709857</v>
      </c>
      <c r="AW70" s="13">
        <f>1- (ABS(AW$56-$B70)/Ь!$I$8)</f>
        <v>0.83128280717308123</v>
      </c>
      <c r="AX70" s="13">
        <f>1- (ABS(AX$56-$B70)/Ь!$I$8)</f>
        <v>0.96664223918406134</v>
      </c>
      <c r="AY70" s="13">
        <f>1- (ABS(AY$56-$B70)/Ь!$I$8)</f>
        <v>0.96784583737186436</v>
      </c>
      <c r="AZ70" s="13">
        <f>1- (ABS(AZ$56-$B70)/Ь!$I$8)</f>
        <v>0.54252545653837547</v>
      </c>
      <c r="BA70" s="13">
        <f>1- (ABS(BA$56-$B70)/Ь!$I$8)</f>
        <v>0.91694728307941131</v>
      </c>
      <c r="BB70" s="13">
        <f>1- (ABS(BB$56-$B70)/Ь!$I$8)</f>
        <v>0.93030121701389856</v>
      </c>
    </row>
    <row r="71" spans="2:54" x14ac:dyDescent="0.35">
      <c r="B71" s="10">
        <v>119239.49639603961</v>
      </c>
      <c r="C71" s="13">
        <f>1- (ABS(C$56-$B71)/Ь!$I$8)</f>
        <v>0.95279264559319277</v>
      </c>
      <c r="D71" s="13">
        <f>1- (ABS(D$56-$B71)/Ь!$I$8)</f>
        <v>0.83309716337964412</v>
      </c>
      <c r="E71" s="13">
        <f>1- (ABS(E$56-$B71)/Ь!$I$8)</f>
        <v>0.56427164689953102</v>
      </c>
      <c r="F71" s="13">
        <f>1- (ABS(F$56-$B71)/Ь!$I$8)</f>
        <v>0.92421897645017448</v>
      </c>
      <c r="G71" s="13">
        <f>1- (ABS(G$56-$B71)/Ь!$I$8)</f>
        <v>0.98362659768353256</v>
      </c>
      <c r="H71" s="13">
        <f>1- (ABS(H$56-$B71)/Ь!$I$8)</f>
        <v>0.88555840999964264</v>
      </c>
      <c r="I71" s="13">
        <f>1- (ABS(I$56-$B71)/Ь!$I$8)</f>
        <v>0.66406358572001478</v>
      </c>
      <c r="J71" s="13">
        <f>1- (ABS(J$56-$B71)/Ь!$I$8)</f>
        <v>0.82393418278412855</v>
      </c>
      <c r="K71" s="13">
        <f>1- (ABS(K$56-$B71)/Ь!$I$8)</f>
        <v>0.90249787571123963</v>
      </c>
      <c r="L71" s="13">
        <f>1- (ABS(L$56-$B71)/Ь!$I$8)</f>
        <v>0.97680852415534702</v>
      </c>
      <c r="M71" s="13">
        <f>1- (ABS(M$56-$B71)/Ь!$I$8)</f>
        <v>0.87916122359032589</v>
      </c>
      <c r="N71" s="13">
        <f>1- (ABS(N$56-$B71)/Ь!$I$8)</f>
        <v>0.48040393251511815</v>
      </c>
      <c r="O71" s="13">
        <f>1- (ABS(O$56-$B71)/Ь!$I$8)</f>
        <v>0.60945447470508118</v>
      </c>
      <c r="P71" s="13">
        <f>1- (ABS(P$56-$B71)/Ь!$I$8)</f>
        <v>0.92563277003283717</v>
      </c>
      <c r="Q71" s="13">
        <f>1- (ABS(Q$56-$B71)/Ь!$I$8)</f>
        <v>1</v>
      </c>
      <c r="R71" s="13">
        <f>1- (ABS(R$56-$B71)/Ь!$I$8)</f>
        <v>0.8965903180080127</v>
      </c>
      <c r="S71" s="13">
        <f>1- (ABS(S$56-$B71)/Ь!$I$8)</f>
        <v>0.49950466350868972</v>
      </c>
      <c r="T71" s="13">
        <f>1- (ABS(T$56-$B71)/Ь!$I$8)</f>
        <v>0.91399807027226632</v>
      </c>
      <c r="U71" s="13">
        <f>1- (ABS(U$56-$B71)/Ь!$I$8)</f>
        <v>0.96235839729361639</v>
      </c>
      <c r="V71" s="13">
        <f>1- (ABS(V$56-$B71)/Ь!$I$8)</f>
        <v>0.97565108457845773</v>
      </c>
      <c r="W71" s="13">
        <f>1- (ABS(W$56-$B71)/Ь!$I$8)</f>
        <v>0.75817156311917056</v>
      </c>
      <c r="X71" s="13">
        <f>1- (ABS(X$56-$B71)/Ь!$I$8)</f>
        <v>0.76102644838772437</v>
      </c>
      <c r="Y71" s="13">
        <f>1- (ABS(Y$56-$B71)/Ь!$I$8)</f>
        <v>0.33593641427998522</v>
      </c>
      <c r="Z71" s="13">
        <f>1- (ABS(Z$56-$B71)/Ь!$I$8)</f>
        <v>0.87755262081644159</v>
      </c>
      <c r="AA71" s="13">
        <f>1- (ABS(AA$56-$B71)/Ь!$I$8)</f>
        <v>0.37040945169526185</v>
      </c>
      <c r="AB71" s="13">
        <f>1- (ABS(AB$56-$B71)/Ь!$I$8)</f>
        <v>0.91665343122267706</v>
      </c>
      <c r="AC71" s="13">
        <f>1- (ABS(AC$56-$B71)/Ь!$I$8)</f>
        <v>0.82256210585019862</v>
      </c>
      <c r="AD71" s="13">
        <f>1- (ABS(AD$56-$B71)/Ь!$I$8)</f>
        <v>0.63306681266843756</v>
      </c>
      <c r="AE71" s="13">
        <f>1- (ABS(AE$56-$B71)/Ь!$I$8)</f>
        <v>0.86974806810324179</v>
      </c>
      <c r="AF71" s="13">
        <f>1- (ABS(AF$56-$B71)/Ь!$I$8)</f>
        <v>0.68565268790531886</v>
      </c>
      <c r="AG71" s="13">
        <f>1- (ABS(AG$56-$B71)/Ь!$I$8)</f>
        <v>0.91269547941928164</v>
      </c>
      <c r="AH71" s="13">
        <f>1- (ABS(AH$56-$B71)/Ь!$I$8)</f>
        <v>0.97016290000648542</v>
      </c>
      <c r="AI71" s="13">
        <f>1- (ABS(AI$56-$B71)/Ь!$I$8)</f>
        <v>0.51656669752007489</v>
      </c>
      <c r="AJ71" s="13">
        <f>1- (ABS(AJ$56-$B71)/Ь!$I$8)</f>
        <v>0.41866180212640647</v>
      </c>
      <c r="AK71" s="13">
        <f>1- (ABS(AK$56-$B71)/Ь!$I$8)</f>
        <v>0.91350945922464122</v>
      </c>
      <c r="AL71" s="13">
        <f>1- (ABS(AL$56-$B71)/Ь!$I$8)</f>
        <v>0.88766560040447517</v>
      </c>
      <c r="AM71" s="13">
        <f>1- (ABS(AM$56-$B71)/Ь!$I$8)</f>
        <v>0.77746558931634957</v>
      </c>
      <c r="AN71" s="13">
        <f>1- (ABS(AN$56-$B71)/Ь!$I$8)</f>
        <v>0.51307452562342248</v>
      </c>
      <c r="AO71" s="13">
        <f>1- (ABS(AO$56-$B71)/Ь!$I$8)</f>
        <v>0.89168134955363465</v>
      </c>
      <c r="AP71" s="13">
        <f>1- (ABS(AP$56-$B71)/Ь!$I$8)</f>
        <v>0.6760372532896034</v>
      </c>
      <c r="AQ71" s="13">
        <f>1- (ABS(AQ$56-$B71)/Ь!$I$8)</f>
        <v>0.94658974704578269</v>
      </c>
      <c r="AR71" s="13">
        <f>1- (ABS(AR$56-$B71)/Ь!$I$8)</f>
        <v>0.89591404454150436</v>
      </c>
      <c r="AS71" s="13">
        <f>1- (ABS(AS$56-$B71)/Ь!$I$8)</f>
        <v>0.85728623581484675</v>
      </c>
      <c r="AT71" s="13">
        <f>1- (ABS(AT$56-$B71)/Ь!$I$8)</f>
        <v>0.67376878091131331</v>
      </c>
      <c r="AU71" s="13">
        <f>1- (ABS(AU$56-$B71)/Ь!$I$8)</f>
        <v>0.80881373840568482</v>
      </c>
      <c r="AV71" s="13">
        <f>1- (ABS(AV$56-$B71)/Ь!$I$8)</f>
        <v>0.73509645145993563</v>
      </c>
      <c r="AW71" s="13">
        <f>1- (ABS(AW$56-$B71)/Ь!$I$8)</f>
        <v>0.7569155772059184</v>
      </c>
      <c r="AX71" s="13">
        <f>1- (ABS(AX$56-$B71)/Ь!$I$8)</f>
        <v>0.95899053084877584</v>
      </c>
      <c r="AY71" s="13">
        <f>1- (ABS(AY$56-$B71)/Ь!$I$8)</f>
        <v>0.95778693266097281</v>
      </c>
      <c r="AZ71" s="13">
        <f>1- (ABS(AZ$56-$B71)/Ь!$I$8)</f>
        <v>0.46815822657121264</v>
      </c>
      <c r="BA71" s="13">
        <f>1- (ABS(BA$56-$B71)/Ь!$I$8)</f>
        <v>0.99131451304657425</v>
      </c>
      <c r="BB71" s="13">
        <f>1- (ABS(BB$56-$B71)/Ь!$I$8)</f>
        <v>0.85593398704673573</v>
      </c>
    </row>
    <row r="72" spans="2:54" x14ac:dyDescent="0.35">
      <c r="B72" s="10">
        <v>105027.57302456303</v>
      </c>
      <c r="C72" s="13">
        <f>1- (ABS(C$56-$B72)/Ь!$I$8)</f>
        <v>0.84938296360120547</v>
      </c>
      <c r="D72" s="13">
        <f>1- (ABS(D$56-$B72)/Ь!$I$8)</f>
        <v>0.93650684537163142</v>
      </c>
      <c r="E72" s="13">
        <f>1- (ABS(E$56-$B72)/Ь!$I$8)</f>
        <v>0.66768132889151832</v>
      </c>
      <c r="F72" s="13">
        <f>1- (ABS(F$56-$B72)/Ь!$I$8)</f>
        <v>0.97237134155783822</v>
      </c>
      <c r="G72" s="13">
        <f>1- (ABS(G$56-$B72)/Ь!$I$8)</f>
        <v>0.91296372032448014</v>
      </c>
      <c r="H72" s="13">
        <f>1- (ABS(H$56-$B72)/Ь!$I$8)</f>
        <v>0.78214872800765534</v>
      </c>
      <c r="I72" s="13">
        <f>1- (ABS(I$56-$B72)/Ь!$I$8)</f>
        <v>0.56065390372802759</v>
      </c>
      <c r="J72" s="13">
        <f>1- (ABS(J$56-$B72)/Ь!$I$8)</f>
        <v>0.92734386477611586</v>
      </c>
      <c r="K72" s="13">
        <f>1- (ABS(K$56-$B72)/Ь!$I$8)</f>
        <v>0.99409244229677307</v>
      </c>
      <c r="L72" s="13">
        <f>1- (ABS(L$56-$B72)/Ь!$I$8)</f>
        <v>0.87339884216335983</v>
      </c>
      <c r="M72" s="13">
        <f>1- (ABS(M$56-$B72)/Ь!$I$8)</f>
        <v>0.98257090558231319</v>
      </c>
      <c r="N72" s="13">
        <f>1- (ABS(N$56-$B72)/Ь!$I$8)</f>
        <v>0.58381361450710545</v>
      </c>
      <c r="O72" s="13">
        <f>1- (ABS(O$56-$B72)/Ь!$I$8)</f>
        <v>0.71286415669706849</v>
      </c>
      <c r="P72" s="13">
        <f>1- (ABS(P$56-$B72)/Ь!$I$8)</f>
        <v>0.97095754797517564</v>
      </c>
      <c r="Q72" s="13">
        <f>1- (ABS(Q$56-$B72)/Ь!$I$8)</f>
        <v>0.8965903180080127</v>
      </c>
      <c r="R72" s="13">
        <f>1- (ABS(R$56-$B72)/Ь!$I$8)</f>
        <v>1</v>
      </c>
      <c r="S72" s="13">
        <f>1- (ABS(S$56-$B72)/Ь!$I$8)</f>
        <v>0.60291434550067702</v>
      </c>
      <c r="T72" s="13">
        <f>1- (ABS(T$56-$B72)/Ь!$I$8)</f>
        <v>0.98259224773574638</v>
      </c>
      <c r="U72" s="13">
        <f>1- (ABS(U$56-$B72)/Ь!$I$8)</f>
        <v>0.85894871530162908</v>
      </c>
      <c r="V72" s="13">
        <f>1- (ABS(V$56-$B72)/Ь!$I$8)</f>
        <v>0.92093923342955497</v>
      </c>
      <c r="W72" s="13">
        <f>1- (ABS(W$56-$B72)/Ь!$I$8)</f>
        <v>0.65476188112718336</v>
      </c>
      <c r="X72" s="13">
        <f>1- (ABS(X$56-$B72)/Ь!$I$8)</f>
        <v>0.86443613037971168</v>
      </c>
      <c r="Y72" s="13">
        <f>1- (ABS(Y$56-$B72)/Ь!$I$8)</f>
        <v>0.43934609627197252</v>
      </c>
      <c r="Z72" s="13">
        <f>1- (ABS(Z$56-$B72)/Ь!$I$8)</f>
        <v>0.98096230280842889</v>
      </c>
      <c r="AA72" s="13">
        <f>1- (ABS(AA$56-$B72)/Ь!$I$8)</f>
        <v>0.47381913368724915</v>
      </c>
      <c r="AB72" s="13">
        <f>1- (ABS(AB$56-$B72)/Ь!$I$8)</f>
        <v>0.97993688678533564</v>
      </c>
      <c r="AC72" s="13">
        <f>1- (ABS(AC$56-$B72)/Ь!$I$8)</f>
        <v>0.71915242385821132</v>
      </c>
      <c r="AD72" s="13">
        <f>1- (ABS(AD$56-$B72)/Ь!$I$8)</f>
        <v>0.73647649466042475</v>
      </c>
      <c r="AE72" s="13">
        <f>1- (ABS(AE$56-$B72)/Ь!$I$8)</f>
        <v>0.97315775009522898</v>
      </c>
      <c r="AF72" s="13">
        <f>1- (ABS(AF$56-$B72)/Ь!$I$8)</f>
        <v>0.58224300591333167</v>
      </c>
      <c r="AG72" s="13">
        <f>1- (ABS(AG$56-$B72)/Ь!$I$8)</f>
        <v>0.80928579742729445</v>
      </c>
      <c r="AH72" s="13">
        <f>1- (ABS(AH$56-$B72)/Ь!$I$8)</f>
        <v>0.92642741800152739</v>
      </c>
      <c r="AI72" s="13">
        <f>1- (ABS(AI$56-$B72)/Ь!$I$8)</f>
        <v>0.61997637951206208</v>
      </c>
      <c r="AJ72" s="13">
        <f>1- (ABS(AJ$56-$B72)/Ь!$I$8)</f>
        <v>0.52207148411839377</v>
      </c>
      <c r="AK72" s="13">
        <f>1- (ABS(AK$56-$B72)/Ь!$I$8)</f>
        <v>0.81009977723265392</v>
      </c>
      <c r="AL72" s="13">
        <f>1- (ABS(AL$56-$B72)/Ь!$I$8)</f>
        <v>0.78425591841248787</v>
      </c>
      <c r="AM72" s="13">
        <f>1- (ABS(AM$56-$B72)/Ь!$I$8)</f>
        <v>0.88087527130833687</v>
      </c>
      <c r="AN72" s="13">
        <f>1- (ABS(AN$56-$B72)/Ь!$I$8)</f>
        <v>0.61648420761540978</v>
      </c>
      <c r="AO72" s="13">
        <f>1- (ABS(AO$56-$B72)/Ь!$I$8)</f>
        <v>0.99509103154562195</v>
      </c>
      <c r="AP72" s="13">
        <f>1- (ABS(AP$56-$B72)/Ь!$I$8)</f>
        <v>0.7794469352815907</v>
      </c>
      <c r="AQ72" s="13">
        <f>1- (ABS(AQ$56-$B72)/Ь!$I$8)</f>
        <v>0.95000057096223001</v>
      </c>
      <c r="AR72" s="13">
        <f>1- (ABS(AR$56-$B72)/Ь!$I$8)</f>
        <v>0.99932372653349166</v>
      </c>
      <c r="AS72" s="13">
        <f>1- (ABS(AS$56-$B72)/Ь!$I$8)</f>
        <v>0.96069591780683394</v>
      </c>
      <c r="AT72" s="13">
        <f>1- (ABS(AT$56-$B72)/Ь!$I$8)</f>
        <v>0.7771784629033005</v>
      </c>
      <c r="AU72" s="13">
        <f>1- (ABS(AU$56-$B72)/Ь!$I$8)</f>
        <v>0.91222342039767212</v>
      </c>
      <c r="AV72" s="13">
        <f>1- (ABS(AV$56-$B72)/Ь!$I$8)</f>
        <v>0.83850613345192293</v>
      </c>
      <c r="AW72" s="13">
        <f>1- (ABS(AW$56-$B72)/Ь!$I$8)</f>
        <v>0.86032525919790559</v>
      </c>
      <c r="AX72" s="13">
        <f>1- (ABS(AX$56-$B72)/Ь!$I$8)</f>
        <v>0.93759978715923697</v>
      </c>
      <c r="AY72" s="13">
        <f>1- (ABS(AY$56-$B72)/Ь!$I$8)</f>
        <v>0.93880338534704</v>
      </c>
      <c r="AZ72" s="13">
        <f>1- (ABS(AZ$56-$B72)/Ь!$I$8)</f>
        <v>0.57156790856319994</v>
      </c>
      <c r="BA72" s="13">
        <f>1- (ABS(BA$56-$B72)/Ь!$I$8)</f>
        <v>0.88790483105458695</v>
      </c>
      <c r="BB72" s="13">
        <f>1- (ABS(BB$56-$B72)/Ь!$I$8)</f>
        <v>0.95934366903872292</v>
      </c>
    </row>
    <row r="73" spans="2:54" x14ac:dyDescent="0.35">
      <c r="B73" s="10">
        <v>50454.821373568848</v>
      </c>
      <c r="C73" s="13">
        <f>1- (ABS(C$56-$B73)/Ь!$I$8)</f>
        <v>0.45229730910188248</v>
      </c>
      <c r="D73" s="13">
        <f>1- (ABS(D$56-$B73)/Ь!$I$8)</f>
        <v>0.66640750012904559</v>
      </c>
      <c r="E73" s="13">
        <f>1- (ABS(E$56-$B73)/Ь!$I$8)</f>
        <v>0.9352330166091587</v>
      </c>
      <c r="F73" s="13">
        <f>1- (ABS(F$56-$B73)/Ь!$I$8)</f>
        <v>0.57528568705851524</v>
      </c>
      <c r="G73" s="13">
        <f>1- (ABS(G$56-$B73)/Ь!$I$8)</f>
        <v>0.51587806582515716</v>
      </c>
      <c r="H73" s="13">
        <f>1- (ABS(H$56-$B73)/Ь!$I$8)</f>
        <v>0.38506307350833235</v>
      </c>
      <c r="I73" s="13">
        <f>1- (ABS(I$56-$B73)/Ь!$I$8)</f>
        <v>0.1635682492287045</v>
      </c>
      <c r="J73" s="13">
        <f>1- (ABS(J$56-$B73)/Ь!$I$8)</f>
        <v>0.67557048072456116</v>
      </c>
      <c r="K73" s="13">
        <f>1- (ABS(K$56-$B73)/Ь!$I$8)</f>
        <v>0.59700678779745009</v>
      </c>
      <c r="L73" s="13">
        <f>1- (ABS(L$56-$B73)/Ь!$I$8)</f>
        <v>0.47631318766403674</v>
      </c>
      <c r="M73" s="13">
        <f>1- (ABS(M$56-$B73)/Ь!$I$8)</f>
        <v>0.62034343991836383</v>
      </c>
      <c r="N73" s="13">
        <f>1- (ABS(N$56-$B73)/Ь!$I$8)</f>
        <v>0.98089926900642843</v>
      </c>
      <c r="O73" s="13">
        <f>1- (ABS(O$56-$B73)/Ь!$I$8)</f>
        <v>0.89005018880360853</v>
      </c>
      <c r="P73" s="13">
        <f>1- (ABS(P$56-$B73)/Ь!$I$8)</f>
        <v>0.57387189347585266</v>
      </c>
      <c r="Q73" s="13">
        <f>1- (ABS(Q$56-$B73)/Ь!$I$8)</f>
        <v>0.49950466350868972</v>
      </c>
      <c r="R73" s="13">
        <f>1- (ABS(R$56-$B73)/Ь!$I$8)</f>
        <v>0.60291434550067702</v>
      </c>
      <c r="S73" s="13">
        <f>1- (ABS(S$56-$B73)/Ь!$I$8)</f>
        <v>1</v>
      </c>
      <c r="T73" s="13">
        <f>1- (ABS(T$56-$B73)/Ь!$I$8)</f>
        <v>0.5855065932364234</v>
      </c>
      <c r="U73" s="13">
        <f>1- (ABS(U$56-$B73)/Ь!$I$8)</f>
        <v>0.4618630608023061</v>
      </c>
      <c r="V73" s="13">
        <f>1- (ABS(V$56-$B73)/Ь!$I$8)</f>
        <v>0.52385357893023199</v>
      </c>
      <c r="W73" s="13">
        <f>1- (ABS(W$56-$B73)/Ь!$I$8)</f>
        <v>0.25767622662786038</v>
      </c>
      <c r="X73" s="13">
        <f>1- (ABS(X$56-$B73)/Ь!$I$8)</f>
        <v>0.73847821512096534</v>
      </c>
      <c r="Y73" s="13">
        <f>1- (ABS(Y$56-$B73)/Ь!$I$8)</f>
        <v>0.8364317507712955</v>
      </c>
      <c r="Z73" s="13">
        <f>1- (ABS(Z$56-$B73)/Ь!$I$8)</f>
        <v>0.62195204269224813</v>
      </c>
      <c r="AA73" s="13">
        <f>1- (ABS(AA$56-$B73)/Ь!$I$8)</f>
        <v>0.87090478818657213</v>
      </c>
      <c r="AB73" s="13">
        <f>1- (ABS(AB$56-$B73)/Ь!$I$8)</f>
        <v>0.58285123228601265</v>
      </c>
      <c r="AC73" s="13">
        <f>1- (ABS(AC$56-$B73)/Ь!$I$8)</f>
        <v>0.32206676935888834</v>
      </c>
      <c r="AD73" s="13">
        <f>1- (ABS(AD$56-$B73)/Ь!$I$8)</f>
        <v>0.86643785084025216</v>
      </c>
      <c r="AE73" s="13">
        <f>1- (ABS(AE$56-$B73)/Ь!$I$8)</f>
        <v>0.62975659540544804</v>
      </c>
      <c r="AF73" s="13">
        <f>1- (ABS(AF$56-$B73)/Ь!$I$8)</f>
        <v>0.18515735141400869</v>
      </c>
      <c r="AG73" s="13">
        <f>1- (ABS(AG$56-$B73)/Ь!$I$8)</f>
        <v>0.41220014292797136</v>
      </c>
      <c r="AH73" s="13">
        <f>1- (ABS(AH$56-$B73)/Ь!$I$8)</f>
        <v>0.52934176350220441</v>
      </c>
      <c r="AI73" s="13">
        <f>1- (ABS(AI$56-$B73)/Ь!$I$8)</f>
        <v>0.98293796598861483</v>
      </c>
      <c r="AJ73" s="13">
        <f>1- (ABS(AJ$56-$B73)/Ь!$I$8)</f>
        <v>0.91915713861771664</v>
      </c>
      <c r="AK73" s="13">
        <f>1- (ABS(AK$56-$B73)/Ь!$I$8)</f>
        <v>0.41301412273333094</v>
      </c>
      <c r="AL73" s="13">
        <f>1- (ABS(AL$56-$B73)/Ь!$I$8)</f>
        <v>0.38717026391316489</v>
      </c>
      <c r="AM73" s="13">
        <f>1- (ABS(AM$56-$B73)/Ь!$I$8)</f>
        <v>0.72203907419234015</v>
      </c>
      <c r="AN73" s="13">
        <f>1- (ABS(AN$56-$B73)/Ь!$I$8)</f>
        <v>0.98643013788526723</v>
      </c>
      <c r="AO73" s="13">
        <f>1- (ABS(AO$56-$B73)/Ь!$I$8)</f>
        <v>0.60782331395505507</v>
      </c>
      <c r="AP73" s="13">
        <f>1- (ABS(AP$56-$B73)/Ь!$I$8)</f>
        <v>0.82346741021908632</v>
      </c>
      <c r="AQ73" s="13">
        <f>1- (ABS(AQ$56-$B73)/Ь!$I$8)</f>
        <v>0.55291491646290702</v>
      </c>
      <c r="AR73" s="13">
        <f>1- (ABS(AR$56-$B73)/Ь!$I$8)</f>
        <v>0.60359061896718536</v>
      </c>
      <c r="AS73" s="13">
        <f>1- (ABS(AS$56-$B73)/Ь!$I$8)</f>
        <v>0.64221842769384296</v>
      </c>
      <c r="AT73" s="13">
        <f>1- (ABS(AT$56-$B73)/Ь!$I$8)</f>
        <v>0.8257358825973764</v>
      </c>
      <c r="AU73" s="13">
        <f>1- (ABS(AU$56-$B73)/Ь!$I$8)</f>
        <v>0.69069092510300489</v>
      </c>
      <c r="AV73" s="13">
        <f>1- (ABS(AV$56-$B73)/Ь!$I$8)</f>
        <v>0.76440821204875409</v>
      </c>
      <c r="AW73" s="13">
        <f>1- (ABS(AW$56-$B73)/Ь!$I$8)</f>
        <v>0.74258908630277132</v>
      </c>
      <c r="AX73" s="13">
        <f>1- (ABS(AX$56-$B73)/Ь!$I$8)</f>
        <v>0.54051413265991388</v>
      </c>
      <c r="AY73" s="13">
        <f>1- (ABS(AY$56-$B73)/Ь!$I$8)</f>
        <v>0.54171773084771702</v>
      </c>
      <c r="AZ73" s="13">
        <f>1- (ABS(AZ$56-$B73)/Ь!$I$8)</f>
        <v>0.96865356306252293</v>
      </c>
      <c r="BA73" s="13">
        <f>1- (ABS(BA$56-$B73)/Ь!$I$8)</f>
        <v>0.49081917655526397</v>
      </c>
      <c r="BB73" s="13">
        <f>1- (ABS(BB$56-$B73)/Ь!$I$8)</f>
        <v>0.64357067646195398</v>
      </c>
    </row>
    <row r="74" spans="2:54" x14ac:dyDescent="0.35">
      <c r="B74" s="10">
        <v>107419.97610020917</v>
      </c>
      <c r="C74" s="13">
        <f>1- (ABS(C$56-$B74)/Ь!$I$8)</f>
        <v>0.86679071586545908</v>
      </c>
      <c r="D74" s="13">
        <f>1- (ABS(D$56-$B74)/Ь!$I$8)</f>
        <v>0.91909909310737781</v>
      </c>
      <c r="E74" s="13">
        <f>1- (ABS(E$56-$B74)/Ь!$I$8)</f>
        <v>0.6502735766272647</v>
      </c>
      <c r="F74" s="13">
        <f>1- (ABS(F$56-$B74)/Ь!$I$8)</f>
        <v>0.98977909382209184</v>
      </c>
      <c r="G74" s="13">
        <f>1- (ABS(G$56-$B74)/Ь!$I$8)</f>
        <v>0.93037147258873376</v>
      </c>
      <c r="H74" s="13">
        <f>1- (ABS(H$56-$B74)/Ь!$I$8)</f>
        <v>0.79955648027190895</v>
      </c>
      <c r="I74" s="13">
        <f>1- (ABS(I$56-$B74)/Ь!$I$8)</f>
        <v>0.5780616559922811</v>
      </c>
      <c r="J74" s="13">
        <f>1- (ABS(J$56-$B74)/Ь!$I$8)</f>
        <v>0.90993611251186224</v>
      </c>
      <c r="K74" s="13">
        <f>1- (ABS(K$56-$B74)/Ь!$I$8)</f>
        <v>0.98849980543897331</v>
      </c>
      <c r="L74" s="13">
        <f>1- (ABS(L$56-$B74)/Ь!$I$8)</f>
        <v>0.89080659442761334</v>
      </c>
      <c r="M74" s="13">
        <f>1- (ABS(M$56-$B74)/Ь!$I$8)</f>
        <v>0.96516315331805957</v>
      </c>
      <c r="N74" s="13">
        <f>1- (ABS(N$56-$B74)/Ь!$I$8)</f>
        <v>0.56640586224285183</v>
      </c>
      <c r="O74" s="13">
        <f>1- (ABS(O$56-$B74)/Ь!$I$8)</f>
        <v>0.69545640443281487</v>
      </c>
      <c r="P74" s="13">
        <f>1- (ABS(P$56-$B74)/Ь!$I$8)</f>
        <v>0.98836530023942915</v>
      </c>
      <c r="Q74" s="13">
        <f>1- (ABS(Q$56-$B74)/Ь!$I$8)</f>
        <v>0.91399807027226632</v>
      </c>
      <c r="R74" s="13">
        <f>1- (ABS(R$56-$B74)/Ь!$I$8)</f>
        <v>0.98259224773574638</v>
      </c>
      <c r="S74" s="13">
        <f>1- (ABS(S$56-$B74)/Ь!$I$8)</f>
        <v>0.5855065932364234</v>
      </c>
      <c r="T74" s="13">
        <f>1- (ABS(T$56-$B74)/Ь!$I$8)</f>
        <v>1</v>
      </c>
      <c r="U74" s="13">
        <f>1- (ABS(U$56-$B74)/Ь!$I$8)</f>
        <v>0.8763564675658827</v>
      </c>
      <c r="V74" s="13">
        <f>1- (ABS(V$56-$B74)/Ь!$I$8)</f>
        <v>0.93834698569380859</v>
      </c>
      <c r="W74" s="13">
        <f>1- (ABS(W$56-$B74)/Ь!$I$8)</f>
        <v>0.67216963339143687</v>
      </c>
      <c r="X74" s="13">
        <f>1- (ABS(X$56-$B74)/Ь!$I$8)</f>
        <v>0.84702837811545806</v>
      </c>
      <c r="Y74" s="13">
        <f>1- (ABS(Y$56-$B74)/Ь!$I$8)</f>
        <v>0.4219383440077189</v>
      </c>
      <c r="Z74" s="13">
        <f>1- (ABS(Z$56-$B74)/Ь!$I$8)</f>
        <v>0.96355455054417527</v>
      </c>
      <c r="AA74" s="13">
        <f>1- (ABS(AA$56-$B74)/Ь!$I$8)</f>
        <v>0.45641138142299553</v>
      </c>
      <c r="AB74" s="13">
        <f>1- (ABS(AB$56-$B74)/Ь!$I$8)</f>
        <v>0.99734463904958925</v>
      </c>
      <c r="AC74" s="13">
        <f>1- (ABS(AC$56-$B74)/Ь!$I$8)</f>
        <v>0.73656017612246494</v>
      </c>
      <c r="AD74" s="13">
        <f>1- (ABS(AD$56-$B74)/Ь!$I$8)</f>
        <v>0.71906874239617125</v>
      </c>
      <c r="AE74" s="13">
        <f>1- (ABS(AE$56-$B74)/Ь!$I$8)</f>
        <v>0.95574999783097547</v>
      </c>
      <c r="AF74" s="13">
        <f>1- (ABS(AF$56-$B74)/Ь!$I$8)</f>
        <v>0.59965075817758517</v>
      </c>
      <c r="AG74" s="13">
        <f>1- (ABS(AG$56-$B74)/Ь!$I$8)</f>
        <v>0.82669354969154796</v>
      </c>
      <c r="AH74" s="13">
        <f>1- (ABS(AH$56-$B74)/Ь!$I$8)</f>
        <v>0.94383517026578101</v>
      </c>
      <c r="AI74" s="13">
        <f>1- (ABS(AI$56-$B74)/Ь!$I$8)</f>
        <v>0.60256862724780857</v>
      </c>
      <c r="AJ74" s="13">
        <f>1- (ABS(AJ$56-$B74)/Ь!$I$8)</f>
        <v>0.50466373185414004</v>
      </c>
      <c r="AK74" s="13">
        <f>1- (ABS(AK$56-$B74)/Ь!$I$8)</f>
        <v>0.82750752949690753</v>
      </c>
      <c r="AL74" s="13">
        <f>1- (ABS(AL$56-$B74)/Ь!$I$8)</f>
        <v>0.80166367067674149</v>
      </c>
      <c r="AM74" s="13">
        <f>1- (ABS(AM$56-$B74)/Ь!$I$8)</f>
        <v>0.86346751904408325</v>
      </c>
      <c r="AN74" s="13">
        <f>1- (ABS(AN$56-$B74)/Ь!$I$8)</f>
        <v>0.59907645535115617</v>
      </c>
      <c r="AO74" s="13">
        <f>1- (ABS(AO$56-$B74)/Ь!$I$8)</f>
        <v>0.97768327928136833</v>
      </c>
      <c r="AP74" s="13">
        <f>1- (ABS(AP$56-$B74)/Ь!$I$8)</f>
        <v>0.76203918301733709</v>
      </c>
      <c r="AQ74" s="13">
        <f>1- (ABS(AQ$56-$B74)/Ь!$I$8)</f>
        <v>0.96740832322648362</v>
      </c>
      <c r="AR74" s="13">
        <f>1- (ABS(AR$56-$B74)/Ь!$I$8)</f>
        <v>0.98191597426923805</v>
      </c>
      <c r="AS74" s="13">
        <f>1- (ABS(AS$56-$B74)/Ь!$I$8)</f>
        <v>0.94328816554258044</v>
      </c>
      <c r="AT74" s="13">
        <f>1- (ABS(AT$56-$B74)/Ь!$I$8)</f>
        <v>0.759770710639047</v>
      </c>
      <c r="AU74" s="13">
        <f>1- (ABS(AU$56-$B74)/Ь!$I$8)</f>
        <v>0.89481566813341862</v>
      </c>
      <c r="AV74" s="13">
        <f>1- (ABS(AV$56-$B74)/Ь!$I$8)</f>
        <v>0.82109838118766931</v>
      </c>
      <c r="AW74" s="13">
        <f>1- (ABS(AW$56-$B74)/Ь!$I$8)</f>
        <v>0.84291750693365208</v>
      </c>
      <c r="AX74" s="13">
        <f>1- (ABS(AX$56-$B74)/Ь!$I$8)</f>
        <v>0.95500753942349048</v>
      </c>
      <c r="AY74" s="13">
        <f>1- (ABS(AY$56-$B74)/Ь!$I$8)</f>
        <v>0.9562111376112935</v>
      </c>
      <c r="AZ74" s="13">
        <f>1- (ABS(AZ$56-$B74)/Ь!$I$8)</f>
        <v>0.55416015629894633</v>
      </c>
      <c r="BA74" s="13">
        <f>1- (ABS(BA$56-$B74)/Ь!$I$8)</f>
        <v>0.90531258331884057</v>
      </c>
      <c r="BB74" s="13">
        <f>1- (ABS(BB$56-$B74)/Ь!$I$8)</f>
        <v>0.94193591677446931</v>
      </c>
    </row>
    <row r="75" spans="2:54" x14ac:dyDescent="0.35">
      <c r="B75" s="10">
        <v>124412.70225972403</v>
      </c>
      <c r="C75" s="13">
        <f>1- (ABS(C$56-$B75)/Ь!$I$8)</f>
        <v>0.99043424829957638</v>
      </c>
      <c r="D75" s="13">
        <f>1- (ABS(D$56-$B75)/Ь!$I$8)</f>
        <v>0.79545556067326051</v>
      </c>
      <c r="E75" s="13">
        <f>1- (ABS(E$56-$B75)/Ь!$I$8)</f>
        <v>0.52663004419314752</v>
      </c>
      <c r="F75" s="13">
        <f>1- (ABS(F$56-$B75)/Ь!$I$8)</f>
        <v>0.88657737374379098</v>
      </c>
      <c r="G75" s="13">
        <f>1- (ABS(G$56-$B75)/Ь!$I$8)</f>
        <v>0.94598499497714905</v>
      </c>
      <c r="H75" s="13">
        <f>1- (ABS(H$56-$B75)/Ь!$I$8)</f>
        <v>0.92320001270602625</v>
      </c>
      <c r="I75" s="13">
        <f>1- (ABS(I$56-$B75)/Ь!$I$8)</f>
        <v>0.70170518842639829</v>
      </c>
      <c r="J75" s="13">
        <f>1- (ABS(J$56-$B75)/Ь!$I$8)</f>
        <v>0.78629258007774494</v>
      </c>
      <c r="K75" s="13">
        <f>1- (ABS(K$56-$B75)/Ь!$I$8)</f>
        <v>0.86485627300485612</v>
      </c>
      <c r="L75" s="13">
        <f>1- (ABS(L$56-$B75)/Ь!$I$8)</f>
        <v>0.98554987313826936</v>
      </c>
      <c r="M75" s="13">
        <f>1- (ABS(M$56-$B75)/Ь!$I$8)</f>
        <v>0.84151962088394239</v>
      </c>
      <c r="N75" s="13">
        <f>1- (ABS(N$56-$B75)/Ь!$I$8)</f>
        <v>0.44276232980873464</v>
      </c>
      <c r="O75" s="13">
        <f>1- (ABS(O$56-$B75)/Ь!$I$8)</f>
        <v>0.57181287199869768</v>
      </c>
      <c r="P75" s="13">
        <f>1- (ABS(P$56-$B75)/Ь!$I$8)</f>
        <v>0.88799116732645356</v>
      </c>
      <c r="Q75" s="13">
        <f>1- (ABS(Q$56-$B75)/Ь!$I$8)</f>
        <v>0.96235839729361639</v>
      </c>
      <c r="R75" s="13">
        <f>1- (ABS(R$56-$B75)/Ь!$I$8)</f>
        <v>0.85894871530162908</v>
      </c>
      <c r="S75" s="13">
        <f>1- (ABS(S$56-$B75)/Ь!$I$8)</f>
        <v>0.4618630608023061</v>
      </c>
      <c r="T75" s="13">
        <f>1- (ABS(T$56-$B75)/Ь!$I$8)</f>
        <v>0.8763564675658827</v>
      </c>
      <c r="U75" s="13">
        <f>1- (ABS(U$56-$B75)/Ь!$I$8)</f>
        <v>1</v>
      </c>
      <c r="V75" s="13">
        <f>1- (ABS(V$56-$B75)/Ь!$I$8)</f>
        <v>0.93800948187207411</v>
      </c>
      <c r="W75" s="13">
        <f>1- (ABS(W$56-$B75)/Ь!$I$8)</f>
        <v>0.79581316582555417</v>
      </c>
      <c r="X75" s="13">
        <f>1- (ABS(X$56-$B75)/Ь!$I$8)</f>
        <v>0.72338484568134076</v>
      </c>
      <c r="Y75" s="13">
        <f>1- (ABS(Y$56-$B75)/Ь!$I$8)</f>
        <v>0.2982948115736016</v>
      </c>
      <c r="Z75" s="13">
        <f>1- (ABS(Z$56-$B75)/Ь!$I$8)</f>
        <v>0.83991101811005797</v>
      </c>
      <c r="AA75" s="13">
        <f>1- (ABS(AA$56-$B75)/Ь!$I$8)</f>
        <v>0.33276784898887823</v>
      </c>
      <c r="AB75" s="13">
        <f>1- (ABS(AB$56-$B75)/Ь!$I$8)</f>
        <v>0.87901182851629345</v>
      </c>
      <c r="AC75" s="13">
        <f>1- (ABS(AC$56-$B75)/Ь!$I$8)</f>
        <v>0.86020370855658213</v>
      </c>
      <c r="AD75" s="13">
        <f>1- (ABS(AD$56-$B75)/Ь!$I$8)</f>
        <v>0.59542520996205406</v>
      </c>
      <c r="AE75" s="13">
        <f>1- (ABS(AE$56-$B75)/Ь!$I$8)</f>
        <v>0.83210646539685817</v>
      </c>
      <c r="AF75" s="13">
        <f>1- (ABS(AF$56-$B75)/Ь!$I$8)</f>
        <v>0.72329429061170258</v>
      </c>
      <c r="AG75" s="13">
        <f>1- (ABS(AG$56-$B75)/Ь!$I$8)</f>
        <v>0.95033708212566526</v>
      </c>
      <c r="AH75" s="13">
        <f>1- (ABS(AH$56-$B75)/Ь!$I$8)</f>
        <v>0.9325212973001018</v>
      </c>
      <c r="AI75" s="13">
        <f>1- (ABS(AI$56-$B75)/Ь!$I$8)</f>
        <v>0.47892509481369128</v>
      </c>
      <c r="AJ75" s="13">
        <f>1- (ABS(AJ$56-$B75)/Ь!$I$8)</f>
        <v>0.38102019942002285</v>
      </c>
      <c r="AK75" s="13">
        <f>1- (ABS(AK$56-$B75)/Ь!$I$8)</f>
        <v>0.95115106193102483</v>
      </c>
      <c r="AL75" s="13">
        <f>1- (ABS(AL$56-$B75)/Ь!$I$8)</f>
        <v>0.92530720311085879</v>
      </c>
      <c r="AM75" s="13">
        <f>1- (ABS(AM$56-$B75)/Ь!$I$8)</f>
        <v>0.73982398660996607</v>
      </c>
      <c r="AN75" s="13">
        <f>1- (ABS(AN$56-$B75)/Ь!$I$8)</f>
        <v>0.47543292291703887</v>
      </c>
      <c r="AO75" s="13">
        <f>1- (ABS(AO$56-$B75)/Ь!$I$8)</f>
        <v>0.85403974684725104</v>
      </c>
      <c r="AP75" s="13">
        <f>1- (ABS(AP$56-$B75)/Ь!$I$8)</f>
        <v>0.63839565058321979</v>
      </c>
      <c r="AQ75" s="13">
        <f>1- (ABS(AQ$56-$B75)/Ь!$I$8)</f>
        <v>0.90894814433939919</v>
      </c>
      <c r="AR75" s="13">
        <f>1- (ABS(AR$56-$B75)/Ь!$I$8)</f>
        <v>0.85827244183512075</v>
      </c>
      <c r="AS75" s="13">
        <f>1- (ABS(AS$56-$B75)/Ь!$I$8)</f>
        <v>0.81964463310846314</v>
      </c>
      <c r="AT75" s="13">
        <f>1- (ABS(AT$56-$B75)/Ь!$I$8)</f>
        <v>0.6361271782049297</v>
      </c>
      <c r="AU75" s="13">
        <f>1- (ABS(AU$56-$B75)/Ь!$I$8)</f>
        <v>0.77117213569930132</v>
      </c>
      <c r="AV75" s="13">
        <f>1- (ABS(AV$56-$B75)/Ь!$I$8)</f>
        <v>0.69745484875355213</v>
      </c>
      <c r="AW75" s="13">
        <f>1- (ABS(AW$56-$B75)/Ь!$I$8)</f>
        <v>0.71927397449953479</v>
      </c>
      <c r="AX75" s="13">
        <f>1- (ABS(AX$56-$B75)/Ь!$I$8)</f>
        <v>0.92134892814239222</v>
      </c>
      <c r="AY75" s="13">
        <f>1- (ABS(AY$56-$B75)/Ь!$I$8)</f>
        <v>0.9201453299545892</v>
      </c>
      <c r="AZ75" s="13">
        <f>1- (ABS(AZ$56-$B75)/Ь!$I$8)</f>
        <v>0.43051662386482903</v>
      </c>
      <c r="BA75" s="13">
        <f>1- (ABS(BA$56-$B75)/Ь!$I$8)</f>
        <v>0.97104388424704224</v>
      </c>
      <c r="BB75" s="13">
        <f>1- (ABS(BB$56-$B75)/Ь!$I$8)</f>
        <v>0.81829238434035212</v>
      </c>
    </row>
    <row r="76" spans="2:54" x14ac:dyDescent="0.35">
      <c r="B76" s="10">
        <v>115893.14706507139</v>
      </c>
      <c r="C76" s="13">
        <f>1- (ABS(C$56-$B76)/Ь!$I$8)</f>
        <v>0.92844373017165049</v>
      </c>
      <c r="D76" s="13">
        <f>1- (ABS(D$56-$B76)/Ь!$I$8)</f>
        <v>0.8574460788011864</v>
      </c>
      <c r="E76" s="13">
        <f>1- (ABS(E$56-$B76)/Ь!$I$8)</f>
        <v>0.5886205623210734</v>
      </c>
      <c r="F76" s="13">
        <f>1- (ABS(F$56-$B76)/Ь!$I$8)</f>
        <v>0.94856789187171675</v>
      </c>
      <c r="G76" s="13">
        <f>1- (ABS(G$56-$B76)/Ь!$I$8)</f>
        <v>0.99202448689492517</v>
      </c>
      <c r="H76" s="13">
        <f>1- (ABS(H$56-$B76)/Ь!$I$8)</f>
        <v>0.86120949457810037</v>
      </c>
      <c r="I76" s="13">
        <f>1- (ABS(I$56-$B76)/Ь!$I$8)</f>
        <v>0.63971467029847251</v>
      </c>
      <c r="J76" s="13">
        <f>1- (ABS(J$56-$B76)/Ь!$I$8)</f>
        <v>0.84828309820567083</v>
      </c>
      <c r="K76" s="13">
        <f>1- (ABS(K$56-$B76)/Ь!$I$8)</f>
        <v>0.9268467911327819</v>
      </c>
      <c r="L76" s="13">
        <f>1- (ABS(L$56-$B76)/Ь!$I$8)</f>
        <v>0.95245960873380475</v>
      </c>
      <c r="M76" s="13">
        <f>1- (ABS(M$56-$B76)/Ь!$I$8)</f>
        <v>0.90351013901186827</v>
      </c>
      <c r="N76" s="13">
        <f>1- (ABS(N$56-$B76)/Ь!$I$8)</f>
        <v>0.50475284793666053</v>
      </c>
      <c r="O76" s="13">
        <f>1- (ABS(O$56-$B76)/Ь!$I$8)</f>
        <v>0.63380339012662357</v>
      </c>
      <c r="P76" s="13">
        <f>1- (ABS(P$56-$B76)/Ь!$I$8)</f>
        <v>0.94998168545437944</v>
      </c>
      <c r="Q76" s="13">
        <f>1- (ABS(Q$56-$B76)/Ь!$I$8)</f>
        <v>0.97565108457845773</v>
      </c>
      <c r="R76" s="13">
        <f>1- (ABS(R$56-$B76)/Ь!$I$8)</f>
        <v>0.92093923342955497</v>
      </c>
      <c r="S76" s="13">
        <f>1- (ABS(S$56-$B76)/Ь!$I$8)</f>
        <v>0.52385357893023199</v>
      </c>
      <c r="T76" s="13">
        <f>1- (ABS(T$56-$B76)/Ь!$I$8)</f>
        <v>0.93834698569380859</v>
      </c>
      <c r="U76" s="13">
        <f>1- (ABS(U$56-$B76)/Ь!$I$8)</f>
        <v>0.93800948187207411</v>
      </c>
      <c r="V76" s="13">
        <f>1- (ABS(V$56-$B76)/Ь!$I$8)</f>
        <v>1</v>
      </c>
      <c r="W76" s="13">
        <f>1- (ABS(W$56-$B76)/Ь!$I$8)</f>
        <v>0.73382264769762839</v>
      </c>
      <c r="X76" s="13">
        <f>1- (ABS(X$56-$B76)/Ь!$I$8)</f>
        <v>0.78537536380926665</v>
      </c>
      <c r="Y76" s="13">
        <f>1- (ABS(Y$56-$B76)/Ь!$I$8)</f>
        <v>0.36028532970152749</v>
      </c>
      <c r="Z76" s="13">
        <f>1- (ABS(Z$56-$B76)/Ь!$I$8)</f>
        <v>0.90190153623798386</v>
      </c>
      <c r="AA76" s="13">
        <f>1- (ABS(AA$56-$B76)/Ь!$I$8)</f>
        <v>0.39475836711680412</v>
      </c>
      <c r="AB76" s="13">
        <f>1- (ABS(AB$56-$B76)/Ь!$I$8)</f>
        <v>0.94100234664421933</v>
      </c>
      <c r="AC76" s="13">
        <f>1- (ABS(AC$56-$B76)/Ь!$I$8)</f>
        <v>0.79821319042865635</v>
      </c>
      <c r="AD76" s="13">
        <f>1- (ABS(AD$56-$B76)/Ь!$I$8)</f>
        <v>0.65741572808997983</v>
      </c>
      <c r="AE76" s="13">
        <f>1- (ABS(AE$56-$B76)/Ь!$I$8)</f>
        <v>0.89409698352478406</v>
      </c>
      <c r="AF76" s="13">
        <f>1- (ABS(AF$56-$B76)/Ь!$I$8)</f>
        <v>0.6613037724837767</v>
      </c>
      <c r="AG76" s="13">
        <f>1- (ABS(AG$56-$B76)/Ь!$I$8)</f>
        <v>0.88834656399773937</v>
      </c>
      <c r="AH76" s="13">
        <f>1- (ABS(AH$56-$B76)/Ь!$I$8)</f>
        <v>0.99451181542802769</v>
      </c>
      <c r="AI76" s="13">
        <f>1- (ABS(AI$56-$B76)/Ь!$I$8)</f>
        <v>0.54091561294161705</v>
      </c>
      <c r="AJ76" s="13">
        <f>1- (ABS(AJ$56-$B76)/Ь!$I$8)</f>
        <v>0.44301071754794874</v>
      </c>
      <c r="AK76" s="13">
        <f>1- (ABS(AK$56-$B76)/Ь!$I$8)</f>
        <v>0.88916054380309895</v>
      </c>
      <c r="AL76" s="13">
        <f>1- (ABS(AL$56-$B76)/Ь!$I$8)</f>
        <v>0.8633166849829329</v>
      </c>
      <c r="AM76" s="13">
        <f>1- (ABS(AM$56-$B76)/Ь!$I$8)</f>
        <v>0.80181450473789195</v>
      </c>
      <c r="AN76" s="13">
        <f>1- (ABS(AN$56-$B76)/Ь!$I$8)</f>
        <v>0.53742344104496476</v>
      </c>
      <c r="AO76" s="13">
        <f>1- (ABS(AO$56-$B76)/Ь!$I$8)</f>
        <v>0.91603026497517692</v>
      </c>
      <c r="AP76" s="13">
        <f>1- (ABS(AP$56-$B76)/Ь!$I$8)</f>
        <v>0.70038616871114567</v>
      </c>
      <c r="AQ76" s="13">
        <f>1- (ABS(AQ$56-$B76)/Ь!$I$8)</f>
        <v>0.97093866246732496</v>
      </c>
      <c r="AR76" s="13">
        <f>1- (ABS(AR$56-$B76)/Ь!$I$8)</f>
        <v>0.92026295996304663</v>
      </c>
      <c r="AS76" s="13">
        <f>1- (ABS(AS$56-$B76)/Ь!$I$8)</f>
        <v>0.88163515123638903</v>
      </c>
      <c r="AT76" s="13">
        <f>1- (ABS(AT$56-$B76)/Ь!$I$8)</f>
        <v>0.69811769633285548</v>
      </c>
      <c r="AU76" s="13">
        <f>1- (ABS(AU$56-$B76)/Ь!$I$8)</f>
        <v>0.83316265382722721</v>
      </c>
      <c r="AV76" s="13">
        <f>1- (ABS(AV$56-$B76)/Ь!$I$8)</f>
        <v>0.7594453668814779</v>
      </c>
      <c r="AW76" s="13">
        <f>1- (ABS(AW$56-$B76)/Ь!$I$8)</f>
        <v>0.78126449262746067</v>
      </c>
      <c r="AX76" s="13">
        <f>1- (ABS(AX$56-$B76)/Ь!$I$8)</f>
        <v>0.98333944627031811</v>
      </c>
      <c r="AY76" s="13">
        <f>1- (ABS(AY$56-$B76)/Ь!$I$8)</f>
        <v>0.98213584808251508</v>
      </c>
      <c r="AZ76" s="13">
        <f>1- (ABS(AZ$56-$B76)/Ь!$I$8)</f>
        <v>0.49250714199275492</v>
      </c>
      <c r="BA76" s="13">
        <f>1- (ABS(BA$56-$B76)/Ь!$I$8)</f>
        <v>0.96696559762503198</v>
      </c>
      <c r="BB76" s="13">
        <f>1- (ABS(BB$56-$B76)/Ь!$I$8)</f>
        <v>0.88028290246827789</v>
      </c>
    </row>
    <row r="77" spans="2:54" x14ac:dyDescent="0.35">
      <c r="B77" s="10">
        <v>152474.75201031193</v>
      </c>
      <c r="C77" s="13">
        <f>1- (ABS(C$56-$B77)/Ь!$I$8)</f>
        <v>0.8053789175259779</v>
      </c>
      <c r="D77" s="13">
        <f>1- (ABS(D$56-$B77)/Ь!$I$8)</f>
        <v>0.59126872649881479</v>
      </c>
      <c r="E77" s="13">
        <f>1- (ABS(E$56-$B77)/Ь!$I$8)</f>
        <v>0.32244321001870169</v>
      </c>
      <c r="F77" s="13">
        <f>1- (ABS(F$56-$B77)/Ь!$I$8)</f>
        <v>0.68239053956934514</v>
      </c>
      <c r="G77" s="13">
        <f>1- (ABS(G$56-$B77)/Ь!$I$8)</f>
        <v>0.74179816080270322</v>
      </c>
      <c r="H77" s="13">
        <f>1- (ABS(H$56-$B77)/Ь!$I$8)</f>
        <v>0.87261315311952803</v>
      </c>
      <c r="I77" s="13">
        <f>1- (ABS(I$56-$B77)/Ь!$I$8)</f>
        <v>0.90589202260084412</v>
      </c>
      <c r="J77" s="13">
        <f>1- (ABS(J$56-$B77)/Ь!$I$8)</f>
        <v>0.58210574590329922</v>
      </c>
      <c r="K77" s="13">
        <f>1- (ABS(K$56-$B77)/Ь!$I$8)</f>
        <v>0.66066943883041029</v>
      </c>
      <c r="L77" s="13">
        <f>1- (ABS(L$56-$B77)/Ь!$I$8)</f>
        <v>0.78136303896382353</v>
      </c>
      <c r="M77" s="13">
        <f>1- (ABS(M$56-$B77)/Ь!$I$8)</f>
        <v>0.63733278670949656</v>
      </c>
      <c r="N77" s="13">
        <f>1- (ABS(N$56-$B77)/Ь!$I$8)</f>
        <v>0.23857549563428881</v>
      </c>
      <c r="O77" s="13">
        <f>1- (ABS(O$56-$B77)/Ь!$I$8)</f>
        <v>0.36762603782425185</v>
      </c>
      <c r="P77" s="13">
        <f>1- (ABS(P$56-$B77)/Ь!$I$8)</f>
        <v>0.68380433315200773</v>
      </c>
      <c r="Q77" s="13">
        <f>1- (ABS(Q$56-$B77)/Ь!$I$8)</f>
        <v>0.75817156311917056</v>
      </c>
      <c r="R77" s="13">
        <f>1- (ABS(R$56-$B77)/Ь!$I$8)</f>
        <v>0.65476188112718336</v>
      </c>
      <c r="S77" s="13">
        <f>1- (ABS(S$56-$B77)/Ь!$I$8)</f>
        <v>0.25767622662786038</v>
      </c>
      <c r="T77" s="13">
        <f>1- (ABS(T$56-$B77)/Ь!$I$8)</f>
        <v>0.67216963339143687</v>
      </c>
      <c r="U77" s="13">
        <f>1- (ABS(U$56-$B77)/Ь!$I$8)</f>
        <v>0.79581316582555417</v>
      </c>
      <c r="V77" s="13">
        <f>1- (ABS(V$56-$B77)/Ь!$I$8)</f>
        <v>0.73382264769762839</v>
      </c>
      <c r="W77" s="13">
        <f>1- (ABS(W$56-$B77)/Ь!$I$8)</f>
        <v>1</v>
      </c>
      <c r="X77" s="13">
        <f>1- (ABS(X$56-$B77)/Ь!$I$8)</f>
        <v>0.51919801150689504</v>
      </c>
      <c r="Y77" s="13">
        <f>1- (ABS(Y$56-$B77)/Ь!$I$8)</f>
        <v>9.4107977399155884E-2</v>
      </c>
      <c r="Z77" s="13">
        <f>1- (ABS(Z$56-$B77)/Ь!$I$8)</f>
        <v>0.63572418393561225</v>
      </c>
      <c r="AA77" s="13">
        <f>1- (ABS(AA$56-$B77)/Ь!$I$8)</f>
        <v>0.1285810148144324</v>
      </c>
      <c r="AB77" s="13">
        <f>1- (ABS(AB$56-$B77)/Ь!$I$8)</f>
        <v>0.67482499434184762</v>
      </c>
      <c r="AC77" s="13">
        <f>1- (ABS(AC$56-$B77)/Ь!$I$8)</f>
        <v>0.93560945726897204</v>
      </c>
      <c r="AD77" s="13">
        <f>1- (ABS(AD$56-$B77)/Ь!$I$8)</f>
        <v>0.39123837578760823</v>
      </c>
      <c r="AE77" s="13">
        <f>1- (ABS(AE$56-$B77)/Ь!$I$8)</f>
        <v>0.62791963122241234</v>
      </c>
      <c r="AF77" s="13">
        <f>1- (ABS(AF$56-$B77)/Ь!$I$8)</f>
        <v>0.9274811247861483</v>
      </c>
      <c r="AG77" s="13">
        <f>1- (ABS(AG$56-$B77)/Ь!$I$8)</f>
        <v>0.84547608369988891</v>
      </c>
      <c r="AH77" s="13">
        <f>1- (ABS(AH$56-$B77)/Ь!$I$8)</f>
        <v>0.72833446312565597</v>
      </c>
      <c r="AI77" s="13">
        <f>1- (ABS(AI$56-$B77)/Ь!$I$8)</f>
        <v>0.27473826063924545</v>
      </c>
      <c r="AJ77" s="13">
        <f>1- (ABS(AJ$56-$B77)/Ь!$I$8)</f>
        <v>0.17683336524557702</v>
      </c>
      <c r="AK77" s="13">
        <f>1- (ABS(AK$56-$B77)/Ь!$I$8)</f>
        <v>0.84466210389452945</v>
      </c>
      <c r="AL77" s="13">
        <f>1- (ABS(AL$56-$B77)/Ь!$I$8)</f>
        <v>0.87050596271469538</v>
      </c>
      <c r="AM77" s="13">
        <f>1- (ABS(AM$56-$B77)/Ь!$I$8)</f>
        <v>0.53563715243552024</v>
      </c>
      <c r="AN77" s="13">
        <f>1- (ABS(AN$56-$B77)/Ь!$I$8)</f>
        <v>0.27124608874259315</v>
      </c>
      <c r="AO77" s="13">
        <f>1- (ABS(AO$56-$B77)/Ь!$I$8)</f>
        <v>0.64985291267280521</v>
      </c>
      <c r="AP77" s="13">
        <f>1- (ABS(AP$56-$B77)/Ь!$I$8)</f>
        <v>0.43420881640877407</v>
      </c>
      <c r="AQ77" s="13">
        <f>1- (ABS(AQ$56-$B77)/Ь!$I$8)</f>
        <v>0.70476131016495336</v>
      </c>
      <c r="AR77" s="13">
        <f>1- (ABS(AR$56-$B77)/Ь!$I$8)</f>
        <v>0.65408560766067492</v>
      </c>
      <c r="AS77" s="13">
        <f>1- (ABS(AS$56-$B77)/Ь!$I$8)</f>
        <v>0.61545779893401731</v>
      </c>
      <c r="AT77" s="13">
        <f>1- (ABS(AT$56-$B77)/Ь!$I$8)</f>
        <v>0.43194034403048387</v>
      </c>
      <c r="AU77" s="13">
        <f>1- (ABS(AU$56-$B77)/Ь!$I$8)</f>
        <v>0.56698530152485549</v>
      </c>
      <c r="AV77" s="13">
        <f>1- (ABS(AV$56-$B77)/Ь!$I$8)</f>
        <v>0.4932680145791063</v>
      </c>
      <c r="AW77" s="13">
        <f>1- (ABS(AW$56-$B77)/Ь!$I$8)</f>
        <v>0.51508714032508895</v>
      </c>
      <c r="AX77" s="13">
        <f>1- (ABS(AX$56-$B77)/Ь!$I$8)</f>
        <v>0.71716209396794639</v>
      </c>
      <c r="AY77" s="13">
        <f>1- (ABS(AY$56-$B77)/Ь!$I$8)</f>
        <v>0.71595849578014337</v>
      </c>
      <c r="AZ77" s="13">
        <f>1- (ABS(AZ$56-$B77)/Ь!$I$8)</f>
        <v>0.22632978969038331</v>
      </c>
      <c r="BA77" s="13">
        <f>1- (ABS(BA$56-$B77)/Ь!$I$8)</f>
        <v>0.76685705007259641</v>
      </c>
      <c r="BB77" s="13">
        <f>1- (ABS(BB$56-$B77)/Ь!$I$8)</f>
        <v>0.61410555016590629</v>
      </c>
    </row>
    <row r="78" spans="2:54" x14ac:dyDescent="0.35">
      <c r="B78" s="10">
        <v>86396.596796112135</v>
      </c>
      <c r="C78" s="13">
        <f>1- (ABS(C$56-$B78)/Ь!$I$8)</f>
        <v>0.71381909398091714</v>
      </c>
      <c r="D78" s="13">
        <f>1- (ABS(D$56-$B78)/Ь!$I$8)</f>
        <v>0.92792928500808025</v>
      </c>
      <c r="E78" s="13">
        <f>1- (ABS(E$56-$B78)/Ь!$I$8)</f>
        <v>0.80324519851180665</v>
      </c>
      <c r="F78" s="13">
        <f>1- (ABS(F$56-$B78)/Ь!$I$8)</f>
        <v>0.8368074719375499</v>
      </c>
      <c r="G78" s="13">
        <f>1- (ABS(G$56-$B78)/Ь!$I$8)</f>
        <v>0.77739985070419182</v>
      </c>
      <c r="H78" s="13">
        <f>1- (ABS(H$56-$B78)/Ь!$I$8)</f>
        <v>0.64658485838736701</v>
      </c>
      <c r="I78" s="13">
        <f>1- (ABS(I$56-$B78)/Ь!$I$8)</f>
        <v>0.42509003410773916</v>
      </c>
      <c r="J78" s="13">
        <f>1- (ABS(J$56-$B78)/Ь!$I$8)</f>
        <v>0.93709226560359582</v>
      </c>
      <c r="K78" s="13">
        <f>1- (ABS(K$56-$B78)/Ь!$I$8)</f>
        <v>0.85852857267648475</v>
      </c>
      <c r="L78" s="13">
        <f>1- (ABS(L$56-$B78)/Ь!$I$8)</f>
        <v>0.73783497254307151</v>
      </c>
      <c r="M78" s="13">
        <f>1- (ABS(M$56-$B78)/Ь!$I$8)</f>
        <v>0.88186522479739848</v>
      </c>
      <c r="N78" s="13">
        <f>1- (ABS(N$56-$B78)/Ь!$I$8)</f>
        <v>0.71937748412739377</v>
      </c>
      <c r="O78" s="13">
        <f>1- (ABS(O$56-$B78)/Ь!$I$8)</f>
        <v>0.84842802631735681</v>
      </c>
      <c r="P78" s="13">
        <f>1- (ABS(P$56-$B78)/Ь!$I$8)</f>
        <v>0.8353936783548872</v>
      </c>
      <c r="Q78" s="13">
        <f>1- (ABS(Q$56-$B78)/Ь!$I$8)</f>
        <v>0.76102644838772437</v>
      </c>
      <c r="R78" s="13">
        <f>1- (ABS(R$56-$B78)/Ь!$I$8)</f>
        <v>0.86443613037971168</v>
      </c>
      <c r="S78" s="13">
        <f>1- (ABS(S$56-$B78)/Ь!$I$8)</f>
        <v>0.73847821512096534</v>
      </c>
      <c r="T78" s="13">
        <f>1- (ABS(T$56-$B78)/Ь!$I$8)</f>
        <v>0.84702837811545806</v>
      </c>
      <c r="U78" s="13">
        <f>1- (ABS(U$56-$B78)/Ь!$I$8)</f>
        <v>0.72338484568134076</v>
      </c>
      <c r="V78" s="13">
        <f>1- (ABS(V$56-$B78)/Ь!$I$8)</f>
        <v>0.78537536380926665</v>
      </c>
      <c r="W78" s="13">
        <f>1- (ABS(W$56-$B78)/Ь!$I$8)</f>
        <v>0.51919801150689504</v>
      </c>
      <c r="X78" s="13">
        <f>1- (ABS(X$56-$B78)/Ь!$I$8)</f>
        <v>1</v>
      </c>
      <c r="Y78" s="13">
        <f>1- (ABS(Y$56-$B78)/Ь!$I$8)</f>
        <v>0.57490996589226084</v>
      </c>
      <c r="Z78" s="13">
        <f>1- (ABS(Z$56-$B78)/Ь!$I$8)</f>
        <v>0.88347382757128279</v>
      </c>
      <c r="AA78" s="13">
        <f>1- (ABS(AA$56-$B78)/Ь!$I$8)</f>
        <v>0.60938300330753747</v>
      </c>
      <c r="AB78" s="13">
        <f>1- (ABS(AB$56-$B78)/Ь!$I$8)</f>
        <v>0.84437301716504731</v>
      </c>
      <c r="AC78" s="13">
        <f>1- (ABS(AC$56-$B78)/Ь!$I$8)</f>
        <v>0.583588554237923</v>
      </c>
      <c r="AD78" s="13">
        <f>1- (ABS(AD$56-$B78)/Ь!$I$8)</f>
        <v>0.87204036428071319</v>
      </c>
      <c r="AE78" s="13">
        <f>1- (ABS(AE$56-$B78)/Ь!$I$8)</f>
        <v>0.89127838028448259</v>
      </c>
      <c r="AF78" s="13">
        <f>1- (ABS(AF$56-$B78)/Ь!$I$8)</f>
        <v>0.44667913629304334</v>
      </c>
      <c r="AG78" s="13">
        <f>1- (ABS(AG$56-$B78)/Ь!$I$8)</f>
        <v>0.67372192780700613</v>
      </c>
      <c r="AH78" s="13">
        <f>1- (ABS(AH$56-$B78)/Ь!$I$8)</f>
        <v>0.79086354838123896</v>
      </c>
      <c r="AI78" s="13">
        <f>1- (ABS(AI$56-$B78)/Ь!$I$8)</f>
        <v>0.75554024913235041</v>
      </c>
      <c r="AJ78" s="13">
        <f>1- (ABS(AJ$56-$B78)/Ь!$I$8)</f>
        <v>0.65763535373868209</v>
      </c>
      <c r="AK78" s="13">
        <f>1- (ABS(AK$56-$B78)/Ь!$I$8)</f>
        <v>0.67453590761236559</v>
      </c>
      <c r="AL78" s="13">
        <f>1- (ABS(AL$56-$B78)/Ь!$I$8)</f>
        <v>0.64869204879219955</v>
      </c>
      <c r="AM78" s="13">
        <f>1- (ABS(AM$56-$B78)/Ь!$I$8)</f>
        <v>0.9835608590713748</v>
      </c>
      <c r="AN78" s="13">
        <f>1- (ABS(AN$56-$B78)/Ь!$I$8)</f>
        <v>0.75204807723569811</v>
      </c>
      <c r="AO78" s="13">
        <f>1- (ABS(AO$56-$B78)/Ь!$I$8)</f>
        <v>0.86934509883408972</v>
      </c>
      <c r="AP78" s="13">
        <f>1- (ABS(AP$56-$B78)/Ь!$I$8)</f>
        <v>0.91501080490187903</v>
      </c>
      <c r="AQ78" s="13">
        <f>1- (ABS(AQ$56-$B78)/Ь!$I$8)</f>
        <v>0.81443670134194168</v>
      </c>
      <c r="AR78" s="13">
        <f>1- (ABS(AR$56-$B78)/Ь!$I$8)</f>
        <v>0.86511240384622001</v>
      </c>
      <c r="AS78" s="13">
        <f>1- (ABS(AS$56-$B78)/Ь!$I$8)</f>
        <v>0.90374021257287762</v>
      </c>
      <c r="AT78" s="13">
        <f>1- (ABS(AT$56-$B78)/Ь!$I$8)</f>
        <v>0.91274233252358883</v>
      </c>
      <c r="AU78" s="13">
        <f>1- (ABS(AU$56-$B78)/Ь!$I$8)</f>
        <v>0.95221270998203955</v>
      </c>
      <c r="AV78" s="13">
        <f>1- (ABS(AV$56-$B78)/Ь!$I$8)</f>
        <v>0.97407000307221125</v>
      </c>
      <c r="AW78" s="13">
        <f>1- (ABS(AW$56-$B78)/Ь!$I$8)</f>
        <v>0.99588912881819402</v>
      </c>
      <c r="AX78" s="13">
        <f>1- (ABS(AX$56-$B78)/Ь!$I$8)</f>
        <v>0.80203591753894865</v>
      </c>
      <c r="AY78" s="13">
        <f>1- (ABS(AY$56-$B78)/Ь!$I$8)</f>
        <v>0.80323951572675156</v>
      </c>
      <c r="AZ78" s="13">
        <f>1- (ABS(AZ$56-$B78)/Ь!$I$8)</f>
        <v>0.70713177818348827</v>
      </c>
      <c r="BA78" s="13">
        <f>1- (ABS(BA$56-$B78)/Ь!$I$8)</f>
        <v>0.75234096143429863</v>
      </c>
      <c r="BB78" s="13">
        <f>1- (ABS(BB$56-$B78)/Ь!$I$8)</f>
        <v>0.90509246134098875</v>
      </c>
    </row>
    <row r="79" spans="2:54" x14ac:dyDescent="0.35">
      <c r="B79" s="10">
        <v>27975.113678257912</v>
      </c>
      <c r="C79" s="13">
        <f>1- (ABS(C$56-$B79)/Ь!$I$8)</f>
        <v>0.28872905987317798</v>
      </c>
      <c r="D79" s="13">
        <f>1- (ABS(D$56-$B79)/Ь!$I$8)</f>
        <v>0.50283925090034109</v>
      </c>
      <c r="E79" s="13">
        <f>1- (ABS(E$56-$B79)/Ь!$I$8)</f>
        <v>0.7716647673804542</v>
      </c>
      <c r="F79" s="13">
        <f>1- (ABS(F$56-$B79)/Ь!$I$8)</f>
        <v>0.41171743782981074</v>
      </c>
      <c r="G79" s="13">
        <f>1- (ABS(G$56-$B79)/Ь!$I$8)</f>
        <v>0.35230981659645266</v>
      </c>
      <c r="H79" s="13">
        <f>1- (ABS(H$56-$B79)/Ь!$I$8)</f>
        <v>0.22149482427962786</v>
      </c>
      <c r="I79" s="13">
        <f>1- (ABS(I$56-$B79)/Ь!$I$8)</f>
        <v>0</v>
      </c>
      <c r="J79" s="13">
        <f>1- (ABS(J$56-$B79)/Ь!$I$8)</f>
        <v>0.51200223149585666</v>
      </c>
      <c r="K79" s="13">
        <f>1- (ABS(K$56-$B79)/Ь!$I$8)</f>
        <v>0.43343853856874559</v>
      </c>
      <c r="L79" s="13">
        <f>1- (ABS(L$56-$B79)/Ь!$I$8)</f>
        <v>0.31274493843533224</v>
      </c>
      <c r="M79" s="13">
        <f>1- (ABS(M$56-$B79)/Ь!$I$8)</f>
        <v>0.45677519068965933</v>
      </c>
      <c r="N79" s="13">
        <f>1- (ABS(N$56-$B79)/Ь!$I$8)</f>
        <v>0.85553248176486707</v>
      </c>
      <c r="O79" s="13">
        <f>1- (ABS(O$56-$B79)/Ь!$I$8)</f>
        <v>0.72648193957490403</v>
      </c>
      <c r="P79" s="13">
        <f>1- (ABS(P$56-$B79)/Ь!$I$8)</f>
        <v>0.41030364424714805</v>
      </c>
      <c r="Q79" s="13">
        <f>1- (ABS(Q$56-$B79)/Ь!$I$8)</f>
        <v>0.33593641427998522</v>
      </c>
      <c r="R79" s="13">
        <f>1- (ABS(R$56-$B79)/Ь!$I$8)</f>
        <v>0.43934609627197252</v>
      </c>
      <c r="S79" s="13">
        <f>1- (ABS(S$56-$B79)/Ь!$I$8)</f>
        <v>0.8364317507712955</v>
      </c>
      <c r="T79" s="13">
        <f>1- (ABS(T$56-$B79)/Ь!$I$8)</f>
        <v>0.4219383440077189</v>
      </c>
      <c r="U79" s="13">
        <f>1- (ABS(U$56-$B79)/Ь!$I$8)</f>
        <v>0.2982948115736016</v>
      </c>
      <c r="V79" s="13">
        <f>1- (ABS(V$56-$B79)/Ь!$I$8)</f>
        <v>0.36028532970152749</v>
      </c>
      <c r="W79" s="13">
        <f>1- (ABS(W$56-$B79)/Ь!$I$8)</f>
        <v>9.4107977399155884E-2</v>
      </c>
      <c r="X79" s="13">
        <f>1- (ABS(X$56-$B79)/Ь!$I$8)</f>
        <v>0.57490996589226084</v>
      </c>
      <c r="Y79" s="13">
        <f>1- (ABS(Y$56-$B79)/Ь!$I$8)</f>
        <v>1</v>
      </c>
      <c r="Z79" s="13">
        <f>1- (ABS(Z$56-$B79)/Ь!$I$8)</f>
        <v>0.45838379346354363</v>
      </c>
      <c r="AA79" s="13">
        <f>1- (ABS(AA$56-$B79)/Ь!$I$8)</f>
        <v>0.96552696258472337</v>
      </c>
      <c r="AB79" s="13">
        <f>1- (ABS(AB$56-$B79)/Ь!$I$8)</f>
        <v>0.41928298305730816</v>
      </c>
      <c r="AC79" s="13">
        <f>1- (ABS(AC$56-$B79)/Ь!$I$8)</f>
        <v>0.15849852013018384</v>
      </c>
      <c r="AD79" s="13">
        <f>1- (ABS(AD$56-$B79)/Ь!$I$8)</f>
        <v>0.70286960161154766</v>
      </c>
      <c r="AE79" s="13">
        <f>1- (ABS(AE$56-$B79)/Ь!$I$8)</f>
        <v>0.46618834617674343</v>
      </c>
      <c r="AF79" s="13">
        <f>1- (ABS(AF$56-$B79)/Ь!$I$8)</f>
        <v>2.1589102185304188E-2</v>
      </c>
      <c r="AG79" s="13">
        <f>1- (ABS(AG$56-$B79)/Ь!$I$8)</f>
        <v>0.24863189369926686</v>
      </c>
      <c r="AH79" s="13">
        <f>1- (ABS(AH$56-$B79)/Ь!$I$8)</f>
        <v>0.36577351427349991</v>
      </c>
      <c r="AI79" s="13">
        <f>1- (ABS(AI$56-$B79)/Ь!$I$8)</f>
        <v>0.81936971675991033</v>
      </c>
      <c r="AJ79" s="13">
        <f>1- (ABS(AJ$56-$B79)/Ь!$I$8)</f>
        <v>0.91727461215357875</v>
      </c>
      <c r="AK79" s="13">
        <f>1- (ABS(AK$56-$B79)/Ь!$I$8)</f>
        <v>0.24944587350462644</v>
      </c>
      <c r="AL79" s="13">
        <f>1- (ABS(AL$56-$B79)/Ь!$I$8)</f>
        <v>0.22360201468446039</v>
      </c>
      <c r="AM79" s="13">
        <f>1- (ABS(AM$56-$B79)/Ь!$I$8)</f>
        <v>0.55847082496363565</v>
      </c>
      <c r="AN79" s="13">
        <f>1- (ABS(AN$56-$B79)/Ь!$I$8)</f>
        <v>0.82286188865656273</v>
      </c>
      <c r="AO79" s="13">
        <f>1- (ABS(AO$56-$B79)/Ь!$I$8)</f>
        <v>0.44425506472635057</v>
      </c>
      <c r="AP79" s="13">
        <f>1- (ABS(AP$56-$B79)/Ь!$I$8)</f>
        <v>0.65989916099038182</v>
      </c>
      <c r="AQ79" s="13">
        <f>1- (ABS(AQ$56-$B79)/Ь!$I$8)</f>
        <v>0.38934666723420253</v>
      </c>
      <c r="AR79" s="13">
        <f>1- (ABS(AR$56-$B79)/Ь!$I$8)</f>
        <v>0.44002236973848086</v>
      </c>
      <c r="AS79" s="13">
        <f>1- (ABS(AS$56-$B79)/Ь!$I$8)</f>
        <v>0.47865017846513847</v>
      </c>
      <c r="AT79" s="13">
        <f>1- (ABS(AT$56-$B79)/Ь!$I$8)</f>
        <v>0.6621676333686719</v>
      </c>
      <c r="AU79" s="13">
        <f>1- (ABS(AU$56-$B79)/Ь!$I$8)</f>
        <v>0.52712267587430039</v>
      </c>
      <c r="AV79" s="13">
        <f>1- (ABS(AV$56-$B79)/Ь!$I$8)</f>
        <v>0.60083996282004959</v>
      </c>
      <c r="AW79" s="13">
        <f>1- (ABS(AW$56-$B79)/Ь!$I$8)</f>
        <v>0.57902083707406682</v>
      </c>
      <c r="AX79" s="13">
        <f>1- (ABS(AX$56-$B79)/Ь!$I$8)</f>
        <v>0.37694588343120949</v>
      </c>
      <c r="AY79" s="13">
        <f>1- (ABS(AY$56-$B79)/Ь!$I$8)</f>
        <v>0.37814948161901241</v>
      </c>
      <c r="AZ79" s="13">
        <f>1- (ABS(AZ$56-$B79)/Ь!$I$8)</f>
        <v>0.86777818770877257</v>
      </c>
      <c r="BA79" s="13">
        <f>1- (ABS(BA$56-$B79)/Ь!$I$8)</f>
        <v>0.32725092732655947</v>
      </c>
      <c r="BB79" s="13">
        <f>1- (ABS(BB$56-$B79)/Ь!$I$8)</f>
        <v>0.4800024272332496</v>
      </c>
    </row>
    <row r="80" spans="2:54" x14ac:dyDescent="0.35">
      <c r="B80" s="10">
        <v>102411.16140387021</v>
      </c>
      <c r="C80" s="13">
        <f>1- (ABS(C$56-$B80)/Ь!$I$8)</f>
        <v>0.83034526640963435</v>
      </c>
      <c r="D80" s="13">
        <f>1- (ABS(D$56-$B80)/Ь!$I$8)</f>
        <v>0.95554454256320254</v>
      </c>
      <c r="E80" s="13">
        <f>1- (ABS(E$56-$B80)/Ь!$I$8)</f>
        <v>0.68671902608308955</v>
      </c>
      <c r="F80" s="13">
        <f>1- (ABS(F$56-$B80)/Ь!$I$8)</f>
        <v>0.95333364436626711</v>
      </c>
      <c r="G80" s="13">
        <f>1- (ABS(G$56-$B80)/Ь!$I$8)</f>
        <v>0.89392602313290903</v>
      </c>
      <c r="H80" s="13">
        <f>1- (ABS(H$56-$B80)/Ь!$I$8)</f>
        <v>0.76311103081608422</v>
      </c>
      <c r="I80" s="13">
        <f>1- (ABS(I$56-$B80)/Ь!$I$8)</f>
        <v>0.54161620653645637</v>
      </c>
      <c r="J80" s="13">
        <f>1- (ABS(J$56-$B80)/Ь!$I$8)</f>
        <v>0.94638156196768697</v>
      </c>
      <c r="K80" s="13">
        <f>1- (ABS(K$56-$B80)/Ь!$I$8)</f>
        <v>0.97505474510520196</v>
      </c>
      <c r="L80" s="13">
        <f>1- (ABS(L$56-$B80)/Ь!$I$8)</f>
        <v>0.85436114497178861</v>
      </c>
      <c r="M80" s="13">
        <f>1- (ABS(M$56-$B80)/Ь!$I$8)</f>
        <v>0.9983913972261157</v>
      </c>
      <c r="N80" s="13">
        <f>1- (ABS(N$56-$B80)/Ь!$I$8)</f>
        <v>0.60285131169867656</v>
      </c>
      <c r="O80" s="13">
        <f>1- (ABS(O$56-$B80)/Ь!$I$8)</f>
        <v>0.7319018538886396</v>
      </c>
      <c r="P80" s="13">
        <f>1- (ABS(P$56-$B80)/Ь!$I$8)</f>
        <v>0.95191985078360442</v>
      </c>
      <c r="Q80" s="13">
        <f>1- (ABS(Q$56-$B80)/Ь!$I$8)</f>
        <v>0.87755262081644159</v>
      </c>
      <c r="R80" s="13">
        <f>1- (ABS(R$56-$B80)/Ь!$I$8)</f>
        <v>0.98096230280842889</v>
      </c>
      <c r="S80" s="13">
        <f>1- (ABS(S$56-$B80)/Ь!$I$8)</f>
        <v>0.62195204269224813</v>
      </c>
      <c r="T80" s="13">
        <f>1- (ABS(T$56-$B80)/Ь!$I$8)</f>
        <v>0.96355455054417527</v>
      </c>
      <c r="U80" s="13">
        <f>1- (ABS(U$56-$B80)/Ь!$I$8)</f>
        <v>0.83991101811005797</v>
      </c>
      <c r="V80" s="13">
        <f>1- (ABS(V$56-$B80)/Ь!$I$8)</f>
        <v>0.90190153623798386</v>
      </c>
      <c r="W80" s="13">
        <f>1- (ABS(W$56-$B80)/Ь!$I$8)</f>
        <v>0.63572418393561225</v>
      </c>
      <c r="X80" s="13">
        <f>1- (ABS(X$56-$B80)/Ь!$I$8)</f>
        <v>0.88347382757128279</v>
      </c>
      <c r="Y80" s="13">
        <f>1- (ABS(Y$56-$B80)/Ь!$I$8)</f>
        <v>0.45838379346354363</v>
      </c>
      <c r="Z80" s="13">
        <f>1- (ABS(Z$56-$B80)/Ь!$I$8)</f>
        <v>1</v>
      </c>
      <c r="AA80" s="13">
        <f>1- (ABS(AA$56-$B80)/Ь!$I$8)</f>
        <v>0.49285683087882026</v>
      </c>
      <c r="AB80" s="13">
        <f>1- (ABS(AB$56-$B80)/Ь!$I$8)</f>
        <v>0.96089918959376452</v>
      </c>
      <c r="AC80" s="13">
        <f>1- (ABS(AC$56-$B80)/Ь!$I$8)</f>
        <v>0.70011472666664021</v>
      </c>
      <c r="AD80" s="13">
        <f>1- (ABS(AD$56-$B80)/Ь!$I$8)</f>
        <v>0.75551419185199598</v>
      </c>
      <c r="AE80" s="13">
        <f>1- (ABS(AE$56-$B80)/Ь!$I$8)</f>
        <v>0.9921954472868002</v>
      </c>
      <c r="AF80" s="13">
        <f>1- (ABS(AF$56-$B80)/Ь!$I$8)</f>
        <v>0.56320530872176056</v>
      </c>
      <c r="AG80" s="13">
        <f>1- (ABS(AG$56-$B80)/Ь!$I$8)</f>
        <v>0.79024810023572323</v>
      </c>
      <c r="AH80" s="13">
        <f>1- (ABS(AH$56-$B80)/Ь!$I$8)</f>
        <v>0.90738972080995617</v>
      </c>
      <c r="AI80" s="13">
        <f>1- (ABS(AI$56-$B80)/Ь!$I$8)</f>
        <v>0.63901407670363319</v>
      </c>
      <c r="AJ80" s="13">
        <f>1- (ABS(AJ$56-$B80)/Ь!$I$8)</f>
        <v>0.54110918130996488</v>
      </c>
      <c r="AK80" s="13">
        <f>1- (ABS(AK$56-$B80)/Ь!$I$8)</f>
        <v>0.7910620800410828</v>
      </c>
      <c r="AL80" s="13">
        <f>1- (ABS(AL$56-$B80)/Ь!$I$8)</f>
        <v>0.76521822122091676</v>
      </c>
      <c r="AM80" s="13">
        <f>1- (ABS(AM$56-$B80)/Ь!$I$8)</f>
        <v>0.89991296849990798</v>
      </c>
      <c r="AN80" s="13">
        <f>1- (ABS(AN$56-$B80)/Ь!$I$8)</f>
        <v>0.6355219048069809</v>
      </c>
      <c r="AO80" s="13">
        <f>1- (ABS(AO$56-$B80)/Ь!$I$8)</f>
        <v>0.98587127126280694</v>
      </c>
      <c r="AP80" s="13">
        <f>1- (ABS(AP$56-$B80)/Ь!$I$8)</f>
        <v>0.79848463247316182</v>
      </c>
      <c r="AQ80" s="13">
        <f>1- (ABS(AQ$56-$B80)/Ь!$I$8)</f>
        <v>0.93096287377065889</v>
      </c>
      <c r="AR80" s="13">
        <f>1- (ABS(AR$56-$B80)/Ь!$I$8)</f>
        <v>0.98163857627493722</v>
      </c>
      <c r="AS80" s="13">
        <f>1- (ABS(AS$56-$B80)/Ь!$I$8)</f>
        <v>0.97973361499840517</v>
      </c>
      <c r="AT80" s="13">
        <f>1- (ABS(AT$56-$B80)/Ь!$I$8)</f>
        <v>0.79621616009487162</v>
      </c>
      <c r="AU80" s="13">
        <f>1- (ABS(AU$56-$B80)/Ь!$I$8)</f>
        <v>0.93126111758924335</v>
      </c>
      <c r="AV80" s="13">
        <f>1- (ABS(AV$56-$B80)/Ь!$I$8)</f>
        <v>0.85754383064349404</v>
      </c>
      <c r="AW80" s="13">
        <f>1- (ABS(AW$56-$B80)/Ь!$I$8)</f>
        <v>0.8793629563894767</v>
      </c>
      <c r="AX80" s="13">
        <f>1- (ABS(AX$56-$B80)/Ь!$I$8)</f>
        <v>0.91856208996766586</v>
      </c>
      <c r="AY80" s="13">
        <f>1- (ABS(AY$56-$B80)/Ь!$I$8)</f>
        <v>0.91976568815546877</v>
      </c>
      <c r="AZ80" s="13">
        <f>1- (ABS(AZ$56-$B80)/Ь!$I$8)</f>
        <v>0.59060560575477106</v>
      </c>
      <c r="BA80" s="13">
        <f>1- (ABS(BA$56-$B80)/Ь!$I$8)</f>
        <v>0.86886713386301584</v>
      </c>
      <c r="BB80" s="13">
        <f>1- (ABS(BB$56-$B80)/Ь!$I$8)</f>
        <v>0.97838136623029404</v>
      </c>
    </row>
    <row r="81" spans="2:54" x14ac:dyDescent="0.35">
      <c r="B81" s="10">
        <v>32712.85347873345</v>
      </c>
      <c r="C81" s="13">
        <f>1- (ABS(C$56-$B81)/Ь!$I$8)</f>
        <v>0.32320209728845462</v>
      </c>
      <c r="D81" s="13">
        <f>1- (ABS(D$56-$B81)/Ь!$I$8)</f>
        <v>0.53731228831561761</v>
      </c>
      <c r="E81" s="13">
        <f>1- (ABS(E$56-$B81)/Ь!$I$8)</f>
        <v>0.80613780479573083</v>
      </c>
      <c r="F81" s="13">
        <f>1- (ABS(F$56-$B81)/Ь!$I$8)</f>
        <v>0.44619047524508737</v>
      </c>
      <c r="G81" s="13">
        <f>1- (ABS(G$56-$B81)/Ь!$I$8)</f>
        <v>0.38678285401172929</v>
      </c>
      <c r="H81" s="13">
        <f>1- (ABS(H$56-$B81)/Ь!$I$8)</f>
        <v>0.25596786169490449</v>
      </c>
      <c r="I81" s="13">
        <f>1- (ABS(I$56-$B81)/Ь!$I$8)</f>
        <v>3.4473037415276631E-2</v>
      </c>
      <c r="J81" s="13">
        <f>1- (ABS(J$56-$B81)/Ь!$I$8)</f>
        <v>0.54647526891113318</v>
      </c>
      <c r="K81" s="13">
        <f>1- (ABS(K$56-$B81)/Ь!$I$8)</f>
        <v>0.46791157598402222</v>
      </c>
      <c r="L81" s="13">
        <f>1- (ABS(L$56-$B81)/Ь!$I$8)</f>
        <v>0.34721797585060887</v>
      </c>
      <c r="M81" s="13">
        <f>1- (ABS(M$56-$B81)/Ь!$I$8)</f>
        <v>0.49124822810493585</v>
      </c>
      <c r="N81" s="13">
        <f>1- (ABS(N$56-$B81)/Ь!$I$8)</f>
        <v>0.8900055191801437</v>
      </c>
      <c r="O81" s="13">
        <f>1- (ABS(O$56-$B81)/Ь!$I$8)</f>
        <v>0.76095497699018066</v>
      </c>
      <c r="P81" s="13">
        <f>1- (ABS(P$56-$B81)/Ь!$I$8)</f>
        <v>0.44477668166242468</v>
      </c>
      <c r="Q81" s="13">
        <f>1- (ABS(Q$56-$B81)/Ь!$I$8)</f>
        <v>0.37040945169526185</v>
      </c>
      <c r="R81" s="13">
        <f>1- (ABS(R$56-$B81)/Ь!$I$8)</f>
        <v>0.47381913368724915</v>
      </c>
      <c r="S81" s="13">
        <f>1- (ABS(S$56-$B81)/Ь!$I$8)</f>
        <v>0.87090478818657213</v>
      </c>
      <c r="T81" s="13">
        <f>1- (ABS(T$56-$B81)/Ь!$I$8)</f>
        <v>0.45641138142299553</v>
      </c>
      <c r="U81" s="13">
        <f>1- (ABS(U$56-$B81)/Ь!$I$8)</f>
        <v>0.33276784898887823</v>
      </c>
      <c r="V81" s="13">
        <f>1- (ABS(V$56-$B81)/Ь!$I$8)</f>
        <v>0.39475836711680412</v>
      </c>
      <c r="W81" s="13">
        <f>1- (ABS(W$56-$B81)/Ь!$I$8)</f>
        <v>0.1285810148144324</v>
      </c>
      <c r="X81" s="13">
        <f>1- (ABS(X$56-$B81)/Ь!$I$8)</f>
        <v>0.60938300330753747</v>
      </c>
      <c r="Y81" s="13">
        <f>1- (ABS(Y$56-$B81)/Ь!$I$8)</f>
        <v>0.96552696258472337</v>
      </c>
      <c r="Z81" s="13">
        <f>1- (ABS(Z$56-$B81)/Ь!$I$8)</f>
        <v>0.49285683087882026</v>
      </c>
      <c r="AA81" s="13">
        <f>1- (ABS(AA$56-$B81)/Ь!$I$8)</f>
        <v>1</v>
      </c>
      <c r="AB81" s="13">
        <f>1- (ABS(AB$56-$B81)/Ь!$I$8)</f>
        <v>0.45375602047258479</v>
      </c>
      <c r="AC81" s="13">
        <f>1- (ABS(AC$56-$B81)/Ь!$I$8)</f>
        <v>0.19297155754546047</v>
      </c>
      <c r="AD81" s="13">
        <f>1- (ABS(AD$56-$B81)/Ь!$I$8)</f>
        <v>0.73734263902682429</v>
      </c>
      <c r="AE81" s="13">
        <f>1- (ABS(AE$56-$B81)/Ь!$I$8)</f>
        <v>0.50066138359202006</v>
      </c>
      <c r="AF81" s="13">
        <f>1- (ABS(AF$56-$B81)/Ь!$I$8)</f>
        <v>5.6062139600580818E-2</v>
      </c>
      <c r="AG81" s="13">
        <f>1- (ABS(AG$56-$B81)/Ь!$I$8)</f>
        <v>0.28310493111454349</v>
      </c>
      <c r="AH81" s="13">
        <f>1- (ABS(AH$56-$B81)/Ь!$I$8)</f>
        <v>0.40024655168877643</v>
      </c>
      <c r="AI81" s="13">
        <f>1- (ABS(AI$56-$B81)/Ь!$I$8)</f>
        <v>0.85384275417518696</v>
      </c>
      <c r="AJ81" s="13">
        <f>1- (ABS(AJ$56-$B81)/Ь!$I$8)</f>
        <v>0.95174764956885538</v>
      </c>
      <c r="AK81" s="13">
        <f>1- (ABS(AK$56-$B81)/Ь!$I$8)</f>
        <v>0.28391891091990307</v>
      </c>
      <c r="AL81" s="13">
        <f>1- (ABS(AL$56-$B81)/Ь!$I$8)</f>
        <v>0.25807505209973702</v>
      </c>
      <c r="AM81" s="13">
        <f>1- (ABS(AM$56-$B81)/Ь!$I$8)</f>
        <v>0.59294386237891228</v>
      </c>
      <c r="AN81" s="13">
        <f>1- (ABS(AN$56-$B81)/Ь!$I$8)</f>
        <v>0.85733492607183936</v>
      </c>
      <c r="AO81" s="13">
        <f>1- (ABS(AO$56-$B81)/Ь!$I$8)</f>
        <v>0.4787281021416272</v>
      </c>
      <c r="AP81" s="13">
        <f>1- (ABS(AP$56-$B81)/Ь!$I$8)</f>
        <v>0.69437219840565834</v>
      </c>
      <c r="AQ81" s="13">
        <f>1- (ABS(AQ$56-$B81)/Ь!$I$8)</f>
        <v>0.42381970464947916</v>
      </c>
      <c r="AR81" s="13">
        <f>1- (ABS(AR$56-$B81)/Ь!$I$8)</f>
        <v>0.47449540715375749</v>
      </c>
      <c r="AS81" s="13">
        <f>1- (ABS(AS$56-$B81)/Ь!$I$8)</f>
        <v>0.5131232158804151</v>
      </c>
      <c r="AT81" s="13">
        <f>1- (ABS(AT$56-$B81)/Ь!$I$8)</f>
        <v>0.69664067078394853</v>
      </c>
      <c r="AU81" s="13">
        <f>1- (ABS(AU$56-$B81)/Ь!$I$8)</f>
        <v>0.56159571328957703</v>
      </c>
      <c r="AV81" s="13">
        <f>1- (ABS(AV$56-$B81)/Ь!$I$8)</f>
        <v>0.63531300023532622</v>
      </c>
      <c r="AW81" s="13">
        <f>1- (ABS(AW$56-$B81)/Ь!$I$8)</f>
        <v>0.61349387448934345</v>
      </c>
      <c r="AX81" s="13">
        <f>1- (ABS(AX$56-$B81)/Ь!$I$8)</f>
        <v>0.41141892084648601</v>
      </c>
      <c r="AY81" s="13">
        <f>1- (ABS(AY$56-$B81)/Ь!$I$8)</f>
        <v>0.41262251903428904</v>
      </c>
      <c r="AZ81" s="13">
        <f>1- (ABS(AZ$56-$B81)/Ь!$I$8)</f>
        <v>0.90225122512404921</v>
      </c>
      <c r="BA81" s="13">
        <f>1- (ABS(BA$56-$B81)/Ь!$I$8)</f>
        <v>0.3617239647418361</v>
      </c>
      <c r="BB81" s="13">
        <f>1- (ABS(BB$56-$B81)/Ь!$I$8)</f>
        <v>0.51447546464852612</v>
      </c>
    </row>
    <row r="82" spans="2:54" x14ac:dyDescent="0.35">
      <c r="B82" s="12">
        <v>107784.91084929556</v>
      </c>
      <c r="C82" s="13">
        <f>1- (ABS(C$56-$B82)/Ь!$I$8)</f>
        <v>0.86944607681586983</v>
      </c>
      <c r="D82" s="13">
        <f>1- (ABS(D$56-$B82)/Ь!$I$8)</f>
        <v>0.91644373215696706</v>
      </c>
      <c r="E82" s="13">
        <f>1- (ABS(E$56-$B82)/Ь!$I$8)</f>
        <v>0.64761821567685396</v>
      </c>
      <c r="F82" s="13">
        <f>1- (ABS(F$56-$B82)/Ь!$I$8)</f>
        <v>0.99243445477250258</v>
      </c>
      <c r="G82" s="13">
        <f>1- (ABS(G$56-$B82)/Ь!$I$8)</f>
        <v>0.93302683353914451</v>
      </c>
      <c r="H82" s="13">
        <f>1- (ABS(H$56-$B82)/Ь!$I$8)</f>
        <v>0.8022118412223197</v>
      </c>
      <c r="I82" s="13">
        <f>1- (ABS(I$56-$B82)/Ь!$I$8)</f>
        <v>0.58071701694269184</v>
      </c>
      <c r="J82" s="13">
        <f>1- (ABS(J$56-$B82)/Ь!$I$8)</f>
        <v>0.90728075156145149</v>
      </c>
      <c r="K82" s="13">
        <f>1- (ABS(K$56-$B82)/Ь!$I$8)</f>
        <v>0.98584444448856257</v>
      </c>
      <c r="L82" s="13">
        <f>1- (ABS(L$56-$B82)/Ь!$I$8)</f>
        <v>0.89346195537802409</v>
      </c>
      <c r="M82" s="13">
        <f>1- (ABS(M$56-$B82)/Ь!$I$8)</f>
        <v>0.96250779236764883</v>
      </c>
      <c r="N82" s="13">
        <f>1- (ABS(N$56-$B82)/Ь!$I$8)</f>
        <v>0.56375050129244109</v>
      </c>
      <c r="O82" s="13">
        <f>1- (ABS(O$56-$B82)/Ь!$I$8)</f>
        <v>0.69280104348240412</v>
      </c>
      <c r="P82" s="13">
        <f>1- (ABS(P$56-$B82)/Ь!$I$8)</f>
        <v>0.99102066118983989</v>
      </c>
      <c r="Q82" s="13">
        <f>1- (ABS(Q$56-$B82)/Ь!$I$8)</f>
        <v>0.91665343122267706</v>
      </c>
      <c r="R82" s="13">
        <f>1- (ABS(R$56-$B82)/Ь!$I$8)</f>
        <v>0.97993688678533564</v>
      </c>
      <c r="S82" s="13">
        <f>1- (ABS(S$56-$B82)/Ь!$I$8)</f>
        <v>0.58285123228601265</v>
      </c>
      <c r="T82" s="13">
        <f>1- (ABS(T$56-$B82)/Ь!$I$8)</f>
        <v>0.99734463904958925</v>
      </c>
      <c r="U82" s="13">
        <f>1- (ABS(U$56-$B82)/Ь!$I$8)</f>
        <v>0.87901182851629345</v>
      </c>
      <c r="V82" s="13">
        <f>1- (ABS(V$56-$B82)/Ь!$I$8)</f>
        <v>0.94100234664421933</v>
      </c>
      <c r="W82" s="13">
        <f>1- (ABS(W$56-$B82)/Ь!$I$8)</f>
        <v>0.67482499434184762</v>
      </c>
      <c r="X82" s="13">
        <f>1- (ABS(X$56-$B82)/Ь!$I$8)</f>
        <v>0.84437301716504731</v>
      </c>
      <c r="Y82" s="13">
        <f>1- (ABS(Y$56-$B82)/Ь!$I$8)</f>
        <v>0.41928298305730816</v>
      </c>
      <c r="Z82" s="13">
        <f>1- (ABS(Z$56-$B82)/Ь!$I$8)</f>
        <v>0.96089918959376452</v>
      </c>
      <c r="AA82" s="13">
        <f>1- (ABS(AA$56-$B82)/Ь!$I$8)</f>
        <v>0.45375602047258479</v>
      </c>
      <c r="AB82" s="13">
        <f>1- (ABS(AB$56-$B82)/Ь!$I$8)</f>
        <v>1</v>
      </c>
      <c r="AC82" s="13">
        <f>1- (ABS(AC$56-$B82)/Ь!$I$8)</f>
        <v>0.73921553707287568</v>
      </c>
      <c r="AD82" s="13">
        <f>1- (ABS(AD$56-$B82)/Ь!$I$8)</f>
        <v>0.7164133814457605</v>
      </c>
      <c r="AE82" s="13">
        <f>1- (ABS(AE$56-$B82)/Ь!$I$8)</f>
        <v>0.95309463688056473</v>
      </c>
      <c r="AF82" s="13">
        <f>1- (ABS(AF$56-$B82)/Ь!$I$8)</f>
        <v>0.60230611912799603</v>
      </c>
      <c r="AG82" s="13">
        <f>1- (ABS(AG$56-$B82)/Ь!$I$8)</f>
        <v>0.8293489106419587</v>
      </c>
      <c r="AH82" s="13">
        <f>1- (ABS(AH$56-$B82)/Ь!$I$8)</f>
        <v>0.94649053121619175</v>
      </c>
      <c r="AI82" s="13">
        <f>1- (ABS(AI$56-$B82)/Ь!$I$8)</f>
        <v>0.59991326629739783</v>
      </c>
      <c r="AJ82" s="13">
        <f>1- (ABS(AJ$56-$B82)/Ь!$I$8)</f>
        <v>0.5020083709037293</v>
      </c>
      <c r="AK82" s="13">
        <f>1- (ABS(AK$56-$B82)/Ь!$I$8)</f>
        <v>0.83016289044731828</v>
      </c>
      <c r="AL82" s="13">
        <f>1- (ABS(AL$56-$B82)/Ь!$I$8)</f>
        <v>0.80431903162715224</v>
      </c>
      <c r="AM82" s="13">
        <f>1- (ABS(AM$56-$B82)/Ь!$I$8)</f>
        <v>0.86081215809367251</v>
      </c>
      <c r="AN82" s="13">
        <f>1- (ABS(AN$56-$B82)/Ь!$I$8)</f>
        <v>0.59642109440074542</v>
      </c>
      <c r="AO82" s="13">
        <f>1- (ABS(AO$56-$B82)/Ь!$I$8)</f>
        <v>0.97502791833095759</v>
      </c>
      <c r="AP82" s="13">
        <f>1- (ABS(AP$56-$B82)/Ь!$I$8)</f>
        <v>0.75938382206692634</v>
      </c>
      <c r="AQ82" s="13">
        <f>1- (ABS(AQ$56-$B82)/Ь!$I$8)</f>
        <v>0.97006368417689437</v>
      </c>
      <c r="AR82" s="13">
        <f>1- (ABS(AR$56-$B82)/Ь!$I$8)</f>
        <v>0.9792606133188273</v>
      </c>
      <c r="AS82" s="13">
        <f>1- (ABS(AS$56-$B82)/Ь!$I$8)</f>
        <v>0.94063280459216969</v>
      </c>
      <c r="AT82" s="13">
        <f>1- (ABS(AT$56-$B82)/Ь!$I$8)</f>
        <v>0.75711534968863614</v>
      </c>
      <c r="AU82" s="13">
        <f>1- (ABS(AU$56-$B82)/Ь!$I$8)</f>
        <v>0.89216030718300776</v>
      </c>
      <c r="AV82" s="13">
        <f>1- (ABS(AV$56-$B82)/Ь!$I$8)</f>
        <v>0.81844302023725857</v>
      </c>
      <c r="AW82" s="13">
        <f>1- (ABS(AW$56-$B82)/Ь!$I$8)</f>
        <v>0.84026214598324134</v>
      </c>
      <c r="AX82" s="13">
        <f>1- (ABS(AX$56-$B82)/Ь!$I$8)</f>
        <v>0.95766290037390134</v>
      </c>
      <c r="AY82" s="13">
        <f>1- (ABS(AY$56-$B82)/Ь!$I$8)</f>
        <v>0.95886649856170425</v>
      </c>
      <c r="AZ82" s="13">
        <f>1- (ABS(AZ$56-$B82)/Ь!$I$8)</f>
        <v>0.55150479534853558</v>
      </c>
      <c r="BA82" s="13">
        <f>1- (ABS(BA$56-$B82)/Ь!$I$8)</f>
        <v>0.90796794426925131</v>
      </c>
      <c r="BB82" s="13">
        <f>1- (ABS(BB$56-$B82)/Ь!$I$8)</f>
        <v>0.93928055582405856</v>
      </c>
    </row>
    <row r="83" spans="2:54" x14ac:dyDescent="0.35">
      <c r="B83" s="10">
        <v>143625.35375752486</v>
      </c>
      <c r="C83" s="13">
        <f>1- (ABS(C$56-$B83)/Ь!$I$8)</f>
        <v>0.86976946025700586</v>
      </c>
      <c r="D83" s="13">
        <f>1- (ABS(D$56-$B83)/Ь!$I$8)</f>
        <v>0.65565926922984274</v>
      </c>
      <c r="E83" s="13">
        <f>1- (ABS(E$56-$B83)/Ь!$I$8)</f>
        <v>0.38683375274972964</v>
      </c>
      <c r="F83" s="13">
        <f>1- (ABS(F$56-$B83)/Ь!$I$8)</f>
        <v>0.7467810823003731</v>
      </c>
      <c r="G83" s="13">
        <f>1- (ABS(G$56-$B83)/Ь!$I$8)</f>
        <v>0.80618870353373118</v>
      </c>
      <c r="H83" s="13">
        <f>1- (ABS(H$56-$B83)/Ь!$I$8)</f>
        <v>0.93700369585055598</v>
      </c>
      <c r="I83" s="13">
        <f>1- (ABS(I$56-$B83)/Ь!$I$8)</f>
        <v>0.84150147986981616</v>
      </c>
      <c r="J83" s="13">
        <f>1- (ABS(J$56-$B83)/Ь!$I$8)</f>
        <v>0.64649628863432718</v>
      </c>
      <c r="K83" s="13">
        <f>1- (ABS(K$56-$B83)/Ь!$I$8)</f>
        <v>0.72505998156143825</v>
      </c>
      <c r="L83" s="13">
        <f>1- (ABS(L$56-$B83)/Ь!$I$8)</f>
        <v>0.8457535816948516</v>
      </c>
      <c r="M83" s="13">
        <f>1- (ABS(M$56-$B83)/Ь!$I$8)</f>
        <v>0.70172332944052451</v>
      </c>
      <c r="N83" s="13">
        <f>1- (ABS(N$56-$B83)/Ь!$I$8)</f>
        <v>0.30296603836531677</v>
      </c>
      <c r="O83" s="13">
        <f>1- (ABS(O$56-$B83)/Ь!$I$8)</f>
        <v>0.43201658055527981</v>
      </c>
      <c r="P83" s="13">
        <f>1- (ABS(P$56-$B83)/Ь!$I$8)</f>
        <v>0.74819487588303568</v>
      </c>
      <c r="Q83" s="13">
        <f>1- (ABS(Q$56-$B83)/Ь!$I$8)</f>
        <v>0.82256210585019862</v>
      </c>
      <c r="R83" s="13">
        <f>1- (ABS(R$56-$B83)/Ь!$I$8)</f>
        <v>0.71915242385821132</v>
      </c>
      <c r="S83" s="13">
        <f>1- (ABS(S$56-$B83)/Ь!$I$8)</f>
        <v>0.32206676935888834</v>
      </c>
      <c r="T83" s="13">
        <f>1- (ABS(T$56-$B83)/Ь!$I$8)</f>
        <v>0.73656017612246494</v>
      </c>
      <c r="U83" s="13">
        <f>1- (ABS(U$56-$B83)/Ь!$I$8)</f>
        <v>0.86020370855658213</v>
      </c>
      <c r="V83" s="13">
        <f>1- (ABS(V$56-$B83)/Ь!$I$8)</f>
        <v>0.79821319042865635</v>
      </c>
      <c r="W83" s="13">
        <f>1- (ABS(W$56-$B83)/Ь!$I$8)</f>
        <v>0.93560945726897204</v>
      </c>
      <c r="X83" s="13">
        <f>1- (ABS(X$56-$B83)/Ь!$I$8)</f>
        <v>0.583588554237923</v>
      </c>
      <c r="Y83" s="13">
        <f>1- (ABS(Y$56-$B83)/Ь!$I$8)</f>
        <v>0.15849852013018384</v>
      </c>
      <c r="Z83" s="13">
        <f>1- (ABS(Z$56-$B83)/Ь!$I$8)</f>
        <v>0.70011472666664021</v>
      </c>
      <c r="AA83" s="13">
        <f>1- (ABS(AA$56-$B83)/Ь!$I$8)</f>
        <v>0.19297155754546047</v>
      </c>
      <c r="AB83" s="13">
        <f>1- (ABS(AB$56-$B83)/Ь!$I$8)</f>
        <v>0.73921553707287568</v>
      </c>
      <c r="AC83" s="13">
        <f>1- (ABS(AC$56-$B83)/Ь!$I$8)</f>
        <v>1</v>
      </c>
      <c r="AD83" s="13">
        <f>1- (ABS(AD$56-$B83)/Ь!$I$8)</f>
        <v>0.45562891851863618</v>
      </c>
      <c r="AE83" s="13">
        <f>1- (ABS(AE$56-$B83)/Ь!$I$8)</f>
        <v>0.6923101739534403</v>
      </c>
      <c r="AF83" s="13">
        <f>1- (ABS(AF$56-$B83)/Ь!$I$8)</f>
        <v>0.86309058205512035</v>
      </c>
      <c r="AG83" s="13">
        <f>1- (ABS(AG$56-$B83)/Ь!$I$8)</f>
        <v>0.90986662643091698</v>
      </c>
      <c r="AH83" s="13">
        <f>1- (ABS(AH$56-$B83)/Ь!$I$8)</f>
        <v>0.79272500585668393</v>
      </c>
      <c r="AI83" s="13">
        <f>1- (ABS(AI$56-$B83)/Ь!$I$8)</f>
        <v>0.33912880337027351</v>
      </c>
      <c r="AJ83" s="13">
        <f>1- (ABS(AJ$56-$B83)/Ь!$I$8)</f>
        <v>0.24122390797660498</v>
      </c>
      <c r="AK83" s="13">
        <f>1- (ABS(AK$56-$B83)/Ь!$I$8)</f>
        <v>0.9090526466255574</v>
      </c>
      <c r="AL83" s="13">
        <f>1- (ABS(AL$56-$B83)/Ь!$I$8)</f>
        <v>0.93489650544572345</v>
      </c>
      <c r="AM83" s="13">
        <f>1- (ABS(AM$56-$B83)/Ь!$I$8)</f>
        <v>0.60002769516654819</v>
      </c>
      <c r="AN83" s="13">
        <f>1- (ABS(AN$56-$B83)/Ь!$I$8)</f>
        <v>0.33563663147362111</v>
      </c>
      <c r="AO83" s="13">
        <f>1- (ABS(AO$56-$B83)/Ь!$I$8)</f>
        <v>0.71424345540383327</v>
      </c>
      <c r="AP83" s="13">
        <f>1- (ABS(AP$56-$B83)/Ь!$I$8)</f>
        <v>0.49859935913980202</v>
      </c>
      <c r="AQ83" s="13">
        <f>1- (ABS(AQ$56-$B83)/Ь!$I$8)</f>
        <v>0.76915185289598131</v>
      </c>
      <c r="AR83" s="13">
        <f>1- (ABS(AR$56-$B83)/Ь!$I$8)</f>
        <v>0.71847615039170298</v>
      </c>
      <c r="AS83" s="13">
        <f>1- (ABS(AS$56-$B83)/Ь!$I$8)</f>
        <v>0.67984834166504537</v>
      </c>
      <c r="AT83" s="13">
        <f>1- (ABS(AT$56-$B83)/Ь!$I$8)</f>
        <v>0.49633088676151182</v>
      </c>
      <c r="AU83" s="13">
        <f>1- (ABS(AU$56-$B83)/Ь!$I$8)</f>
        <v>0.63137584425588344</v>
      </c>
      <c r="AV83" s="13">
        <f>1- (ABS(AV$56-$B83)/Ь!$I$8)</f>
        <v>0.55765855731013425</v>
      </c>
      <c r="AW83" s="13">
        <f>1- (ABS(AW$56-$B83)/Ь!$I$8)</f>
        <v>0.57947768305611702</v>
      </c>
      <c r="AX83" s="13">
        <f>1- (ABS(AX$56-$B83)/Ь!$I$8)</f>
        <v>0.78155263669897435</v>
      </c>
      <c r="AY83" s="13">
        <f>1- (ABS(AY$56-$B83)/Ь!$I$8)</f>
        <v>0.78034903851117132</v>
      </c>
      <c r="AZ83" s="13">
        <f>1- (ABS(AZ$56-$B83)/Ь!$I$8)</f>
        <v>0.29072033242141126</v>
      </c>
      <c r="BA83" s="13">
        <f>1- (ABS(BA$56-$B83)/Ь!$I$8)</f>
        <v>0.83124759280362437</v>
      </c>
      <c r="BB83" s="13">
        <f>1- (ABS(BB$56-$B83)/Ь!$I$8)</f>
        <v>0.67849609289693436</v>
      </c>
    </row>
    <row r="84" spans="2:54" x14ac:dyDescent="0.35">
      <c r="B84" s="10">
        <v>68810.694756248267</v>
      </c>
      <c r="C84" s="13">
        <f>1- (ABS(C$56-$B84)/Ь!$I$8)</f>
        <v>0.58585945826163033</v>
      </c>
      <c r="D84" s="13">
        <f>1- (ABS(D$56-$B84)/Ь!$I$8)</f>
        <v>0.79996964928879344</v>
      </c>
      <c r="E84" s="13">
        <f>1- (ABS(E$56-$B84)/Ь!$I$8)</f>
        <v>0.93120483423109346</v>
      </c>
      <c r="F84" s="13">
        <f>1- (ABS(F$56-$B84)/Ь!$I$8)</f>
        <v>0.70884783621826308</v>
      </c>
      <c r="G84" s="13">
        <f>1- (ABS(G$56-$B84)/Ь!$I$8)</f>
        <v>0.64944021498490501</v>
      </c>
      <c r="H84" s="13">
        <f>1- (ABS(H$56-$B84)/Ь!$I$8)</f>
        <v>0.5186252226680802</v>
      </c>
      <c r="I84" s="13">
        <f>1- (ABS(I$56-$B84)/Ь!$I$8)</f>
        <v>0.29713039838845234</v>
      </c>
      <c r="J84" s="13">
        <f>1- (ABS(J$56-$B84)/Ь!$I$8)</f>
        <v>0.80913262988430901</v>
      </c>
      <c r="K84" s="13">
        <f>1- (ABS(K$56-$B84)/Ь!$I$8)</f>
        <v>0.73056893695719793</v>
      </c>
      <c r="L84" s="13">
        <f>1- (ABS(L$56-$B84)/Ь!$I$8)</f>
        <v>0.60987533682378459</v>
      </c>
      <c r="M84" s="13">
        <f>1- (ABS(M$56-$B84)/Ь!$I$8)</f>
        <v>0.75390558907811167</v>
      </c>
      <c r="N84" s="13">
        <f>1- (ABS(N$56-$B84)/Ь!$I$8)</f>
        <v>0.84733711984668059</v>
      </c>
      <c r="O84" s="13">
        <f>1- (ABS(O$56-$B84)/Ь!$I$8)</f>
        <v>0.97638766203664362</v>
      </c>
      <c r="P84" s="13">
        <f>1- (ABS(P$56-$B84)/Ь!$I$8)</f>
        <v>0.7074340426356005</v>
      </c>
      <c r="Q84" s="13">
        <f>1- (ABS(Q$56-$B84)/Ь!$I$8)</f>
        <v>0.63306681266843756</v>
      </c>
      <c r="R84" s="13">
        <f>1- (ABS(R$56-$B84)/Ь!$I$8)</f>
        <v>0.73647649466042475</v>
      </c>
      <c r="S84" s="13">
        <f>1- (ABS(S$56-$B84)/Ь!$I$8)</f>
        <v>0.86643785084025216</v>
      </c>
      <c r="T84" s="13">
        <f>1- (ABS(T$56-$B84)/Ь!$I$8)</f>
        <v>0.71906874239617125</v>
      </c>
      <c r="U84" s="13">
        <f>1- (ABS(U$56-$B84)/Ь!$I$8)</f>
        <v>0.59542520996205406</v>
      </c>
      <c r="V84" s="13">
        <f>1- (ABS(V$56-$B84)/Ь!$I$8)</f>
        <v>0.65741572808997983</v>
      </c>
      <c r="W84" s="13">
        <f>1- (ABS(W$56-$B84)/Ь!$I$8)</f>
        <v>0.39123837578760823</v>
      </c>
      <c r="X84" s="13">
        <f>1- (ABS(X$56-$B84)/Ь!$I$8)</f>
        <v>0.87204036428071319</v>
      </c>
      <c r="Y84" s="13">
        <f>1- (ABS(Y$56-$B84)/Ь!$I$8)</f>
        <v>0.70286960161154766</v>
      </c>
      <c r="Z84" s="13">
        <f>1- (ABS(Z$56-$B84)/Ь!$I$8)</f>
        <v>0.75551419185199598</v>
      </c>
      <c r="AA84" s="13">
        <f>1- (ABS(AA$56-$B84)/Ь!$I$8)</f>
        <v>0.73734263902682429</v>
      </c>
      <c r="AB84" s="13">
        <f>1- (ABS(AB$56-$B84)/Ь!$I$8)</f>
        <v>0.7164133814457605</v>
      </c>
      <c r="AC84" s="13">
        <f>1- (ABS(AC$56-$B84)/Ь!$I$8)</f>
        <v>0.45562891851863618</v>
      </c>
      <c r="AD84" s="13">
        <f>1- (ABS(AD$56-$B84)/Ь!$I$8)</f>
        <v>1</v>
      </c>
      <c r="AE84" s="13">
        <f>1- (ABS(AE$56-$B84)/Ь!$I$8)</f>
        <v>0.76331874456519577</v>
      </c>
      <c r="AF84" s="13">
        <f>1- (ABS(AF$56-$B84)/Ь!$I$8)</f>
        <v>0.31871950057375653</v>
      </c>
      <c r="AG84" s="13">
        <f>1- (ABS(AG$56-$B84)/Ь!$I$8)</f>
        <v>0.5457622920877192</v>
      </c>
      <c r="AH84" s="13">
        <f>1- (ABS(AH$56-$B84)/Ь!$I$8)</f>
        <v>0.66290391266195225</v>
      </c>
      <c r="AI84" s="13">
        <f>1- (ABS(AI$56-$B84)/Ь!$I$8)</f>
        <v>0.88349988485163733</v>
      </c>
      <c r="AJ84" s="13">
        <f>1- (ABS(AJ$56-$B84)/Ь!$I$8)</f>
        <v>0.7855949894579688</v>
      </c>
      <c r="AK84" s="13">
        <f>1- (ABS(AK$56-$B84)/Ь!$I$8)</f>
        <v>0.54657627189307878</v>
      </c>
      <c r="AL84" s="13">
        <f>1- (ABS(AL$56-$B84)/Ь!$I$8)</f>
        <v>0.52073241307291274</v>
      </c>
      <c r="AM84" s="13">
        <f>1- (ABS(AM$56-$B84)/Ь!$I$8)</f>
        <v>0.85560122335208799</v>
      </c>
      <c r="AN84" s="13">
        <f>1- (ABS(AN$56-$B84)/Ь!$I$8)</f>
        <v>0.88000771295498492</v>
      </c>
      <c r="AO84" s="13">
        <f>1- (ABS(AO$56-$B84)/Ь!$I$8)</f>
        <v>0.74138546311480291</v>
      </c>
      <c r="AP84" s="13">
        <f>1- (ABS(AP$56-$B84)/Ь!$I$8)</f>
        <v>0.95702955937883416</v>
      </c>
      <c r="AQ84" s="13">
        <f>1- (ABS(AQ$56-$B84)/Ь!$I$8)</f>
        <v>0.68647706562265487</v>
      </c>
      <c r="AR84" s="13">
        <f>1- (ABS(AR$56-$B84)/Ь!$I$8)</f>
        <v>0.7371527681269332</v>
      </c>
      <c r="AS84" s="13">
        <f>1- (ABS(AS$56-$B84)/Ь!$I$8)</f>
        <v>0.77578057685359081</v>
      </c>
      <c r="AT84" s="13">
        <f>1- (ABS(AT$56-$B84)/Ь!$I$8)</f>
        <v>0.95929803175712436</v>
      </c>
      <c r="AU84" s="13">
        <f>1- (ABS(AU$56-$B84)/Ь!$I$8)</f>
        <v>0.82425307426275274</v>
      </c>
      <c r="AV84" s="13">
        <f>1- (ABS(AV$56-$B84)/Ь!$I$8)</f>
        <v>0.89797036120850193</v>
      </c>
      <c r="AW84" s="13">
        <f>1- (ABS(AW$56-$B84)/Ь!$I$8)</f>
        <v>0.87615123546251916</v>
      </c>
      <c r="AX84" s="13">
        <f>1- (ABS(AX$56-$B84)/Ь!$I$8)</f>
        <v>0.67407628181966173</v>
      </c>
      <c r="AY84" s="13">
        <f>1- (ABS(AY$56-$B84)/Ь!$I$8)</f>
        <v>0.67527988000746486</v>
      </c>
      <c r="AZ84" s="13">
        <f>1- (ABS(AZ$56-$B84)/Ь!$I$8)</f>
        <v>0.83509141390277508</v>
      </c>
      <c r="BA84" s="13">
        <f>1- (ABS(BA$56-$B84)/Ь!$I$8)</f>
        <v>0.6243813257150117</v>
      </c>
      <c r="BB84" s="13">
        <f>1- (ABS(BB$56-$B84)/Ь!$I$8)</f>
        <v>0.77713282562170183</v>
      </c>
    </row>
    <row r="85" spans="2:54" x14ac:dyDescent="0.35">
      <c r="B85" s="10">
        <v>101338.55676016537</v>
      </c>
      <c r="C85" s="13">
        <f>1- (ABS(C$56-$B85)/Ь!$I$8)</f>
        <v>0.82254071369643444</v>
      </c>
      <c r="D85" s="13">
        <f>1- (ABS(D$56-$B85)/Ь!$I$8)</f>
        <v>0.96334909527640245</v>
      </c>
      <c r="E85" s="13">
        <f>1- (ABS(E$56-$B85)/Ь!$I$8)</f>
        <v>0.69452357879628934</v>
      </c>
      <c r="F85" s="13">
        <f>1- (ABS(F$56-$B85)/Ь!$I$8)</f>
        <v>0.9455290916530672</v>
      </c>
      <c r="G85" s="13">
        <f>1- (ABS(G$56-$B85)/Ь!$I$8)</f>
        <v>0.88612147041970912</v>
      </c>
      <c r="H85" s="13">
        <f>1- (ABS(H$56-$B85)/Ь!$I$8)</f>
        <v>0.75530647810288443</v>
      </c>
      <c r="I85" s="13">
        <f>1- (ABS(I$56-$B85)/Ь!$I$8)</f>
        <v>0.53381165382325646</v>
      </c>
      <c r="J85" s="13">
        <f>1- (ABS(J$56-$B85)/Ь!$I$8)</f>
        <v>0.95418611468088688</v>
      </c>
      <c r="K85" s="13">
        <f>1- (ABS(K$56-$B85)/Ь!$I$8)</f>
        <v>0.96725019239200205</v>
      </c>
      <c r="L85" s="13">
        <f>1- (ABS(L$56-$B85)/Ь!$I$8)</f>
        <v>0.84655659225858881</v>
      </c>
      <c r="M85" s="13">
        <f>1- (ABS(M$56-$B85)/Ь!$I$8)</f>
        <v>0.99058684451291579</v>
      </c>
      <c r="N85" s="13">
        <f>1- (ABS(N$56-$B85)/Ь!$I$8)</f>
        <v>0.61065586441187647</v>
      </c>
      <c r="O85" s="13">
        <f>1- (ABS(O$56-$B85)/Ь!$I$8)</f>
        <v>0.73970640660183951</v>
      </c>
      <c r="P85" s="13">
        <f>1- (ABS(P$56-$B85)/Ь!$I$8)</f>
        <v>0.94411529807040462</v>
      </c>
      <c r="Q85" s="13">
        <f>1- (ABS(Q$56-$B85)/Ь!$I$8)</f>
        <v>0.86974806810324179</v>
      </c>
      <c r="R85" s="13">
        <f>1- (ABS(R$56-$B85)/Ь!$I$8)</f>
        <v>0.97315775009522898</v>
      </c>
      <c r="S85" s="13">
        <f>1- (ABS(S$56-$B85)/Ь!$I$8)</f>
        <v>0.62975659540544804</v>
      </c>
      <c r="T85" s="13">
        <f>1- (ABS(T$56-$B85)/Ь!$I$8)</f>
        <v>0.95574999783097547</v>
      </c>
      <c r="U85" s="13">
        <f>1- (ABS(U$56-$B85)/Ь!$I$8)</f>
        <v>0.83210646539685817</v>
      </c>
      <c r="V85" s="13">
        <f>1- (ABS(V$56-$B85)/Ь!$I$8)</f>
        <v>0.89409698352478406</v>
      </c>
      <c r="W85" s="13">
        <f>1- (ABS(W$56-$B85)/Ь!$I$8)</f>
        <v>0.62791963122241234</v>
      </c>
      <c r="X85" s="13">
        <f>1- (ABS(X$56-$B85)/Ь!$I$8)</f>
        <v>0.89127838028448259</v>
      </c>
      <c r="Y85" s="13">
        <f>1- (ABS(Y$56-$B85)/Ь!$I$8)</f>
        <v>0.46618834617674343</v>
      </c>
      <c r="Z85" s="13">
        <f>1- (ABS(Z$56-$B85)/Ь!$I$8)</f>
        <v>0.9921954472868002</v>
      </c>
      <c r="AA85" s="13">
        <f>1- (ABS(AA$56-$B85)/Ь!$I$8)</f>
        <v>0.50066138359202006</v>
      </c>
      <c r="AB85" s="13">
        <f>1- (ABS(AB$56-$B85)/Ь!$I$8)</f>
        <v>0.95309463688056473</v>
      </c>
      <c r="AC85" s="13">
        <f>1- (ABS(AC$56-$B85)/Ь!$I$8)</f>
        <v>0.6923101739534403</v>
      </c>
      <c r="AD85" s="13">
        <f>1- (ABS(AD$56-$B85)/Ь!$I$8)</f>
        <v>0.76331874456519577</v>
      </c>
      <c r="AE85" s="13">
        <f>1- (ABS(AE$56-$B85)/Ь!$I$8)</f>
        <v>1</v>
      </c>
      <c r="AF85" s="13">
        <f>1- (ABS(AF$56-$B85)/Ь!$I$8)</f>
        <v>0.55540075600856076</v>
      </c>
      <c r="AG85" s="13">
        <f>1- (ABS(AG$56-$B85)/Ь!$I$8)</f>
        <v>0.78244354752252343</v>
      </c>
      <c r="AH85" s="13">
        <f>1- (ABS(AH$56-$B85)/Ь!$I$8)</f>
        <v>0.89958516809675637</v>
      </c>
      <c r="AI85" s="13">
        <f>1- (ABS(AI$56-$B85)/Ь!$I$8)</f>
        <v>0.6468186294168331</v>
      </c>
      <c r="AJ85" s="13">
        <f>1- (ABS(AJ$56-$B85)/Ь!$I$8)</f>
        <v>0.54891373402316468</v>
      </c>
      <c r="AK85" s="13">
        <f>1- (ABS(AK$56-$B85)/Ь!$I$8)</f>
        <v>0.78325752732788301</v>
      </c>
      <c r="AL85" s="13">
        <f>1- (ABS(AL$56-$B85)/Ь!$I$8)</f>
        <v>0.75741366850771696</v>
      </c>
      <c r="AM85" s="13">
        <f>1- (ABS(AM$56-$B85)/Ь!$I$8)</f>
        <v>0.90771752121310789</v>
      </c>
      <c r="AN85" s="13">
        <f>1- (ABS(AN$56-$B85)/Ь!$I$8)</f>
        <v>0.64332645752018069</v>
      </c>
      <c r="AO85" s="13">
        <f>1- (ABS(AO$56-$B85)/Ь!$I$8)</f>
        <v>0.97806671854960714</v>
      </c>
      <c r="AP85" s="13">
        <f>1- (ABS(AP$56-$B85)/Ь!$I$8)</f>
        <v>0.80628918518636161</v>
      </c>
      <c r="AQ85" s="13">
        <f>1- (ABS(AQ$56-$B85)/Ь!$I$8)</f>
        <v>0.92315832105745899</v>
      </c>
      <c r="AR85" s="13">
        <f>1- (ABS(AR$56-$B85)/Ь!$I$8)</f>
        <v>0.97383402356173743</v>
      </c>
      <c r="AS85" s="13">
        <f>1- (ABS(AS$56-$B85)/Ь!$I$8)</f>
        <v>0.98753816771160496</v>
      </c>
      <c r="AT85" s="13">
        <f>1- (ABS(AT$56-$B85)/Ь!$I$8)</f>
        <v>0.80402071280807152</v>
      </c>
      <c r="AU85" s="13">
        <f>1- (ABS(AU$56-$B85)/Ь!$I$8)</f>
        <v>0.93906567030244315</v>
      </c>
      <c r="AV85" s="13">
        <f>1- (ABS(AV$56-$B85)/Ь!$I$8)</f>
        <v>0.86534838335669395</v>
      </c>
      <c r="AW85" s="13">
        <f>1- (ABS(AW$56-$B85)/Ь!$I$8)</f>
        <v>0.88716750910267661</v>
      </c>
      <c r="AX85" s="13">
        <f>1- (ABS(AX$56-$B85)/Ь!$I$8)</f>
        <v>0.91075753725446595</v>
      </c>
      <c r="AY85" s="13">
        <f>1- (ABS(AY$56-$B85)/Ь!$I$8)</f>
        <v>0.91196113544226898</v>
      </c>
      <c r="AZ85" s="13">
        <f>1- (ABS(AZ$56-$B85)/Ь!$I$8)</f>
        <v>0.59841015846797085</v>
      </c>
      <c r="BA85" s="13">
        <f>1- (ABS(BA$56-$B85)/Ь!$I$8)</f>
        <v>0.86106258114981593</v>
      </c>
      <c r="BB85" s="13">
        <f>1- (ABS(BB$56-$B85)/Ь!$I$8)</f>
        <v>0.98618591894349394</v>
      </c>
    </row>
    <row r="86" spans="2:54" x14ac:dyDescent="0.35">
      <c r="B86" s="10">
        <v>162441.25299621373</v>
      </c>
      <c r="C86" s="13">
        <f>1- (ABS(C$56-$B86)/Ь!$I$8)</f>
        <v>0.7328600423121262</v>
      </c>
      <c r="D86" s="13">
        <f>1- (ABS(D$56-$B86)/Ь!$I$8)</f>
        <v>0.51874985128496309</v>
      </c>
      <c r="E86" s="13">
        <f>1- (ABS(E$56-$B86)/Ь!$I$8)</f>
        <v>0.24992433480484999</v>
      </c>
      <c r="F86" s="13">
        <f>1- (ABS(F$56-$B86)/Ь!$I$8)</f>
        <v>0.60987166435549345</v>
      </c>
      <c r="G86" s="13">
        <f>1- (ABS(G$56-$B86)/Ь!$I$8)</f>
        <v>0.66927928558885152</v>
      </c>
      <c r="H86" s="13">
        <f>1- (ABS(H$56-$B86)/Ь!$I$8)</f>
        <v>0.80009427790567633</v>
      </c>
      <c r="I86" s="13">
        <f>1- (ABS(I$56-$B86)/Ь!$I$8)</f>
        <v>0.97841089781469581</v>
      </c>
      <c r="J86" s="13">
        <f>1- (ABS(J$56-$B86)/Ь!$I$8)</f>
        <v>0.50958687068944752</v>
      </c>
      <c r="K86" s="13">
        <f>1- (ABS(K$56-$B86)/Ь!$I$8)</f>
        <v>0.5881505636165586</v>
      </c>
      <c r="L86" s="13">
        <f>1- (ABS(L$56-$B86)/Ь!$I$8)</f>
        <v>0.70884416374997183</v>
      </c>
      <c r="M86" s="13">
        <f>1- (ABS(M$56-$B86)/Ь!$I$8)</f>
        <v>0.56481391149564486</v>
      </c>
      <c r="N86" s="13">
        <f>1- (ABS(N$56-$B86)/Ь!$I$8)</f>
        <v>0.16605662042043712</v>
      </c>
      <c r="O86" s="13">
        <f>1- (ABS(O$56-$B86)/Ь!$I$8)</f>
        <v>0.29510716261040015</v>
      </c>
      <c r="P86" s="13">
        <f>1- (ABS(P$56-$B86)/Ь!$I$8)</f>
        <v>0.61128545793815614</v>
      </c>
      <c r="Q86" s="13">
        <f>1- (ABS(Q$56-$B86)/Ь!$I$8)</f>
        <v>0.68565268790531886</v>
      </c>
      <c r="R86" s="13">
        <f>1- (ABS(R$56-$B86)/Ь!$I$8)</f>
        <v>0.58224300591333167</v>
      </c>
      <c r="S86" s="13">
        <f>1- (ABS(S$56-$B86)/Ь!$I$8)</f>
        <v>0.18515735141400869</v>
      </c>
      <c r="T86" s="13">
        <f>1- (ABS(T$56-$B86)/Ь!$I$8)</f>
        <v>0.59965075817758517</v>
      </c>
      <c r="U86" s="13">
        <f>1- (ABS(U$56-$B86)/Ь!$I$8)</f>
        <v>0.72329429061170258</v>
      </c>
      <c r="V86" s="13">
        <f>1- (ABS(V$56-$B86)/Ь!$I$8)</f>
        <v>0.6613037724837767</v>
      </c>
      <c r="W86" s="13">
        <f>1- (ABS(W$56-$B86)/Ь!$I$8)</f>
        <v>0.9274811247861483</v>
      </c>
      <c r="X86" s="13">
        <f>1- (ABS(X$56-$B86)/Ь!$I$8)</f>
        <v>0.44667913629304334</v>
      </c>
      <c r="Y86" s="13">
        <f>1- (ABS(Y$56-$B86)/Ь!$I$8)</f>
        <v>2.1589102185304188E-2</v>
      </c>
      <c r="Z86" s="13">
        <f>1- (ABS(Z$56-$B86)/Ь!$I$8)</f>
        <v>0.56320530872176056</v>
      </c>
      <c r="AA86" s="13">
        <f>1- (ABS(AA$56-$B86)/Ь!$I$8)</f>
        <v>5.6062139600580818E-2</v>
      </c>
      <c r="AB86" s="13">
        <f>1- (ABS(AB$56-$B86)/Ь!$I$8)</f>
        <v>0.60230611912799603</v>
      </c>
      <c r="AC86" s="13">
        <f>1- (ABS(AC$56-$B86)/Ь!$I$8)</f>
        <v>0.86309058205512035</v>
      </c>
      <c r="AD86" s="13">
        <f>1- (ABS(AD$56-$B86)/Ь!$I$8)</f>
        <v>0.31871950057375653</v>
      </c>
      <c r="AE86" s="13">
        <f>1- (ABS(AE$56-$B86)/Ь!$I$8)</f>
        <v>0.55540075600856076</v>
      </c>
      <c r="AF86" s="13">
        <f>1- (ABS(AF$56-$B86)/Ь!$I$8)</f>
        <v>1</v>
      </c>
      <c r="AG86" s="13">
        <f>1- (ABS(AG$56-$B86)/Ь!$I$8)</f>
        <v>0.77295720848603722</v>
      </c>
      <c r="AH86" s="13">
        <f>1- (ABS(AH$56-$B86)/Ь!$I$8)</f>
        <v>0.65581558791180428</v>
      </c>
      <c r="AI86" s="13">
        <f>1- (ABS(AI$56-$B86)/Ь!$I$8)</f>
        <v>0.20221938542539375</v>
      </c>
      <c r="AJ86" s="13">
        <f>1- (ABS(AJ$56-$B86)/Ь!$I$8)</f>
        <v>0.10431449003172533</v>
      </c>
      <c r="AK86" s="13">
        <f>1- (ABS(AK$56-$B86)/Ь!$I$8)</f>
        <v>0.77214322868067775</v>
      </c>
      <c r="AL86" s="13">
        <f>1- (ABS(AL$56-$B86)/Ь!$I$8)</f>
        <v>0.79798708750084379</v>
      </c>
      <c r="AM86" s="13">
        <f>1- (ABS(AM$56-$B86)/Ь!$I$8)</f>
        <v>0.46311827722166854</v>
      </c>
      <c r="AN86" s="13">
        <f>1- (ABS(AN$56-$B86)/Ь!$I$8)</f>
        <v>0.19872721352874145</v>
      </c>
      <c r="AO86" s="13">
        <f>1- (ABS(AO$56-$B86)/Ь!$I$8)</f>
        <v>0.57733403745895351</v>
      </c>
      <c r="AP86" s="13">
        <f>1- (ABS(AP$56-$B86)/Ь!$I$8)</f>
        <v>0.36168994119492237</v>
      </c>
      <c r="AQ86" s="13">
        <f>1- (ABS(AQ$56-$B86)/Ь!$I$8)</f>
        <v>0.63224243495110166</v>
      </c>
      <c r="AR86" s="13">
        <f>1- (ABS(AR$56-$B86)/Ь!$I$8)</f>
        <v>0.58156673244682322</v>
      </c>
      <c r="AS86" s="13">
        <f>1- (ABS(AS$56-$B86)/Ь!$I$8)</f>
        <v>0.54293892372016561</v>
      </c>
      <c r="AT86" s="13">
        <f>1- (ABS(AT$56-$B86)/Ь!$I$8)</f>
        <v>0.35942146881663217</v>
      </c>
      <c r="AU86" s="13">
        <f>1- (ABS(AU$56-$B86)/Ь!$I$8)</f>
        <v>0.49446642631100379</v>
      </c>
      <c r="AV86" s="13">
        <f>1- (ABS(AV$56-$B86)/Ь!$I$8)</f>
        <v>0.4207491393652546</v>
      </c>
      <c r="AW86" s="13">
        <f>1- (ABS(AW$56-$B86)/Ь!$I$8)</f>
        <v>0.44256826511123726</v>
      </c>
      <c r="AX86" s="13">
        <f>1- (ABS(AX$56-$B86)/Ь!$I$8)</f>
        <v>0.64464321875409469</v>
      </c>
      <c r="AY86" s="13">
        <f>1- (ABS(AY$56-$B86)/Ь!$I$8)</f>
        <v>0.64343962056629178</v>
      </c>
      <c r="AZ86" s="13">
        <f>1- (ABS(AZ$56-$B86)/Ь!$I$8)</f>
        <v>0.15381091447653161</v>
      </c>
      <c r="BA86" s="13">
        <f>1- (ABS(BA$56-$B86)/Ь!$I$8)</f>
        <v>0.69433817485874472</v>
      </c>
      <c r="BB86" s="13">
        <f>1- (ABS(BB$56-$B86)/Ь!$I$8)</f>
        <v>0.54158667495205459</v>
      </c>
    </row>
    <row r="87" spans="2:54" x14ac:dyDescent="0.35">
      <c r="B87" s="10">
        <v>131238.03591937758</v>
      </c>
      <c r="C87" s="13">
        <f>1- (ABS(C$56-$B87)/Ь!$I$8)</f>
        <v>0.95990283382608887</v>
      </c>
      <c r="D87" s="13">
        <f>1- (ABS(D$56-$B87)/Ь!$I$8)</f>
        <v>0.74579264279892588</v>
      </c>
      <c r="E87" s="13">
        <f>1- (ABS(E$56-$B87)/Ь!$I$8)</f>
        <v>0.47696712631881277</v>
      </c>
      <c r="F87" s="13">
        <f>1- (ABS(F$56-$B87)/Ь!$I$8)</f>
        <v>0.83691445586945612</v>
      </c>
      <c r="G87" s="13">
        <f>1- (ABS(G$56-$B87)/Ь!$I$8)</f>
        <v>0.8963220771028142</v>
      </c>
      <c r="H87" s="13">
        <f>1- (ABS(H$56-$B87)/Ь!$I$8)</f>
        <v>0.972862930580361</v>
      </c>
      <c r="I87" s="13">
        <f>1- (ABS(I$56-$B87)/Ь!$I$8)</f>
        <v>0.75136810630073314</v>
      </c>
      <c r="J87" s="13">
        <f>1- (ABS(J$56-$B87)/Ь!$I$8)</f>
        <v>0.73662966220341031</v>
      </c>
      <c r="K87" s="13">
        <f>1- (ABS(K$56-$B87)/Ь!$I$8)</f>
        <v>0.81519335513052127</v>
      </c>
      <c r="L87" s="13">
        <f>1- (ABS(L$56-$B87)/Ь!$I$8)</f>
        <v>0.93588695526393462</v>
      </c>
      <c r="M87" s="13">
        <f>1- (ABS(M$56-$B87)/Ь!$I$8)</f>
        <v>0.79185670300960764</v>
      </c>
      <c r="N87" s="13">
        <f>1- (ABS(N$56-$B87)/Ь!$I$8)</f>
        <v>0.3930994119343999</v>
      </c>
      <c r="O87" s="13">
        <f>1- (ABS(O$56-$B87)/Ь!$I$8)</f>
        <v>0.52214995412436283</v>
      </c>
      <c r="P87" s="13">
        <f>1- (ABS(P$56-$B87)/Ь!$I$8)</f>
        <v>0.83832824945211881</v>
      </c>
      <c r="Q87" s="13">
        <f>1- (ABS(Q$56-$B87)/Ь!$I$8)</f>
        <v>0.91269547941928164</v>
      </c>
      <c r="R87" s="13">
        <f>1- (ABS(R$56-$B87)/Ь!$I$8)</f>
        <v>0.80928579742729445</v>
      </c>
      <c r="S87" s="13">
        <f>1- (ABS(S$56-$B87)/Ь!$I$8)</f>
        <v>0.41220014292797136</v>
      </c>
      <c r="T87" s="13">
        <f>1- (ABS(T$56-$B87)/Ь!$I$8)</f>
        <v>0.82669354969154796</v>
      </c>
      <c r="U87" s="13">
        <f>1- (ABS(U$56-$B87)/Ь!$I$8)</f>
        <v>0.95033708212566526</v>
      </c>
      <c r="V87" s="13">
        <f>1- (ABS(V$56-$B87)/Ь!$I$8)</f>
        <v>0.88834656399773937</v>
      </c>
      <c r="W87" s="13">
        <f>1- (ABS(W$56-$B87)/Ь!$I$8)</f>
        <v>0.84547608369988891</v>
      </c>
      <c r="X87" s="13">
        <f>1- (ABS(X$56-$B87)/Ь!$I$8)</f>
        <v>0.67372192780700613</v>
      </c>
      <c r="Y87" s="13">
        <f>1- (ABS(Y$56-$B87)/Ь!$I$8)</f>
        <v>0.24863189369926686</v>
      </c>
      <c r="Z87" s="13">
        <f>1- (ABS(Z$56-$B87)/Ь!$I$8)</f>
        <v>0.79024810023572323</v>
      </c>
      <c r="AA87" s="13">
        <f>1- (ABS(AA$56-$B87)/Ь!$I$8)</f>
        <v>0.28310493111454349</v>
      </c>
      <c r="AB87" s="13">
        <f>1- (ABS(AB$56-$B87)/Ь!$I$8)</f>
        <v>0.8293489106419587</v>
      </c>
      <c r="AC87" s="13">
        <f>1- (ABS(AC$56-$B87)/Ь!$I$8)</f>
        <v>0.90986662643091698</v>
      </c>
      <c r="AD87" s="13">
        <f>1- (ABS(AD$56-$B87)/Ь!$I$8)</f>
        <v>0.5457622920877192</v>
      </c>
      <c r="AE87" s="13">
        <f>1- (ABS(AE$56-$B87)/Ь!$I$8)</f>
        <v>0.78244354752252343</v>
      </c>
      <c r="AF87" s="13">
        <f>1- (ABS(AF$56-$B87)/Ь!$I$8)</f>
        <v>0.77295720848603722</v>
      </c>
      <c r="AG87" s="13">
        <f>1- (ABS(AG$56-$B87)/Ь!$I$8)</f>
        <v>1</v>
      </c>
      <c r="AH87" s="13">
        <f>1- (ABS(AH$56-$B87)/Ь!$I$8)</f>
        <v>0.88285837942576706</v>
      </c>
      <c r="AI87" s="13">
        <f>1- (ABS(AI$56-$B87)/Ь!$I$8)</f>
        <v>0.42926217693935653</v>
      </c>
      <c r="AJ87" s="13">
        <f>1- (ABS(AJ$56-$B87)/Ь!$I$8)</f>
        <v>0.33135728154568811</v>
      </c>
      <c r="AK87" s="13">
        <f>1- (ABS(AK$56-$B87)/Ь!$I$8)</f>
        <v>0.99918602019464042</v>
      </c>
      <c r="AL87" s="13">
        <f>1- (ABS(AL$56-$B87)/Ь!$I$8)</f>
        <v>0.97497012098519353</v>
      </c>
      <c r="AM87" s="13">
        <f>1- (ABS(AM$56-$B87)/Ь!$I$8)</f>
        <v>0.69016106873563121</v>
      </c>
      <c r="AN87" s="13">
        <f>1- (ABS(AN$56-$B87)/Ь!$I$8)</f>
        <v>0.42577000504270412</v>
      </c>
      <c r="AO87" s="13">
        <f>1- (ABS(AO$56-$B87)/Ь!$I$8)</f>
        <v>0.80437682897291629</v>
      </c>
      <c r="AP87" s="13">
        <f>1- (ABS(AP$56-$B87)/Ь!$I$8)</f>
        <v>0.58873273270888515</v>
      </c>
      <c r="AQ87" s="13">
        <f>1- (ABS(AQ$56-$B87)/Ь!$I$8)</f>
        <v>0.85928522646506433</v>
      </c>
      <c r="AR87" s="13">
        <f>1- (ABS(AR$56-$B87)/Ь!$I$8)</f>
        <v>0.808609523960786</v>
      </c>
      <c r="AS87" s="13">
        <f>1- (ABS(AS$56-$B87)/Ь!$I$8)</f>
        <v>0.76998171523412839</v>
      </c>
      <c r="AT87" s="13">
        <f>1- (ABS(AT$56-$B87)/Ь!$I$8)</f>
        <v>0.58646426033059496</v>
      </c>
      <c r="AU87" s="13">
        <f>1- (ABS(AU$56-$B87)/Ь!$I$8)</f>
        <v>0.72150921782496646</v>
      </c>
      <c r="AV87" s="13">
        <f>1- (ABS(AV$56-$B87)/Ь!$I$8)</f>
        <v>0.64779193087921727</v>
      </c>
      <c r="AW87" s="13">
        <f>1- (ABS(AW$56-$B87)/Ь!$I$8)</f>
        <v>0.66961105662520004</v>
      </c>
      <c r="AX87" s="13">
        <f>1- (ABS(AX$56-$B87)/Ь!$I$8)</f>
        <v>0.87168601026805748</v>
      </c>
      <c r="AY87" s="13">
        <f>1- (ABS(AY$56-$B87)/Ь!$I$8)</f>
        <v>0.87048241208025445</v>
      </c>
      <c r="AZ87" s="13">
        <f>1- (ABS(AZ$56-$B87)/Ь!$I$8)</f>
        <v>0.38085370599049428</v>
      </c>
      <c r="BA87" s="13">
        <f>1- (ABS(BA$56-$B87)/Ь!$I$8)</f>
        <v>0.9213809663727075</v>
      </c>
      <c r="BB87" s="13">
        <f>1- (ABS(BB$56-$B87)/Ь!$I$8)</f>
        <v>0.76862946646601737</v>
      </c>
    </row>
    <row r="88" spans="2:54" x14ac:dyDescent="0.35">
      <c r="B88" s="10">
        <v>115138.88830435462</v>
      </c>
      <c r="C88" s="13">
        <f>1- (ABS(C$56-$B88)/Ь!$I$8)</f>
        <v>0.92295554559967807</v>
      </c>
      <c r="D88" s="13">
        <f>1- (ABS(D$56-$B88)/Ь!$I$8)</f>
        <v>0.86293426337315882</v>
      </c>
      <c r="E88" s="13">
        <f>1- (ABS(E$56-$B88)/Ь!$I$8)</f>
        <v>0.59410874689304571</v>
      </c>
      <c r="F88" s="13">
        <f>1- (ABS(F$56-$B88)/Ь!$I$8)</f>
        <v>0.95405607644368917</v>
      </c>
      <c r="G88" s="13">
        <f>1- (ABS(G$56-$B88)/Ь!$I$8)</f>
        <v>0.98653630232295275</v>
      </c>
      <c r="H88" s="13">
        <f>1- (ABS(H$56-$B88)/Ь!$I$8)</f>
        <v>0.85572131000612806</v>
      </c>
      <c r="I88" s="13">
        <f>1- (ABS(I$56-$B88)/Ь!$I$8)</f>
        <v>0.63422648572650009</v>
      </c>
      <c r="J88" s="13">
        <f>1- (ABS(J$56-$B88)/Ь!$I$8)</f>
        <v>0.85377128277764325</v>
      </c>
      <c r="K88" s="13">
        <f>1- (ABS(K$56-$B88)/Ь!$I$8)</f>
        <v>0.93233497570475432</v>
      </c>
      <c r="L88" s="13">
        <f>1- (ABS(L$56-$B88)/Ь!$I$8)</f>
        <v>0.94697142416183244</v>
      </c>
      <c r="M88" s="13">
        <f>1- (ABS(M$56-$B88)/Ь!$I$8)</f>
        <v>0.90899832358384058</v>
      </c>
      <c r="N88" s="13">
        <f>1- (ABS(N$56-$B88)/Ь!$I$8)</f>
        <v>0.51024103250863284</v>
      </c>
      <c r="O88" s="13">
        <f>1- (ABS(O$56-$B88)/Ь!$I$8)</f>
        <v>0.63929157469859588</v>
      </c>
      <c r="P88" s="13">
        <f>1- (ABS(P$56-$B88)/Ь!$I$8)</f>
        <v>0.95546987002635175</v>
      </c>
      <c r="Q88" s="13">
        <f>1- (ABS(Q$56-$B88)/Ь!$I$8)</f>
        <v>0.97016290000648542</v>
      </c>
      <c r="R88" s="13">
        <f>1- (ABS(R$56-$B88)/Ь!$I$8)</f>
        <v>0.92642741800152739</v>
      </c>
      <c r="S88" s="13">
        <f>1- (ABS(S$56-$B88)/Ь!$I$8)</f>
        <v>0.52934176350220441</v>
      </c>
      <c r="T88" s="13">
        <f>1- (ABS(T$56-$B88)/Ь!$I$8)</f>
        <v>0.94383517026578101</v>
      </c>
      <c r="U88" s="13">
        <f>1- (ABS(U$56-$B88)/Ь!$I$8)</f>
        <v>0.9325212973001018</v>
      </c>
      <c r="V88" s="13">
        <f>1- (ABS(V$56-$B88)/Ь!$I$8)</f>
        <v>0.99451181542802769</v>
      </c>
      <c r="W88" s="13">
        <f>1- (ABS(W$56-$B88)/Ь!$I$8)</f>
        <v>0.72833446312565597</v>
      </c>
      <c r="X88" s="13">
        <f>1- (ABS(X$56-$B88)/Ь!$I$8)</f>
        <v>0.79086354838123896</v>
      </c>
      <c r="Y88" s="13">
        <f>1- (ABS(Y$56-$B88)/Ь!$I$8)</f>
        <v>0.36577351427349991</v>
      </c>
      <c r="Z88" s="13">
        <f>1- (ABS(Z$56-$B88)/Ь!$I$8)</f>
        <v>0.90738972080995617</v>
      </c>
      <c r="AA88" s="13">
        <f>1- (ABS(AA$56-$B88)/Ь!$I$8)</f>
        <v>0.40024655168877643</v>
      </c>
      <c r="AB88" s="13">
        <f>1- (ABS(AB$56-$B88)/Ь!$I$8)</f>
        <v>0.94649053121619175</v>
      </c>
      <c r="AC88" s="13">
        <f>1- (ABS(AC$56-$B88)/Ь!$I$8)</f>
        <v>0.79272500585668393</v>
      </c>
      <c r="AD88" s="13">
        <f>1- (ABS(AD$56-$B88)/Ь!$I$8)</f>
        <v>0.66290391266195225</v>
      </c>
      <c r="AE88" s="13">
        <f>1- (ABS(AE$56-$B88)/Ь!$I$8)</f>
        <v>0.89958516809675637</v>
      </c>
      <c r="AF88" s="13">
        <f>1- (ABS(AF$56-$B88)/Ь!$I$8)</f>
        <v>0.65581558791180428</v>
      </c>
      <c r="AG88" s="13">
        <f>1- (ABS(AG$56-$B88)/Ь!$I$8)</f>
        <v>0.88285837942576706</v>
      </c>
      <c r="AH88" s="13">
        <f>1- (ABS(AH$56-$B88)/Ь!$I$8)</f>
        <v>1</v>
      </c>
      <c r="AI88" s="13">
        <f>1- (ABS(AI$56-$B88)/Ь!$I$8)</f>
        <v>0.54640379751358947</v>
      </c>
      <c r="AJ88" s="13">
        <f>1- (ABS(AJ$56-$B88)/Ь!$I$8)</f>
        <v>0.44849890211992105</v>
      </c>
      <c r="AK88" s="13">
        <f>1- (ABS(AK$56-$B88)/Ь!$I$8)</f>
        <v>0.88367235923112664</v>
      </c>
      <c r="AL88" s="13">
        <f>1- (ABS(AL$56-$B88)/Ь!$I$8)</f>
        <v>0.85782850041096048</v>
      </c>
      <c r="AM88" s="13">
        <f>1- (ABS(AM$56-$B88)/Ь!$I$8)</f>
        <v>0.80730268930986426</v>
      </c>
      <c r="AN88" s="13">
        <f>1- (ABS(AN$56-$B88)/Ь!$I$8)</f>
        <v>0.54291162561693707</v>
      </c>
      <c r="AO88" s="13">
        <f>1- (ABS(AO$56-$B88)/Ь!$I$8)</f>
        <v>0.92151844954714934</v>
      </c>
      <c r="AP88" s="13">
        <f>1- (ABS(AP$56-$B88)/Ь!$I$8)</f>
        <v>0.70587435328311798</v>
      </c>
      <c r="AQ88" s="13">
        <f>1- (ABS(AQ$56-$B88)/Ь!$I$8)</f>
        <v>0.97642684703929739</v>
      </c>
      <c r="AR88" s="13">
        <f>1- (ABS(AR$56-$B88)/Ь!$I$8)</f>
        <v>0.92575114453501905</v>
      </c>
      <c r="AS88" s="13">
        <f>1- (ABS(AS$56-$B88)/Ь!$I$8)</f>
        <v>0.88712333580836134</v>
      </c>
      <c r="AT88" s="13">
        <f>1- (ABS(AT$56-$B88)/Ь!$I$8)</f>
        <v>0.7036058809048279</v>
      </c>
      <c r="AU88" s="13">
        <f>1- (ABS(AU$56-$B88)/Ь!$I$8)</f>
        <v>0.83865083839919952</v>
      </c>
      <c r="AV88" s="13">
        <f>1- (ABS(AV$56-$B88)/Ь!$I$8)</f>
        <v>0.76493355145345032</v>
      </c>
      <c r="AW88" s="13">
        <f>1- (ABS(AW$56-$B88)/Ь!$I$8)</f>
        <v>0.78675267719943298</v>
      </c>
      <c r="AX88" s="13">
        <f>1- (ABS(AX$56-$B88)/Ь!$I$8)</f>
        <v>0.98882763084229042</v>
      </c>
      <c r="AY88" s="13">
        <f>1- (ABS(AY$56-$B88)/Ь!$I$8)</f>
        <v>0.98762403265448739</v>
      </c>
      <c r="AZ88" s="13">
        <f>1- (ABS(AZ$56-$B88)/Ь!$I$8)</f>
        <v>0.49799532656472723</v>
      </c>
      <c r="BA88" s="13">
        <f>1- (ABS(BA$56-$B88)/Ь!$I$8)</f>
        <v>0.96147741305305956</v>
      </c>
      <c r="BB88" s="13">
        <f>1- (ABS(BB$56-$B88)/Ь!$I$8)</f>
        <v>0.88577108704025032</v>
      </c>
    </row>
    <row r="89" spans="2:54" x14ac:dyDescent="0.35">
      <c r="B89" s="10">
        <v>52799.711283878423</v>
      </c>
      <c r="C89" s="13">
        <f>1- (ABS(C$56-$B89)/Ь!$I$8)</f>
        <v>0.46935934311326766</v>
      </c>
      <c r="D89" s="13">
        <f>1- (ABS(D$56-$B89)/Ь!$I$8)</f>
        <v>0.68346953414043066</v>
      </c>
      <c r="E89" s="13">
        <f>1- (ABS(E$56-$B89)/Ь!$I$8)</f>
        <v>0.95229505062054376</v>
      </c>
      <c r="F89" s="13">
        <f>1- (ABS(F$56-$B89)/Ь!$I$8)</f>
        <v>0.59234772106990041</v>
      </c>
      <c r="G89" s="13">
        <f>1- (ABS(G$56-$B89)/Ь!$I$8)</f>
        <v>0.53294009983654234</v>
      </c>
      <c r="H89" s="13">
        <f>1- (ABS(H$56-$B89)/Ь!$I$8)</f>
        <v>0.40212510751971753</v>
      </c>
      <c r="I89" s="13">
        <f>1- (ABS(I$56-$B89)/Ь!$I$8)</f>
        <v>0.18063028324008967</v>
      </c>
      <c r="J89" s="13">
        <f>1- (ABS(J$56-$B89)/Ь!$I$8)</f>
        <v>0.69263251473594623</v>
      </c>
      <c r="K89" s="13">
        <f>1- (ABS(K$56-$B89)/Ь!$I$8)</f>
        <v>0.61406882180883526</v>
      </c>
      <c r="L89" s="13">
        <f>1- (ABS(L$56-$B89)/Ь!$I$8)</f>
        <v>0.49337522167542192</v>
      </c>
      <c r="M89" s="13">
        <f>1- (ABS(M$56-$B89)/Ь!$I$8)</f>
        <v>0.63740547392974889</v>
      </c>
      <c r="N89" s="13">
        <f>1- (ABS(N$56-$B89)/Ь!$I$8)</f>
        <v>0.96383723499504337</v>
      </c>
      <c r="O89" s="13">
        <f>1- (ABS(O$56-$B89)/Ь!$I$8)</f>
        <v>0.9071122228149936</v>
      </c>
      <c r="P89" s="13">
        <f>1- (ABS(P$56-$B89)/Ь!$I$8)</f>
        <v>0.59093392748723772</v>
      </c>
      <c r="Q89" s="13">
        <f>1- (ABS(Q$56-$B89)/Ь!$I$8)</f>
        <v>0.51656669752007489</v>
      </c>
      <c r="R89" s="13">
        <f>1- (ABS(R$56-$B89)/Ь!$I$8)</f>
        <v>0.61997637951206208</v>
      </c>
      <c r="S89" s="13">
        <f>1- (ABS(S$56-$B89)/Ь!$I$8)</f>
        <v>0.98293796598861483</v>
      </c>
      <c r="T89" s="13">
        <f>1- (ABS(T$56-$B89)/Ь!$I$8)</f>
        <v>0.60256862724780857</v>
      </c>
      <c r="U89" s="13">
        <f>1- (ABS(U$56-$B89)/Ь!$I$8)</f>
        <v>0.47892509481369128</v>
      </c>
      <c r="V89" s="13">
        <f>1- (ABS(V$56-$B89)/Ь!$I$8)</f>
        <v>0.54091561294161705</v>
      </c>
      <c r="W89" s="13">
        <f>1- (ABS(W$56-$B89)/Ь!$I$8)</f>
        <v>0.27473826063924545</v>
      </c>
      <c r="X89" s="13">
        <f>1- (ABS(X$56-$B89)/Ь!$I$8)</f>
        <v>0.75554024913235041</v>
      </c>
      <c r="Y89" s="13">
        <f>1- (ABS(Y$56-$B89)/Ь!$I$8)</f>
        <v>0.81936971675991033</v>
      </c>
      <c r="Z89" s="13">
        <f>1- (ABS(Z$56-$B89)/Ь!$I$8)</f>
        <v>0.63901407670363319</v>
      </c>
      <c r="AA89" s="13">
        <f>1- (ABS(AA$56-$B89)/Ь!$I$8)</f>
        <v>0.85384275417518696</v>
      </c>
      <c r="AB89" s="13">
        <f>1- (ABS(AB$56-$B89)/Ь!$I$8)</f>
        <v>0.59991326629739783</v>
      </c>
      <c r="AC89" s="13">
        <f>1- (ABS(AC$56-$B89)/Ь!$I$8)</f>
        <v>0.33912880337027351</v>
      </c>
      <c r="AD89" s="13">
        <f>1- (ABS(AD$56-$B89)/Ь!$I$8)</f>
        <v>0.88349988485163733</v>
      </c>
      <c r="AE89" s="13">
        <f>1- (ABS(AE$56-$B89)/Ь!$I$8)</f>
        <v>0.6468186294168331</v>
      </c>
      <c r="AF89" s="13">
        <f>1- (ABS(AF$56-$B89)/Ь!$I$8)</f>
        <v>0.20221938542539375</v>
      </c>
      <c r="AG89" s="13">
        <f>1- (ABS(AG$56-$B89)/Ь!$I$8)</f>
        <v>0.42926217693935653</v>
      </c>
      <c r="AH89" s="13">
        <f>1- (ABS(AH$56-$B89)/Ь!$I$8)</f>
        <v>0.54640379751358947</v>
      </c>
      <c r="AI89" s="13">
        <f>1- (ABS(AI$56-$B89)/Ь!$I$8)</f>
        <v>1</v>
      </c>
      <c r="AJ89" s="13">
        <f>1- (ABS(AJ$56-$B89)/Ь!$I$8)</f>
        <v>0.90209510460633158</v>
      </c>
      <c r="AK89" s="13">
        <f>1- (ABS(AK$56-$B89)/Ь!$I$8)</f>
        <v>0.43007615674471611</v>
      </c>
      <c r="AL89" s="13">
        <f>1- (ABS(AL$56-$B89)/Ь!$I$8)</f>
        <v>0.40423229792455007</v>
      </c>
      <c r="AM89" s="13">
        <f>1- (ABS(AM$56-$B89)/Ь!$I$8)</f>
        <v>0.73910110820372532</v>
      </c>
      <c r="AN89" s="13">
        <f>1- (ABS(AN$56-$B89)/Ь!$I$8)</f>
        <v>0.99650782810334759</v>
      </c>
      <c r="AO89" s="13">
        <f>1- (ABS(AO$56-$B89)/Ь!$I$8)</f>
        <v>0.62488534796644024</v>
      </c>
      <c r="AP89" s="13">
        <f>1- (ABS(AP$56-$B89)/Ь!$I$8)</f>
        <v>0.84052944423047138</v>
      </c>
      <c r="AQ89" s="13">
        <f>1- (ABS(AQ$56-$B89)/Ь!$I$8)</f>
        <v>0.5699769504742922</v>
      </c>
      <c r="AR89" s="13">
        <f>1- (ABS(AR$56-$B89)/Ь!$I$8)</f>
        <v>0.62065265297857053</v>
      </c>
      <c r="AS89" s="13">
        <f>1- (ABS(AS$56-$B89)/Ь!$I$8)</f>
        <v>0.65928046170522814</v>
      </c>
      <c r="AT89" s="13">
        <f>1- (ABS(AT$56-$B89)/Ь!$I$8)</f>
        <v>0.84279791660876158</v>
      </c>
      <c r="AU89" s="13">
        <f>1- (ABS(AU$56-$B89)/Ь!$I$8)</f>
        <v>0.70775295911438996</v>
      </c>
      <c r="AV89" s="13">
        <f>1- (ABS(AV$56-$B89)/Ь!$I$8)</f>
        <v>0.78147024606013926</v>
      </c>
      <c r="AW89" s="13">
        <f>1- (ABS(AW$56-$B89)/Ь!$I$8)</f>
        <v>0.75965112031415649</v>
      </c>
      <c r="AX89" s="13">
        <f>1- (ABS(AX$56-$B89)/Ь!$I$8)</f>
        <v>0.55757616667129906</v>
      </c>
      <c r="AY89" s="13">
        <f>1- (ABS(AY$56-$B89)/Ь!$I$8)</f>
        <v>0.55877976485910208</v>
      </c>
      <c r="AZ89" s="13">
        <f>1- (ABS(AZ$56-$B89)/Ь!$I$8)</f>
        <v>0.95159152905113775</v>
      </c>
      <c r="BA89" s="13">
        <f>1- (ABS(BA$56-$B89)/Ь!$I$8)</f>
        <v>0.50788121056664903</v>
      </c>
      <c r="BB89" s="13">
        <f>1- (ABS(BB$56-$B89)/Ь!$I$8)</f>
        <v>0.66063271047333916</v>
      </c>
    </row>
    <row r="90" spans="2:54" x14ac:dyDescent="0.35">
      <c r="B90" s="10">
        <v>39344.328342704102</v>
      </c>
      <c r="C90" s="13">
        <f>1- (ABS(C$56-$B90)/Ь!$I$8)</f>
        <v>0.37145444771959912</v>
      </c>
      <c r="D90" s="13">
        <f>1- (ABS(D$56-$B90)/Ь!$I$8)</f>
        <v>0.58556463874676234</v>
      </c>
      <c r="E90" s="13">
        <f>1- (ABS(E$56-$B90)/Ь!$I$8)</f>
        <v>0.85439015522687534</v>
      </c>
      <c r="F90" s="13">
        <f>1- (ABS(F$56-$B90)/Ь!$I$8)</f>
        <v>0.49444282567623188</v>
      </c>
      <c r="G90" s="13">
        <f>1- (ABS(G$56-$B90)/Ь!$I$8)</f>
        <v>0.4350352044428738</v>
      </c>
      <c r="H90" s="13">
        <f>1- (ABS(H$56-$B90)/Ь!$I$8)</f>
        <v>0.30422021212604911</v>
      </c>
      <c r="I90" s="13">
        <f>1- (ABS(I$56-$B90)/Ь!$I$8)</f>
        <v>8.272538784642125E-2</v>
      </c>
      <c r="J90" s="13">
        <f>1- (ABS(J$56-$B90)/Ь!$I$8)</f>
        <v>0.59472761934227791</v>
      </c>
      <c r="K90" s="13">
        <f>1- (ABS(K$56-$B90)/Ь!$I$8)</f>
        <v>0.51616392641516673</v>
      </c>
      <c r="L90" s="13">
        <f>1- (ABS(L$56-$B90)/Ь!$I$8)</f>
        <v>0.39547032628175349</v>
      </c>
      <c r="M90" s="13">
        <f>1- (ABS(M$56-$B90)/Ь!$I$8)</f>
        <v>0.53950057853608047</v>
      </c>
      <c r="N90" s="13">
        <f>1- (ABS(N$56-$B90)/Ь!$I$8)</f>
        <v>0.93825786961128821</v>
      </c>
      <c r="O90" s="13">
        <f>1- (ABS(O$56-$B90)/Ь!$I$8)</f>
        <v>0.80920732742132517</v>
      </c>
      <c r="P90" s="13">
        <f>1- (ABS(P$56-$B90)/Ь!$I$8)</f>
        <v>0.4930290320935693</v>
      </c>
      <c r="Q90" s="13">
        <f>1- (ABS(Q$56-$B90)/Ь!$I$8)</f>
        <v>0.41866180212640647</v>
      </c>
      <c r="R90" s="13">
        <f>1- (ABS(R$56-$B90)/Ь!$I$8)</f>
        <v>0.52207148411839377</v>
      </c>
      <c r="S90" s="13">
        <f>1- (ABS(S$56-$B90)/Ь!$I$8)</f>
        <v>0.91915713861771664</v>
      </c>
      <c r="T90" s="13">
        <f>1- (ABS(T$56-$B90)/Ь!$I$8)</f>
        <v>0.50466373185414004</v>
      </c>
      <c r="U90" s="13">
        <f>1- (ABS(U$56-$B90)/Ь!$I$8)</f>
        <v>0.38102019942002285</v>
      </c>
      <c r="V90" s="13">
        <f>1- (ABS(V$56-$B90)/Ь!$I$8)</f>
        <v>0.44301071754794874</v>
      </c>
      <c r="W90" s="13">
        <f>1- (ABS(W$56-$B90)/Ь!$I$8)</f>
        <v>0.17683336524557702</v>
      </c>
      <c r="X90" s="13">
        <f>1- (ABS(X$56-$B90)/Ь!$I$8)</f>
        <v>0.65763535373868209</v>
      </c>
      <c r="Y90" s="13">
        <f>1- (ABS(Y$56-$B90)/Ь!$I$8)</f>
        <v>0.91727461215357875</v>
      </c>
      <c r="Z90" s="13">
        <f>1- (ABS(Z$56-$B90)/Ь!$I$8)</f>
        <v>0.54110918130996488</v>
      </c>
      <c r="AA90" s="13">
        <f>1- (ABS(AA$56-$B90)/Ь!$I$8)</f>
        <v>0.95174764956885538</v>
      </c>
      <c r="AB90" s="13">
        <f>1- (ABS(AB$56-$B90)/Ь!$I$8)</f>
        <v>0.5020083709037293</v>
      </c>
      <c r="AC90" s="13">
        <f>1- (ABS(AC$56-$B90)/Ь!$I$8)</f>
        <v>0.24122390797660498</v>
      </c>
      <c r="AD90" s="13">
        <f>1- (ABS(AD$56-$B90)/Ь!$I$8)</f>
        <v>0.7855949894579688</v>
      </c>
      <c r="AE90" s="13">
        <f>1- (ABS(AE$56-$B90)/Ь!$I$8)</f>
        <v>0.54891373402316468</v>
      </c>
      <c r="AF90" s="13">
        <f>1- (ABS(AF$56-$B90)/Ь!$I$8)</f>
        <v>0.10431449003172533</v>
      </c>
      <c r="AG90" s="13">
        <f>1- (ABS(AG$56-$B90)/Ь!$I$8)</f>
        <v>0.33135728154568811</v>
      </c>
      <c r="AH90" s="13">
        <f>1- (ABS(AH$56-$B90)/Ь!$I$8)</f>
        <v>0.44849890211992105</v>
      </c>
      <c r="AI90" s="13">
        <f>1- (ABS(AI$56-$B90)/Ь!$I$8)</f>
        <v>0.90209510460633158</v>
      </c>
      <c r="AJ90" s="13">
        <f>1- (ABS(AJ$56-$B90)/Ь!$I$8)</f>
        <v>1</v>
      </c>
      <c r="AK90" s="13">
        <f>1- (ABS(AK$56-$B90)/Ь!$I$8)</f>
        <v>0.33217126135104769</v>
      </c>
      <c r="AL90" s="13">
        <f>1- (ABS(AL$56-$B90)/Ь!$I$8)</f>
        <v>0.30632740253088164</v>
      </c>
      <c r="AM90" s="13">
        <f>1- (ABS(AM$56-$B90)/Ь!$I$8)</f>
        <v>0.64119621281005679</v>
      </c>
      <c r="AN90" s="13">
        <f>1- (ABS(AN$56-$B90)/Ь!$I$8)</f>
        <v>0.90558727650298398</v>
      </c>
      <c r="AO90" s="13">
        <f>1- (ABS(AO$56-$B90)/Ь!$I$8)</f>
        <v>0.52698045257277171</v>
      </c>
      <c r="AP90" s="13">
        <f>1- (ABS(AP$56-$B90)/Ь!$I$8)</f>
        <v>0.74262454883680307</v>
      </c>
      <c r="AQ90" s="13">
        <f>1- (ABS(AQ$56-$B90)/Ь!$I$8)</f>
        <v>0.47207205508062366</v>
      </c>
      <c r="AR90" s="13">
        <f>1- (ABS(AR$56-$B90)/Ь!$I$8)</f>
        <v>0.522747757584902</v>
      </c>
      <c r="AS90" s="13">
        <f>1- (ABS(AS$56-$B90)/Ь!$I$8)</f>
        <v>0.56137556631155971</v>
      </c>
      <c r="AT90" s="13">
        <f>1- (ABS(AT$56-$B90)/Ь!$I$8)</f>
        <v>0.74489302121509315</v>
      </c>
      <c r="AU90" s="13">
        <f>1- (ABS(AU$56-$B90)/Ь!$I$8)</f>
        <v>0.60984806372072153</v>
      </c>
      <c r="AV90" s="13">
        <f>1- (ABS(AV$56-$B90)/Ь!$I$8)</f>
        <v>0.68356535066647073</v>
      </c>
      <c r="AW90" s="13">
        <f>1- (ABS(AW$56-$B90)/Ь!$I$8)</f>
        <v>0.66174622492048807</v>
      </c>
      <c r="AX90" s="13">
        <f>1- (ABS(AX$56-$B90)/Ь!$I$8)</f>
        <v>0.45967127127763063</v>
      </c>
      <c r="AY90" s="13">
        <f>1- (ABS(AY$56-$B90)/Ь!$I$8)</f>
        <v>0.46087486946543366</v>
      </c>
      <c r="AZ90" s="13">
        <f>1- (ABS(AZ$56-$B90)/Ь!$I$8)</f>
        <v>0.95050357555519382</v>
      </c>
      <c r="BA90" s="13">
        <f>1- (ABS(BA$56-$B90)/Ь!$I$8)</f>
        <v>0.40997631517298061</v>
      </c>
      <c r="BB90" s="13">
        <f>1- (ABS(BB$56-$B90)/Ь!$I$8)</f>
        <v>0.56272781507967073</v>
      </c>
    </row>
    <row r="91" spans="2:54" x14ac:dyDescent="0.35">
      <c r="B91" s="10">
        <v>131126.16807105951</v>
      </c>
      <c r="C91" s="13">
        <f>1- (ABS(C$56-$B91)/Ь!$I$8)</f>
        <v>0.96071681363144845</v>
      </c>
      <c r="D91" s="13">
        <f>1- (ABS(D$56-$B91)/Ь!$I$8)</f>
        <v>0.74660662260428534</v>
      </c>
      <c r="E91" s="13">
        <f>1- (ABS(E$56-$B91)/Ь!$I$8)</f>
        <v>0.47778110612417224</v>
      </c>
      <c r="F91" s="13">
        <f>1- (ABS(F$56-$B91)/Ь!$I$8)</f>
        <v>0.8377284356748157</v>
      </c>
      <c r="G91" s="13">
        <f>1- (ABS(G$56-$B91)/Ь!$I$8)</f>
        <v>0.89713605690817377</v>
      </c>
      <c r="H91" s="13">
        <f>1- (ABS(H$56-$B91)/Ь!$I$8)</f>
        <v>0.97204895077500142</v>
      </c>
      <c r="I91" s="13">
        <f>1- (ABS(I$56-$B91)/Ь!$I$8)</f>
        <v>0.75055412649537356</v>
      </c>
      <c r="J91" s="13">
        <f>1- (ABS(J$56-$B91)/Ь!$I$8)</f>
        <v>0.73744364200876977</v>
      </c>
      <c r="K91" s="13">
        <f>1- (ABS(K$56-$B91)/Ь!$I$8)</f>
        <v>0.81600733493588096</v>
      </c>
      <c r="L91" s="13">
        <f>1- (ABS(L$56-$B91)/Ь!$I$8)</f>
        <v>0.93670093506929419</v>
      </c>
      <c r="M91" s="13">
        <f>1- (ABS(M$56-$B91)/Ь!$I$8)</f>
        <v>0.79267068281496722</v>
      </c>
      <c r="N91" s="13">
        <f>1- (ABS(N$56-$B91)/Ь!$I$8)</f>
        <v>0.39391339173975937</v>
      </c>
      <c r="O91" s="13">
        <f>1- (ABS(O$56-$B91)/Ь!$I$8)</f>
        <v>0.52296393392972251</v>
      </c>
      <c r="P91" s="13">
        <f>1- (ABS(P$56-$B91)/Ь!$I$8)</f>
        <v>0.83914222925747839</v>
      </c>
      <c r="Q91" s="13">
        <f>1- (ABS(Q$56-$B91)/Ь!$I$8)</f>
        <v>0.91350945922464122</v>
      </c>
      <c r="R91" s="13">
        <f>1- (ABS(R$56-$B91)/Ь!$I$8)</f>
        <v>0.81009977723265392</v>
      </c>
      <c r="S91" s="13">
        <f>1- (ABS(S$56-$B91)/Ь!$I$8)</f>
        <v>0.41301412273333094</v>
      </c>
      <c r="T91" s="13">
        <f>1- (ABS(T$56-$B91)/Ь!$I$8)</f>
        <v>0.82750752949690753</v>
      </c>
      <c r="U91" s="13">
        <f>1- (ABS(U$56-$B91)/Ь!$I$8)</f>
        <v>0.95115106193102483</v>
      </c>
      <c r="V91" s="13">
        <f>1- (ABS(V$56-$B91)/Ь!$I$8)</f>
        <v>0.88916054380309895</v>
      </c>
      <c r="W91" s="13">
        <f>1- (ABS(W$56-$B91)/Ь!$I$8)</f>
        <v>0.84466210389452945</v>
      </c>
      <c r="X91" s="13">
        <f>1- (ABS(X$56-$B91)/Ь!$I$8)</f>
        <v>0.67453590761236559</v>
      </c>
      <c r="Y91" s="13">
        <f>1- (ABS(Y$56-$B91)/Ь!$I$8)</f>
        <v>0.24944587350462644</v>
      </c>
      <c r="Z91" s="13">
        <f>1- (ABS(Z$56-$B91)/Ь!$I$8)</f>
        <v>0.7910620800410828</v>
      </c>
      <c r="AA91" s="13">
        <f>1- (ABS(AA$56-$B91)/Ь!$I$8)</f>
        <v>0.28391891091990307</v>
      </c>
      <c r="AB91" s="13">
        <f>1- (ABS(AB$56-$B91)/Ь!$I$8)</f>
        <v>0.83016289044731828</v>
      </c>
      <c r="AC91" s="13">
        <f>1- (ABS(AC$56-$B91)/Ь!$I$8)</f>
        <v>0.9090526466255574</v>
      </c>
      <c r="AD91" s="13">
        <f>1- (ABS(AD$56-$B91)/Ь!$I$8)</f>
        <v>0.54657627189307878</v>
      </c>
      <c r="AE91" s="13">
        <f>1- (ABS(AE$56-$B91)/Ь!$I$8)</f>
        <v>0.78325752732788301</v>
      </c>
      <c r="AF91" s="13">
        <f>1- (ABS(AF$56-$B91)/Ь!$I$8)</f>
        <v>0.77214322868067775</v>
      </c>
      <c r="AG91" s="13">
        <f>1- (ABS(AG$56-$B91)/Ь!$I$8)</f>
        <v>0.99918602019464042</v>
      </c>
      <c r="AH91" s="13">
        <f>1- (ABS(AH$56-$B91)/Ь!$I$8)</f>
        <v>0.88367235923112664</v>
      </c>
      <c r="AI91" s="13">
        <f>1- (ABS(AI$56-$B91)/Ь!$I$8)</f>
        <v>0.43007615674471611</v>
      </c>
      <c r="AJ91" s="13">
        <f>1- (ABS(AJ$56-$B91)/Ь!$I$8)</f>
        <v>0.33217126135104769</v>
      </c>
      <c r="AK91" s="13">
        <f>1- (ABS(AK$56-$B91)/Ь!$I$8)</f>
        <v>1</v>
      </c>
      <c r="AL91" s="13">
        <f>1- (ABS(AL$56-$B91)/Ь!$I$8)</f>
        <v>0.97415614117983396</v>
      </c>
      <c r="AM91" s="13">
        <f>1- (ABS(AM$56-$B91)/Ь!$I$8)</f>
        <v>0.6909750485409909</v>
      </c>
      <c r="AN91" s="13">
        <f>1- (ABS(AN$56-$B91)/Ь!$I$8)</f>
        <v>0.4265839848480637</v>
      </c>
      <c r="AO91" s="13">
        <f>1- (ABS(AO$56-$B91)/Ь!$I$8)</f>
        <v>0.80519080877827587</v>
      </c>
      <c r="AP91" s="13">
        <f>1- (ABS(AP$56-$B91)/Ь!$I$8)</f>
        <v>0.58954671251424462</v>
      </c>
      <c r="AQ91" s="13">
        <f>1- (ABS(AQ$56-$B91)/Ь!$I$8)</f>
        <v>0.86009920627042391</v>
      </c>
      <c r="AR91" s="13">
        <f>1- (ABS(AR$56-$B91)/Ь!$I$8)</f>
        <v>0.80942350376614558</v>
      </c>
      <c r="AS91" s="13">
        <f>1- (ABS(AS$56-$B91)/Ь!$I$8)</f>
        <v>0.77079569503948797</v>
      </c>
      <c r="AT91" s="13">
        <f>1- (ABS(AT$56-$B91)/Ь!$I$8)</f>
        <v>0.58727824013595442</v>
      </c>
      <c r="AU91" s="13">
        <f>1- (ABS(AU$56-$B91)/Ь!$I$8)</f>
        <v>0.72232319763032615</v>
      </c>
      <c r="AV91" s="13">
        <f>1- (ABS(AV$56-$B91)/Ь!$I$8)</f>
        <v>0.64860591068457685</v>
      </c>
      <c r="AW91" s="13">
        <f>1- (ABS(AW$56-$B91)/Ь!$I$8)</f>
        <v>0.67042503643055951</v>
      </c>
      <c r="AX91" s="13">
        <f>1- (ABS(AX$56-$B91)/Ь!$I$8)</f>
        <v>0.87249999007341694</v>
      </c>
      <c r="AY91" s="13">
        <f>1- (ABS(AY$56-$B91)/Ь!$I$8)</f>
        <v>0.87129639188561403</v>
      </c>
      <c r="AZ91" s="13">
        <f>1- (ABS(AZ$56-$B91)/Ь!$I$8)</f>
        <v>0.38166768579585386</v>
      </c>
      <c r="BA91" s="13">
        <f>1- (ABS(BA$56-$B91)/Ь!$I$8)</f>
        <v>0.92219494617806697</v>
      </c>
      <c r="BB91" s="13">
        <f>1- (ABS(BB$56-$B91)/Ь!$I$8)</f>
        <v>0.76944344627137684</v>
      </c>
    </row>
    <row r="92" spans="2:54" x14ac:dyDescent="0.35">
      <c r="B92" s="10">
        <v>134677.97225515824</v>
      </c>
      <c r="C92" s="13">
        <f>1- (ABS(C$56-$B92)/Ь!$I$8)</f>
        <v>0.93487295481128241</v>
      </c>
      <c r="D92" s="13">
        <f>1- (ABS(D$56-$B92)/Ь!$I$8)</f>
        <v>0.7207627637841193</v>
      </c>
      <c r="E92" s="13">
        <f>1- (ABS(E$56-$B92)/Ь!$I$8)</f>
        <v>0.4519372473040062</v>
      </c>
      <c r="F92" s="13">
        <f>1- (ABS(F$56-$B92)/Ь!$I$8)</f>
        <v>0.81188457685464965</v>
      </c>
      <c r="G92" s="13">
        <f>1- (ABS(G$56-$B92)/Ь!$I$8)</f>
        <v>0.87129219808800773</v>
      </c>
      <c r="H92" s="13">
        <f>1- (ABS(H$56-$B92)/Ь!$I$8)</f>
        <v>0.99789280959516746</v>
      </c>
      <c r="I92" s="13">
        <f>1- (ABS(I$56-$B92)/Ь!$I$8)</f>
        <v>0.77639798531553961</v>
      </c>
      <c r="J92" s="13">
        <f>1- (ABS(J$56-$B92)/Ь!$I$8)</f>
        <v>0.71159978318860373</v>
      </c>
      <c r="K92" s="13">
        <f>1- (ABS(K$56-$B92)/Ь!$I$8)</f>
        <v>0.7901634761157148</v>
      </c>
      <c r="L92" s="13">
        <f>1- (ABS(L$56-$B92)/Ь!$I$8)</f>
        <v>0.91085707624912815</v>
      </c>
      <c r="M92" s="13">
        <f>1- (ABS(M$56-$B92)/Ь!$I$8)</f>
        <v>0.76682682399480107</v>
      </c>
      <c r="N92" s="13">
        <f>1- (ABS(N$56-$B92)/Ь!$I$8)</f>
        <v>0.36806953291959332</v>
      </c>
      <c r="O92" s="13">
        <f>1- (ABS(O$56-$B92)/Ь!$I$8)</f>
        <v>0.49712007510955636</v>
      </c>
      <c r="P92" s="13">
        <f>1- (ABS(P$56-$B92)/Ь!$I$8)</f>
        <v>0.81329837043731235</v>
      </c>
      <c r="Q92" s="13">
        <f>1- (ABS(Q$56-$B92)/Ь!$I$8)</f>
        <v>0.88766560040447517</v>
      </c>
      <c r="R92" s="13">
        <f>1- (ABS(R$56-$B92)/Ь!$I$8)</f>
        <v>0.78425591841248787</v>
      </c>
      <c r="S92" s="13">
        <f>1- (ABS(S$56-$B92)/Ь!$I$8)</f>
        <v>0.38717026391316489</v>
      </c>
      <c r="T92" s="13">
        <f>1- (ABS(T$56-$B92)/Ь!$I$8)</f>
        <v>0.80166367067674149</v>
      </c>
      <c r="U92" s="13">
        <f>1- (ABS(U$56-$B92)/Ь!$I$8)</f>
        <v>0.92530720311085879</v>
      </c>
      <c r="V92" s="13">
        <f>1- (ABS(V$56-$B92)/Ь!$I$8)</f>
        <v>0.8633166849829329</v>
      </c>
      <c r="W92" s="13">
        <f>1- (ABS(W$56-$B92)/Ь!$I$8)</f>
        <v>0.87050596271469538</v>
      </c>
      <c r="X92" s="13">
        <f>1- (ABS(X$56-$B92)/Ь!$I$8)</f>
        <v>0.64869204879219955</v>
      </c>
      <c r="Y92" s="13">
        <f>1- (ABS(Y$56-$B92)/Ь!$I$8)</f>
        <v>0.22360201468446039</v>
      </c>
      <c r="Z92" s="13">
        <f>1- (ABS(Z$56-$B92)/Ь!$I$8)</f>
        <v>0.76521822122091676</v>
      </c>
      <c r="AA92" s="13">
        <f>1- (ABS(AA$56-$B92)/Ь!$I$8)</f>
        <v>0.25807505209973702</v>
      </c>
      <c r="AB92" s="13">
        <f>1- (ABS(AB$56-$B92)/Ь!$I$8)</f>
        <v>0.80431903162715224</v>
      </c>
      <c r="AC92" s="13">
        <f>1- (ABS(AC$56-$B92)/Ь!$I$8)</f>
        <v>0.93489650544572345</v>
      </c>
      <c r="AD92" s="13">
        <f>1- (ABS(AD$56-$B92)/Ь!$I$8)</f>
        <v>0.52073241307291274</v>
      </c>
      <c r="AE92" s="13">
        <f>1- (ABS(AE$56-$B92)/Ь!$I$8)</f>
        <v>0.75741366850771696</v>
      </c>
      <c r="AF92" s="13">
        <f>1- (ABS(AF$56-$B92)/Ь!$I$8)</f>
        <v>0.79798708750084379</v>
      </c>
      <c r="AG92" s="13">
        <f>1- (ABS(AG$56-$B92)/Ь!$I$8)</f>
        <v>0.97497012098519353</v>
      </c>
      <c r="AH92" s="13">
        <f>1- (ABS(AH$56-$B92)/Ь!$I$8)</f>
        <v>0.85782850041096048</v>
      </c>
      <c r="AI92" s="13">
        <f>1- (ABS(AI$56-$B92)/Ь!$I$8)</f>
        <v>0.40423229792455007</v>
      </c>
      <c r="AJ92" s="13">
        <f>1- (ABS(AJ$56-$B92)/Ь!$I$8)</f>
        <v>0.30632740253088164</v>
      </c>
      <c r="AK92" s="13">
        <f>1- (ABS(AK$56-$B92)/Ь!$I$8)</f>
        <v>0.97415614117983396</v>
      </c>
      <c r="AL92" s="13">
        <f>1- (ABS(AL$56-$B92)/Ь!$I$8)</f>
        <v>1</v>
      </c>
      <c r="AM92" s="13">
        <f>1- (ABS(AM$56-$B92)/Ь!$I$8)</f>
        <v>0.66513118972082474</v>
      </c>
      <c r="AN92" s="13">
        <f>1- (ABS(AN$56-$B92)/Ь!$I$8)</f>
        <v>0.40074012602789766</v>
      </c>
      <c r="AO92" s="13">
        <f>1- (ABS(AO$56-$B92)/Ь!$I$8)</f>
        <v>0.77934694995810982</v>
      </c>
      <c r="AP92" s="13">
        <f>1- (ABS(AP$56-$B92)/Ь!$I$8)</f>
        <v>0.56370285369407858</v>
      </c>
      <c r="AQ92" s="13">
        <f>1- (ABS(AQ$56-$B92)/Ь!$I$8)</f>
        <v>0.83425534745025787</v>
      </c>
      <c r="AR92" s="13">
        <f>1- (ABS(AR$56-$B92)/Ь!$I$8)</f>
        <v>0.78357964494597954</v>
      </c>
      <c r="AS92" s="13">
        <f>1- (ABS(AS$56-$B92)/Ь!$I$8)</f>
        <v>0.74495183621932193</v>
      </c>
      <c r="AT92" s="13">
        <f>1- (ABS(AT$56-$B92)/Ь!$I$8)</f>
        <v>0.56143438131578849</v>
      </c>
      <c r="AU92" s="13">
        <f>1- (ABS(AU$56-$B92)/Ь!$I$8)</f>
        <v>0.69647933881016</v>
      </c>
      <c r="AV92" s="13">
        <f>1- (ABS(AV$56-$B92)/Ь!$I$8)</f>
        <v>0.6227620518644108</v>
      </c>
      <c r="AW92" s="13">
        <f>1- (ABS(AW$56-$B92)/Ь!$I$8)</f>
        <v>0.64458117761039357</v>
      </c>
      <c r="AX92" s="13">
        <f>1- (ABS(AX$56-$B92)/Ь!$I$8)</f>
        <v>0.84665613125325101</v>
      </c>
      <c r="AY92" s="13">
        <f>1- (ABS(AY$56-$B92)/Ь!$I$8)</f>
        <v>0.84545253306544799</v>
      </c>
      <c r="AZ92" s="13">
        <f>1- (ABS(AZ$56-$B92)/Ь!$I$8)</f>
        <v>0.35582382697568782</v>
      </c>
      <c r="BA92" s="13">
        <f>1- (ABS(BA$56-$B92)/Ь!$I$8)</f>
        <v>0.89635108735790092</v>
      </c>
      <c r="BB92" s="13">
        <f>1- (ABS(BB$56-$B92)/Ь!$I$8)</f>
        <v>0.74359958745121091</v>
      </c>
    </row>
    <row r="93" spans="2:54" x14ac:dyDescent="0.35">
      <c r="B93" s="10">
        <v>88655.880517617334</v>
      </c>
      <c r="C93" s="13">
        <f>1- (ABS(C$56-$B93)/Ь!$I$8)</f>
        <v>0.73025823490954234</v>
      </c>
      <c r="D93" s="13">
        <f>1- (ABS(D$56-$B93)/Ь!$I$8)</f>
        <v>0.94436842593670545</v>
      </c>
      <c r="E93" s="13">
        <f>1- (ABS(E$56-$B93)/Ь!$I$8)</f>
        <v>0.78680605758318145</v>
      </c>
      <c r="F93" s="13">
        <f>1- (ABS(F$56-$B93)/Ь!$I$8)</f>
        <v>0.85324661286617509</v>
      </c>
      <c r="G93" s="13">
        <f>1- (ABS(G$56-$B93)/Ь!$I$8)</f>
        <v>0.79383899163281701</v>
      </c>
      <c r="H93" s="13">
        <f>1- (ABS(H$56-$B93)/Ь!$I$8)</f>
        <v>0.66302399931599232</v>
      </c>
      <c r="I93" s="13">
        <f>1- (ABS(I$56-$B93)/Ь!$I$8)</f>
        <v>0.44152917503636435</v>
      </c>
      <c r="J93" s="13">
        <f>1- (ABS(J$56-$B93)/Ь!$I$8)</f>
        <v>0.95353140653222102</v>
      </c>
      <c r="K93" s="13">
        <f>1- (ABS(K$56-$B93)/Ь!$I$8)</f>
        <v>0.87496771360510994</v>
      </c>
      <c r="L93" s="13">
        <f>1- (ABS(L$56-$B93)/Ь!$I$8)</f>
        <v>0.75427411347169671</v>
      </c>
      <c r="M93" s="13">
        <f>1- (ABS(M$56-$B93)/Ь!$I$8)</f>
        <v>0.89830436572602368</v>
      </c>
      <c r="N93" s="13">
        <f>1- (ABS(N$56-$B93)/Ь!$I$8)</f>
        <v>0.70293834319876858</v>
      </c>
      <c r="O93" s="13">
        <f>1- (ABS(O$56-$B93)/Ь!$I$8)</f>
        <v>0.83198888538873161</v>
      </c>
      <c r="P93" s="13">
        <f>1- (ABS(P$56-$B93)/Ь!$I$8)</f>
        <v>0.85183281928351251</v>
      </c>
      <c r="Q93" s="13">
        <f>1- (ABS(Q$56-$B93)/Ь!$I$8)</f>
        <v>0.77746558931634957</v>
      </c>
      <c r="R93" s="13">
        <f>1- (ABS(R$56-$B93)/Ь!$I$8)</f>
        <v>0.88087527130833687</v>
      </c>
      <c r="S93" s="13">
        <f>1- (ABS(S$56-$B93)/Ь!$I$8)</f>
        <v>0.72203907419234015</v>
      </c>
      <c r="T93" s="13">
        <f>1- (ABS(T$56-$B93)/Ь!$I$8)</f>
        <v>0.86346751904408325</v>
      </c>
      <c r="U93" s="13">
        <f>1- (ABS(U$56-$B93)/Ь!$I$8)</f>
        <v>0.73982398660996607</v>
      </c>
      <c r="V93" s="13">
        <f>1- (ABS(V$56-$B93)/Ь!$I$8)</f>
        <v>0.80181450473789195</v>
      </c>
      <c r="W93" s="13">
        <f>1- (ABS(W$56-$B93)/Ь!$I$8)</f>
        <v>0.53563715243552024</v>
      </c>
      <c r="X93" s="13">
        <f>1- (ABS(X$56-$B93)/Ь!$I$8)</f>
        <v>0.9835608590713748</v>
      </c>
      <c r="Y93" s="13">
        <f>1- (ABS(Y$56-$B93)/Ь!$I$8)</f>
        <v>0.55847082496363565</v>
      </c>
      <c r="Z93" s="13">
        <f>1- (ABS(Z$56-$B93)/Ь!$I$8)</f>
        <v>0.89991296849990798</v>
      </c>
      <c r="AA93" s="13">
        <f>1- (ABS(AA$56-$B93)/Ь!$I$8)</f>
        <v>0.59294386237891228</v>
      </c>
      <c r="AB93" s="13">
        <f>1- (ABS(AB$56-$B93)/Ь!$I$8)</f>
        <v>0.86081215809367251</v>
      </c>
      <c r="AC93" s="13">
        <f>1- (ABS(AC$56-$B93)/Ь!$I$8)</f>
        <v>0.60002769516654819</v>
      </c>
      <c r="AD93" s="13">
        <f>1- (ABS(AD$56-$B93)/Ь!$I$8)</f>
        <v>0.85560122335208799</v>
      </c>
      <c r="AE93" s="13">
        <f>1- (ABS(AE$56-$B93)/Ь!$I$8)</f>
        <v>0.90771752121310789</v>
      </c>
      <c r="AF93" s="13">
        <f>1- (ABS(AF$56-$B93)/Ь!$I$8)</f>
        <v>0.46311827722166854</v>
      </c>
      <c r="AG93" s="13">
        <f>1- (ABS(AG$56-$B93)/Ь!$I$8)</f>
        <v>0.69016106873563121</v>
      </c>
      <c r="AH93" s="13">
        <f>1- (ABS(AH$56-$B93)/Ь!$I$8)</f>
        <v>0.80730268930986426</v>
      </c>
      <c r="AI93" s="13">
        <f>1- (ABS(AI$56-$B93)/Ь!$I$8)</f>
        <v>0.73910110820372532</v>
      </c>
      <c r="AJ93" s="13">
        <f>1- (ABS(AJ$56-$B93)/Ь!$I$8)</f>
        <v>0.64119621281005679</v>
      </c>
      <c r="AK93" s="13">
        <f>1- (ABS(AK$56-$B93)/Ь!$I$8)</f>
        <v>0.6909750485409909</v>
      </c>
      <c r="AL93" s="13">
        <f>1- (ABS(AL$56-$B93)/Ь!$I$8)</f>
        <v>0.66513118972082474</v>
      </c>
      <c r="AM93" s="13">
        <f>1- (ABS(AM$56-$B93)/Ь!$I$8)</f>
        <v>1</v>
      </c>
      <c r="AN93" s="13">
        <f>1- (ABS(AN$56-$B93)/Ь!$I$8)</f>
        <v>0.73560893630707291</v>
      </c>
      <c r="AO93" s="13">
        <f>1- (ABS(AO$56-$B93)/Ь!$I$8)</f>
        <v>0.88578423976271492</v>
      </c>
      <c r="AP93" s="13">
        <f>1- (ABS(AP$56-$B93)/Ь!$I$8)</f>
        <v>0.89857166397325383</v>
      </c>
      <c r="AQ93" s="13">
        <f>1- (ABS(AQ$56-$B93)/Ь!$I$8)</f>
        <v>0.83087584227056688</v>
      </c>
      <c r="AR93" s="13">
        <f>1- (ABS(AR$56-$B93)/Ь!$I$8)</f>
        <v>0.88155154477484521</v>
      </c>
      <c r="AS93" s="13">
        <f>1- (ABS(AS$56-$B93)/Ь!$I$8)</f>
        <v>0.92017935350150293</v>
      </c>
      <c r="AT93" s="13">
        <f>1- (ABS(AT$56-$B93)/Ь!$I$8)</f>
        <v>0.89630319159496363</v>
      </c>
      <c r="AU93" s="13">
        <f>1- (ABS(AU$56-$B93)/Ь!$I$8)</f>
        <v>0.96865185091066475</v>
      </c>
      <c r="AV93" s="13">
        <f>1- (ABS(AV$56-$B93)/Ь!$I$8)</f>
        <v>0.95763086214358606</v>
      </c>
      <c r="AW93" s="13">
        <f>1- (ABS(AW$56-$B93)/Ь!$I$8)</f>
        <v>0.97944998788956872</v>
      </c>
      <c r="AX93" s="13">
        <f>1- (ABS(AX$56-$B93)/Ь!$I$8)</f>
        <v>0.81847505846757385</v>
      </c>
      <c r="AY93" s="13">
        <f>1- (ABS(AY$56-$B93)/Ь!$I$8)</f>
        <v>0.81967865665537687</v>
      </c>
      <c r="AZ93" s="13">
        <f>1- (ABS(AZ$56-$B93)/Ь!$I$8)</f>
        <v>0.69069263725486296</v>
      </c>
      <c r="BA93" s="13">
        <f>1- (ABS(BA$56-$B93)/Ь!$I$8)</f>
        <v>0.76878010236292382</v>
      </c>
      <c r="BB93" s="13">
        <f>1- (ABS(BB$56-$B93)/Ь!$I$8)</f>
        <v>0.92153160226961395</v>
      </c>
    </row>
    <row r="94" spans="2:54" x14ac:dyDescent="0.35">
      <c r="B94" s="10">
        <v>52319.770929752849</v>
      </c>
      <c r="C94" s="13">
        <f>1- (ABS(C$56-$B94)/Ь!$I$8)</f>
        <v>0.46586717121661525</v>
      </c>
      <c r="D94" s="13">
        <f>1- (ABS(D$56-$B94)/Ь!$I$8)</f>
        <v>0.67997736224377836</v>
      </c>
      <c r="E94" s="13">
        <f>1- (ABS(E$56-$B94)/Ь!$I$8)</f>
        <v>0.94880287872389146</v>
      </c>
      <c r="F94" s="13">
        <f>1- (ABS(F$56-$B94)/Ь!$I$8)</f>
        <v>0.58885554917324801</v>
      </c>
      <c r="G94" s="13">
        <f>1- (ABS(G$56-$B94)/Ь!$I$8)</f>
        <v>0.52944792793988993</v>
      </c>
      <c r="H94" s="13">
        <f>1- (ABS(H$56-$B94)/Ь!$I$8)</f>
        <v>0.39863293562306512</v>
      </c>
      <c r="I94" s="13">
        <f>1- (ABS(I$56-$B94)/Ь!$I$8)</f>
        <v>0.17713811134343727</v>
      </c>
      <c r="J94" s="13">
        <f>1- (ABS(J$56-$B94)/Ь!$I$8)</f>
        <v>0.68914034283929393</v>
      </c>
      <c r="K94" s="13">
        <f>1- (ABS(K$56-$B94)/Ь!$I$8)</f>
        <v>0.61057664991218286</v>
      </c>
      <c r="L94" s="13">
        <f>1- (ABS(L$56-$B94)/Ь!$I$8)</f>
        <v>0.48988304977876951</v>
      </c>
      <c r="M94" s="13">
        <f>1- (ABS(M$56-$B94)/Ь!$I$8)</f>
        <v>0.63391330203309648</v>
      </c>
      <c r="N94" s="13">
        <f>1- (ABS(N$56-$B94)/Ь!$I$8)</f>
        <v>0.96732940689169566</v>
      </c>
      <c r="O94" s="13">
        <f>1- (ABS(O$56-$B94)/Ь!$I$8)</f>
        <v>0.9036200509183413</v>
      </c>
      <c r="P94" s="13">
        <f>1- (ABS(P$56-$B94)/Ь!$I$8)</f>
        <v>0.58744175559058531</v>
      </c>
      <c r="Q94" s="13">
        <f>1- (ABS(Q$56-$B94)/Ь!$I$8)</f>
        <v>0.51307452562342248</v>
      </c>
      <c r="R94" s="13">
        <f>1- (ABS(R$56-$B94)/Ь!$I$8)</f>
        <v>0.61648420761540978</v>
      </c>
      <c r="S94" s="13">
        <f>1- (ABS(S$56-$B94)/Ь!$I$8)</f>
        <v>0.98643013788526723</v>
      </c>
      <c r="T94" s="13">
        <f>1- (ABS(T$56-$B94)/Ь!$I$8)</f>
        <v>0.59907645535115617</v>
      </c>
      <c r="U94" s="13">
        <f>1- (ABS(U$56-$B94)/Ь!$I$8)</f>
        <v>0.47543292291703887</v>
      </c>
      <c r="V94" s="13">
        <f>1- (ABS(V$56-$B94)/Ь!$I$8)</f>
        <v>0.53742344104496476</v>
      </c>
      <c r="W94" s="13">
        <f>1- (ABS(W$56-$B94)/Ь!$I$8)</f>
        <v>0.27124608874259315</v>
      </c>
      <c r="X94" s="13">
        <f>1- (ABS(X$56-$B94)/Ь!$I$8)</f>
        <v>0.75204807723569811</v>
      </c>
      <c r="Y94" s="13">
        <f>1- (ABS(Y$56-$B94)/Ь!$I$8)</f>
        <v>0.82286188865656273</v>
      </c>
      <c r="Z94" s="13">
        <f>1- (ABS(Z$56-$B94)/Ь!$I$8)</f>
        <v>0.6355219048069809</v>
      </c>
      <c r="AA94" s="13">
        <f>1- (ABS(AA$56-$B94)/Ь!$I$8)</f>
        <v>0.85733492607183936</v>
      </c>
      <c r="AB94" s="13">
        <f>1- (ABS(AB$56-$B94)/Ь!$I$8)</f>
        <v>0.59642109440074542</v>
      </c>
      <c r="AC94" s="13">
        <f>1- (ABS(AC$56-$B94)/Ь!$I$8)</f>
        <v>0.33563663147362111</v>
      </c>
      <c r="AD94" s="13">
        <f>1- (ABS(AD$56-$B94)/Ь!$I$8)</f>
        <v>0.88000771295498492</v>
      </c>
      <c r="AE94" s="13">
        <f>1- (ABS(AE$56-$B94)/Ь!$I$8)</f>
        <v>0.64332645752018069</v>
      </c>
      <c r="AF94" s="13">
        <f>1- (ABS(AF$56-$B94)/Ь!$I$8)</f>
        <v>0.19872721352874145</v>
      </c>
      <c r="AG94" s="13">
        <f>1- (ABS(AG$56-$B94)/Ь!$I$8)</f>
        <v>0.42577000504270412</v>
      </c>
      <c r="AH94" s="13">
        <f>1- (ABS(AH$56-$B94)/Ь!$I$8)</f>
        <v>0.54291162561693707</v>
      </c>
      <c r="AI94" s="13">
        <f>1- (ABS(AI$56-$B94)/Ь!$I$8)</f>
        <v>0.99650782810334759</v>
      </c>
      <c r="AJ94" s="13">
        <f>1- (ABS(AJ$56-$B94)/Ь!$I$8)</f>
        <v>0.90558727650298398</v>
      </c>
      <c r="AK94" s="13">
        <f>1- (ABS(AK$56-$B94)/Ь!$I$8)</f>
        <v>0.4265839848480637</v>
      </c>
      <c r="AL94" s="13">
        <f>1- (ABS(AL$56-$B94)/Ь!$I$8)</f>
        <v>0.40074012602789766</v>
      </c>
      <c r="AM94" s="13">
        <f>1- (ABS(AM$56-$B94)/Ь!$I$8)</f>
        <v>0.73560893630707291</v>
      </c>
      <c r="AN94" s="13">
        <f>1- (ABS(AN$56-$B94)/Ь!$I$8)</f>
        <v>1</v>
      </c>
      <c r="AO94" s="13">
        <f>1- (ABS(AO$56-$B94)/Ь!$I$8)</f>
        <v>0.62139317606978783</v>
      </c>
      <c r="AP94" s="13">
        <f>1- (ABS(AP$56-$B94)/Ь!$I$8)</f>
        <v>0.83703727233381908</v>
      </c>
      <c r="AQ94" s="13">
        <f>1- (ABS(AQ$56-$B94)/Ь!$I$8)</f>
        <v>0.56648477857763979</v>
      </c>
      <c r="AR94" s="13">
        <f>1- (ABS(AR$56-$B94)/Ь!$I$8)</f>
        <v>0.61716048108191812</v>
      </c>
      <c r="AS94" s="13">
        <f>1- (ABS(AS$56-$B94)/Ь!$I$8)</f>
        <v>0.65578828980857584</v>
      </c>
      <c r="AT94" s="13">
        <f>1- (ABS(AT$56-$B94)/Ь!$I$8)</f>
        <v>0.83930574471210928</v>
      </c>
      <c r="AU94" s="13">
        <f>1- (ABS(AU$56-$B94)/Ь!$I$8)</f>
        <v>0.70426078721773755</v>
      </c>
      <c r="AV94" s="13">
        <f>1- (ABS(AV$56-$B94)/Ь!$I$8)</f>
        <v>0.77797807416348685</v>
      </c>
      <c r="AW94" s="13">
        <f>1- (ABS(AW$56-$B94)/Ь!$I$8)</f>
        <v>0.7561589484175042</v>
      </c>
      <c r="AX94" s="13">
        <f>1- (ABS(AX$56-$B94)/Ь!$I$8)</f>
        <v>0.55408399477464676</v>
      </c>
      <c r="AY94" s="13">
        <f>1- (ABS(AY$56-$B94)/Ь!$I$8)</f>
        <v>0.55528759296244967</v>
      </c>
      <c r="AZ94" s="13">
        <f>1- (ABS(AZ$56-$B94)/Ь!$I$8)</f>
        <v>0.95508370094779016</v>
      </c>
      <c r="BA94" s="13">
        <f>1- (ABS(BA$56-$B94)/Ь!$I$8)</f>
        <v>0.50438903866999674</v>
      </c>
      <c r="BB94" s="13">
        <f>1- (ABS(BB$56-$B94)/Ь!$I$8)</f>
        <v>0.65714053857668686</v>
      </c>
    </row>
    <row r="95" spans="2:54" x14ac:dyDescent="0.35">
      <c r="B95" s="10">
        <v>104352.91778761894</v>
      </c>
      <c r="C95" s="13">
        <f>1- (ABS(C$56-$B95)/Ь!$I$8)</f>
        <v>0.84447399514682742</v>
      </c>
      <c r="D95" s="13">
        <f>1- (ABS(D$56-$B95)/Ь!$I$8)</f>
        <v>0.94141581382600947</v>
      </c>
      <c r="E95" s="13">
        <f>1- (ABS(E$56-$B95)/Ь!$I$8)</f>
        <v>0.67259029734589637</v>
      </c>
      <c r="F95" s="13">
        <f>1- (ABS(F$56-$B95)/Ь!$I$8)</f>
        <v>0.96746237310346017</v>
      </c>
      <c r="G95" s="13">
        <f>1- (ABS(G$56-$B95)/Ь!$I$8)</f>
        <v>0.90805475187010209</v>
      </c>
      <c r="H95" s="13">
        <f>1- (ABS(H$56-$B95)/Ь!$I$8)</f>
        <v>0.77723975955327729</v>
      </c>
      <c r="I95" s="13">
        <f>1- (ABS(I$56-$B95)/Ь!$I$8)</f>
        <v>0.55574493527364943</v>
      </c>
      <c r="J95" s="13">
        <f>1- (ABS(J$56-$B95)/Ь!$I$8)</f>
        <v>0.9322528332304939</v>
      </c>
      <c r="K95" s="13">
        <f>1- (ABS(K$56-$B95)/Ь!$I$8)</f>
        <v>0.98918347384239502</v>
      </c>
      <c r="L95" s="13">
        <f>1- (ABS(L$56-$B95)/Ь!$I$8)</f>
        <v>0.86848987370898167</v>
      </c>
      <c r="M95" s="13">
        <f>1- (ABS(M$56-$B95)/Ь!$I$8)</f>
        <v>0.98747987403669135</v>
      </c>
      <c r="N95" s="13">
        <f>1- (ABS(N$56-$B95)/Ь!$I$8)</f>
        <v>0.5887225829614835</v>
      </c>
      <c r="O95" s="13">
        <f>1- (ABS(O$56-$B95)/Ь!$I$8)</f>
        <v>0.71777312515144653</v>
      </c>
      <c r="P95" s="13">
        <f>1- (ABS(P$56-$B95)/Ь!$I$8)</f>
        <v>0.96604857952079748</v>
      </c>
      <c r="Q95" s="13">
        <f>1- (ABS(Q$56-$B95)/Ь!$I$8)</f>
        <v>0.89168134955363465</v>
      </c>
      <c r="R95" s="13">
        <f>1- (ABS(R$56-$B95)/Ь!$I$8)</f>
        <v>0.99509103154562195</v>
      </c>
      <c r="S95" s="13">
        <f>1- (ABS(S$56-$B95)/Ь!$I$8)</f>
        <v>0.60782331395505507</v>
      </c>
      <c r="T95" s="13">
        <f>1- (ABS(T$56-$B95)/Ь!$I$8)</f>
        <v>0.97768327928136833</v>
      </c>
      <c r="U95" s="13">
        <f>1- (ABS(U$56-$B95)/Ь!$I$8)</f>
        <v>0.85403974684725104</v>
      </c>
      <c r="V95" s="13">
        <f>1- (ABS(V$56-$B95)/Ь!$I$8)</f>
        <v>0.91603026497517692</v>
      </c>
      <c r="W95" s="13">
        <f>1- (ABS(W$56-$B95)/Ь!$I$8)</f>
        <v>0.64985291267280521</v>
      </c>
      <c r="X95" s="13">
        <f>1- (ABS(X$56-$B95)/Ь!$I$8)</f>
        <v>0.86934509883408972</v>
      </c>
      <c r="Y95" s="13">
        <f>1- (ABS(Y$56-$B95)/Ь!$I$8)</f>
        <v>0.44425506472635057</v>
      </c>
      <c r="Z95" s="13">
        <f>1- (ABS(Z$56-$B95)/Ь!$I$8)</f>
        <v>0.98587127126280694</v>
      </c>
      <c r="AA95" s="13">
        <f>1- (ABS(AA$56-$B95)/Ь!$I$8)</f>
        <v>0.4787281021416272</v>
      </c>
      <c r="AB95" s="13">
        <f>1- (ABS(AB$56-$B95)/Ь!$I$8)</f>
        <v>0.97502791833095759</v>
      </c>
      <c r="AC95" s="13">
        <f>1- (ABS(AC$56-$B95)/Ь!$I$8)</f>
        <v>0.71424345540383327</v>
      </c>
      <c r="AD95" s="13">
        <f>1- (ABS(AD$56-$B95)/Ь!$I$8)</f>
        <v>0.74138546311480291</v>
      </c>
      <c r="AE95" s="13">
        <f>1- (ABS(AE$56-$B95)/Ь!$I$8)</f>
        <v>0.97806671854960714</v>
      </c>
      <c r="AF95" s="13">
        <f>1- (ABS(AF$56-$B95)/Ь!$I$8)</f>
        <v>0.57733403745895351</v>
      </c>
      <c r="AG95" s="13">
        <f>1- (ABS(AG$56-$B95)/Ь!$I$8)</f>
        <v>0.80437682897291629</v>
      </c>
      <c r="AH95" s="13">
        <f>1- (ABS(AH$56-$B95)/Ь!$I$8)</f>
        <v>0.92151844954714934</v>
      </c>
      <c r="AI95" s="13">
        <f>1- (ABS(AI$56-$B95)/Ь!$I$8)</f>
        <v>0.62488534796644024</v>
      </c>
      <c r="AJ95" s="13">
        <f>1- (ABS(AJ$56-$B95)/Ь!$I$8)</f>
        <v>0.52698045257277171</v>
      </c>
      <c r="AK95" s="13">
        <f>1- (ABS(AK$56-$B95)/Ь!$I$8)</f>
        <v>0.80519080877827587</v>
      </c>
      <c r="AL95" s="13">
        <f>1- (ABS(AL$56-$B95)/Ь!$I$8)</f>
        <v>0.77934694995810982</v>
      </c>
      <c r="AM95" s="13">
        <f>1- (ABS(AM$56-$B95)/Ь!$I$8)</f>
        <v>0.88578423976271492</v>
      </c>
      <c r="AN95" s="13">
        <f>1- (ABS(AN$56-$B95)/Ь!$I$8)</f>
        <v>0.62139317606978783</v>
      </c>
      <c r="AO95" s="13">
        <f>1- (ABS(AO$56-$B95)/Ь!$I$8)</f>
        <v>1</v>
      </c>
      <c r="AP95" s="13">
        <f>1- (ABS(AP$56-$B95)/Ь!$I$8)</f>
        <v>0.78435590373596875</v>
      </c>
      <c r="AQ95" s="13">
        <f>1- (ABS(AQ$56-$B95)/Ь!$I$8)</f>
        <v>0.94509160250785196</v>
      </c>
      <c r="AR95" s="13">
        <f>1- (ABS(AR$56-$B95)/Ь!$I$8)</f>
        <v>0.99576730501213029</v>
      </c>
      <c r="AS95" s="13">
        <f>1- (ABS(AS$56-$B95)/Ь!$I$8)</f>
        <v>0.9656048862612121</v>
      </c>
      <c r="AT95" s="13">
        <f>1- (ABS(AT$56-$B95)/Ь!$I$8)</f>
        <v>0.78208743135767866</v>
      </c>
      <c r="AU95" s="13">
        <f>1- (ABS(AU$56-$B95)/Ь!$I$8)</f>
        <v>0.91713238885205028</v>
      </c>
      <c r="AV95" s="13">
        <f>1- (ABS(AV$56-$B95)/Ь!$I$8)</f>
        <v>0.84341510190630098</v>
      </c>
      <c r="AW95" s="13">
        <f>1- (ABS(AW$56-$B95)/Ь!$I$8)</f>
        <v>0.86523422765228375</v>
      </c>
      <c r="AX95" s="13">
        <f>1- (ABS(AX$56-$B95)/Ь!$I$8)</f>
        <v>0.93269081870485882</v>
      </c>
      <c r="AY95" s="13">
        <f>1- (ABS(AY$56-$B95)/Ь!$I$8)</f>
        <v>0.93389441689266184</v>
      </c>
      <c r="AZ95" s="13">
        <f>1- (ABS(AZ$56-$B95)/Ь!$I$8)</f>
        <v>0.57647687701757799</v>
      </c>
      <c r="BA95" s="13">
        <f>1- (ABS(BA$56-$B95)/Ь!$I$8)</f>
        <v>0.8829958626002089</v>
      </c>
      <c r="BB95" s="13">
        <f>1- (ABS(BB$56-$B95)/Ь!$I$8)</f>
        <v>0.96425263749310108</v>
      </c>
    </row>
    <row r="96" spans="2:54" x14ac:dyDescent="0.35">
      <c r="B96" s="10">
        <v>74716.259859851561</v>
      </c>
      <c r="C96" s="13">
        <f>1- (ABS(C$56-$B96)/Ь!$I$8)</f>
        <v>0.62882989888279617</v>
      </c>
      <c r="D96" s="13">
        <f>1- (ABS(D$56-$B96)/Ь!$I$8)</f>
        <v>0.84294008990995928</v>
      </c>
      <c r="E96" s="13">
        <f>1- (ABS(E$56-$B96)/Ь!$I$8)</f>
        <v>0.88823439360992762</v>
      </c>
      <c r="F96" s="13">
        <f>1- (ABS(F$56-$B96)/Ь!$I$8)</f>
        <v>0.75181827683942892</v>
      </c>
      <c r="G96" s="13">
        <f>1- (ABS(G$56-$B96)/Ь!$I$8)</f>
        <v>0.69241065560607085</v>
      </c>
      <c r="H96" s="13">
        <f>1- (ABS(H$56-$B96)/Ь!$I$8)</f>
        <v>0.56159566328924604</v>
      </c>
      <c r="I96" s="13">
        <f>1- (ABS(I$56-$B96)/Ь!$I$8)</f>
        <v>0.34010083900961818</v>
      </c>
      <c r="J96" s="13">
        <f>1- (ABS(J$56-$B96)/Ь!$I$8)</f>
        <v>0.85210307050547485</v>
      </c>
      <c r="K96" s="13">
        <f>1- (ABS(K$56-$B96)/Ь!$I$8)</f>
        <v>0.77353937757836377</v>
      </c>
      <c r="L96" s="13">
        <f>1- (ABS(L$56-$B96)/Ь!$I$8)</f>
        <v>0.65284577744495054</v>
      </c>
      <c r="M96" s="13">
        <f>1- (ABS(M$56-$B96)/Ь!$I$8)</f>
        <v>0.79687602969927751</v>
      </c>
      <c r="N96" s="13">
        <f>1- (ABS(N$56-$B96)/Ь!$I$8)</f>
        <v>0.80436667922551475</v>
      </c>
      <c r="O96" s="13">
        <f>1- (ABS(O$56-$B96)/Ь!$I$8)</f>
        <v>0.93341722141547778</v>
      </c>
      <c r="P96" s="13">
        <f>1- (ABS(P$56-$B96)/Ь!$I$8)</f>
        <v>0.75040448325676623</v>
      </c>
      <c r="Q96" s="13">
        <f>1- (ABS(Q$56-$B96)/Ь!$I$8)</f>
        <v>0.6760372532896034</v>
      </c>
      <c r="R96" s="13">
        <f>1- (ABS(R$56-$B96)/Ь!$I$8)</f>
        <v>0.7794469352815907</v>
      </c>
      <c r="S96" s="13">
        <f>1- (ABS(S$56-$B96)/Ь!$I$8)</f>
        <v>0.82346741021908632</v>
      </c>
      <c r="T96" s="13">
        <f>1- (ABS(T$56-$B96)/Ь!$I$8)</f>
        <v>0.76203918301733709</v>
      </c>
      <c r="U96" s="13">
        <f>1- (ABS(U$56-$B96)/Ь!$I$8)</f>
        <v>0.63839565058321979</v>
      </c>
      <c r="V96" s="13">
        <f>1- (ABS(V$56-$B96)/Ь!$I$8)</f>
        <v>0.70038616871114567</v>
      </c>
      <c r="W96" s="13">
        <f>1- (ABS(W$56-$B96)/Ь!$I$8)</f>
        <v>0.43420881640877407</v>
      </c>
      <c r="X96" s="13">
        <f>1- (ABS(X$56-$B96)/Ь!$I$8)</f>
        <v>0.91501080490187903</v>
      </c>
      <c r="Y96" s="13">
        <f>1- (ABS(Y$56-$B96)/Ь!$I$8)</f>
        <v>0.65989916099038182</v>
      </c>
      <c r="Z96" s="13">
        <f>1- (ABS(Z$56-$B96)/Ь!$I$8)</f>
        <v>0.79848463247316182</v>
      </c>
      <c r="AA96" s="13">
        <f>1- (ABS(AA$56-$B96)/Ь!$I$8)</f>
        <v>0.69437219840565834</v>
      </c>
      <c r="AB96" s="13">
        <f>1- (ABS(AB$56-$B96)/Ь!$I$8)</f>
        <v>0.75938382206692634</v>
      </c>
      <c r="AC96" s="13">
        <f>1- (ABS(AC$56-$B96)/Ь!$I$8)</f>
        <v>0.49859935913980202</v>
      </c>
      <c r="AD96" s="13">
        <f>1- (ABS(AD$56-$B96)/Ь!$I$8)</f>
        <v>0.95702955937883416</v>
      </c>
      <c r="AE96" s="13">
        <f>1- (ABS(AE$56-$B96)/Ь!$I$8)</f>
        <v>0.80628918518636161</v>
      </c>
      <c r="AF96" s="13">
        <f>1- (ABS(AF$56-$B96)/Ь!$I$8)</f>
        <v>0.36168994119492237</v>
      </c>
      <c r="AG96" s="13">
        <f>1- (ABS(AG$56-$B96)/Ь!$I$8)</f>
        <v>0.58873273270888515</v>
      </c>
      <c r="AH96" s="13">
        <f>1- (ABS(AH$56-$B96)/Ь!$I$8)</f>
        <v>0.70587435328311798</v>
      </c>
      <c r="AI96" s="13">
        <f>1- (ABS(AI$56-$B96)/Ь!$I$8)</f>
        <v>0.84052944423047138</v>
      </c>
      <c r="AJ96" s="13">
        <f>1- (ABS(AJ$56-$B96)/Ь!$I$8)</f>
        <v>0.74262454883680307</v>
      </c>
      <c r="AK96" s="13">
        <f>1- (ABS(AK$56-$B96)/Ь!$I$8)</f>
        <v>0.58954671251424462</v>
      </c>
      <c r="AL96" s="13">
        <f>1- (ABS(AL$56-$B96)/Ь!$I$8)</f>
        <v>0.56370285369407858</v>
      </c>
      <c r="AM96" s="13">
        <f>1- (ABS(AM$56-$B96)/Ь!$I$8)</f>
        <v>0.89857166397325383</v>
      </c>
      <c r="AN96" s="13">
        <f>1- (ABS(AN$56-$B96)/Ь!$I$8)</f>
        <v>0.83703727233381908</v>
      </c>
      <c r="AO96" s="13">
        <f>1- (ABS(AO$56-$B96)/Ь!$I$8)</f>
        <v>0.78435590373596875</v>
      </c>
      <c r="AP96" s="13">
        <f>1- (ABS(AP$56-$B96)/Ь!$I$8)</f>
        <v>1</v>
      </c>
      <c r="AQ96" s="13">
        <f>1- (ABS(AQ$56-$B96)/Ь!$I$8)</f>
        <v>0.72944750624382071</v>
      </c>
      <c r="AR96" s="13">
        <f>1- (ABS(AR$56-$B96)/Ь!$I$8)</f>
        <v>0.78012320874809904</v>
      </c>
      <c r="AS96" s="13">
        <f>1- (ABS(AS$56-$B96)/Ь!$I$8)</f>
        <v>0.81875101747475676</v>
      </c>
      <c r="AT96" s="13">
        <f>1- (ABS(AT$56-$B96)/Ь!$I$8)</f>
        <v>0.9977315276217098</v>
      </c>
      <c r="AU96" s="13">
        <f>1- (ABS(AU$56-$B96)/Ь!$I$8)</f>
        <v>0.86722351488391858</v>
      </c>
      <c r="AV96" s="13">
        <f>1- (ABS(AV$56-$B96)/Ь!$I$8)</f>
        <v>0.94094080182966777</v>
      </c>
      <c r="AW96" s="13">
        <f>1- (ABS(AW$56-$B96)/Ь!$I$8)</f>
        <v>0.91912167608368511</v>
      </c>
      <c r="AX96" s="13">
        <f>1- (ABS(AX$56-$B96)/Ь!$I$8)</f>
        <v>0.71704672244082768</v>
      </c>
      <c r="AY96" s="13">
        <f>1- (ABS(AY$56-$B96)/Ь!$I$8)</f>
        <v>0.71825032062863059</v>
      </c>
      <c r="AZ96" s="13">
        <f>1- (ABS(AZ$56-$B96)/Ь!$I$8)</f>
        <v>0.79212097328160924</v>
      </c>
      <c r="BA96" s="13">
        <f>1- (ABS(BA$56-$B96)/Ь!$I$8)</f>
        <v>0.66735176633617765</v>
      </c>
      <c r="BB96" s="13">
        <f>1- (ABS(BB$56-$B96)/Ь!$I$8)</f>
        <v>0.82010326624286778</v>
      </c>
    </row>
    <row r="97" spans="2:54" x14ac:dyDescent="0.35">
      <c r="B97" s="10">
        <v>111899.15448980173</v>
      </c>
      <c r="C97" s="13">
        <f>1- (ABS(C$56-$B97)/Ь!$I$8)</f>
        <v>0.89938239263897546</v>
      </c>
      <c r="D97" s="13">
        <f>1- (ABS(D$56-$B97)/Ь!$I$8)</f>
        <v>0.88650741633386143</v>
      </c>
      <c r="E97" s="13">
        <f>1- (ABS(E$56-$B97)/Ь!$I$8)</f>
        <v>0.61768189985374833</v>
      </c>
      <c r="F97" s="13">
        <f>1- (ABS(F$56-$B97)/Ь!$I$8)</f>
        <v>0.97762922940439179</v>
      </c>
      <c r="G97" s="13">
        <f>1- (ABS(G$56-$B97)/Ь!$I$8)</f>
        <v>0.96296314936225014</v>
      </c>
      <c r="H97" s="13">
        <f>1- (ABS(H$56-$B97)/Ь!$I$8)</f>
        <v>0.83214815704542533</v>
      </c>
      <c r="I97" s="13">
        <f>1- (ABS(I$56-$B97)/Ь!$I$8)</f>
        <v>0.61065333276579747</v>
      </c>
      <c r="J97" s="13">
        <f>1- (ABS(J$56-$B97)/Ь!$I$8)</f>
        <v>0.87734443573834586</v>
      </c>
      <c r="K97" s="13">
        <f>1- (ABS(K$56-$B97)/Ь!$I$8)</f>
        <v>0.95590812866545694</v>
      </c>
      <c r="L97" s="13">
        <f>1- (ABS(L$56-$B97)/Ь!$I$8)</f>
        <v>0.92339827120112972</v>
      </c>
      <c r="M97" s="13">
        <f>1- (ABS(M$56-$B97)/Ь!$I$8)</f>
        <v>0.9325714765445432</v>
      </c>
      <c r="N97" s="13">
        <f>1- (ABS(N$56-$B97)/Ь!$I$8)</f>
        <v>0.53381418546933546</v>
      </c>
      <c r="O97" s="13">
        <f>1- (ABS(O$56-$B97)/Ь!$I$8)</f>
        <v>0.66286472765929849</v>
      </c>
      <c r="P97" s="13">
        <f>1- (ABS(P$56-$B97)/Ь!$I$8)</f>
        <v>0.97904302298705437</v>
      </c>
      <c r="Q97" s="13">
        <f>1- (ABS(Q$56-$B97)/Ь!$I$8)</f>
        <v>0.94658974704578269</v>
      </c>
      <c r="R97" s="13">
        <f>1- (ABS(R$56-$B97)/Ь!$I$8)</f>
        <v>0.95000057096223001</v>
      </c>
      <c r="S97" s="13">
        <f>1- (ABS(S$56-$B97)/Ь!$I$8)</f>
        <v>0.55291491646290702</v>
      </c>
      <c r="T97" s="13">
        <f>1- (ABS(T$56-$B97)/Ь!$I$8)</f>
        <v>0.96740832322648362</v>
      </c>
      <c r="U97" s="13">
        <f>1- (ABS(U$56-$B97)/Ь!$I$8)</f>
        <v>0.90894814433939919</v>
      </c>
      <c r="V97" s="13">
        <f>1- (ABS(V$56-$B97)/Ь!$I$8)</f>
        <v>0.97093866246732496</v>
      </c>
      <c r="W97" s="13">
        <f>1- (ABS(W$56-$B97)/Ь!$I$8)</f>
        <v>0.70476131016495336</v>
      </c>
      <c r="X97" s="13">
        <f>1- (ABS(X$56-$B97)/Ь!$I$8)</f>
        <v>0.81443670134194168</v>
      </c>
      <c r="Y97" s="13">
        <f>1- (ABS(Y$56-$B97)/Ь!$I$8)</f>
        <v>0.38934666723420253</v>
      </c>
      <c r="Z97" s="13">
        <f>1- (ABS(Z$56-$B97)/Ь!$I$8)</f>
        <v>0.93096287377065889</v>
      </c>
      <c r="AA97" s="13">
        <f>1- (ABS(AA$56-$B97)/Ь!$I$8)</f>
        <v>0.42381970464947916</v>
      </c>
      <c r="AB97" s="13">
        <f>1- (ABS(AB$56-$B97)/Ь!$I$8)</f>
        <v>0.97006368417689437</v>
      </c>
      <c r="AC97" s="13">
        <f>1- (ABS(AC$56-$B97)/Ь!$I$8)</f>
        <v>0.76915185289598131</v>
      </c>
      <c r="AD97" s="13">
        <f>1- (ABS(AD$56-$B97)/Ь!$I$8)</f>
        <v>0.68647706562265487</v>
      </c>
      <c r="AE97" s="13">
        <f>1- (ABS(AE$56-$B97)/Ь!$I$8)</f>
        <v>0.92315832105745899</v>
      </c>
      <c r="AF97" s="13">
        <f>1- (ABS(AF$56-$B97)/Ь!$I$8)</f>
        <v>0.63224243495110166</v>
      </c>
      <c r="AG97" s="13">
        <f>1- (ABS(AG$56-$B97)/Ь!$I$8)</f>
        <v>0.85928522646506433</v>
      </c>
      <c r="AH97" s="13">
        <f>1- (ABS(AH$56-$B97)/Ь!$I$8)</f>
        <v>0.97642684703929739</v>
      </c>
      <c r="AI97" s="13">
        <f>1- (ABS(AI$56-$B97)/Ь!$I$8)</f>
        <v>0.5699769504742922</v>
      </c>
      <c r="AJ97" s="13">
        <f>1- (ABS(AJ$56-$B97)/Ь!$I$8)</f>
        <v>0.47207205508062366</v>
      </c>
      <c r="AK97" s="13">
        <f>1- (ABS(AK$56-$B97)/Ь!$I$8)</f>
        <v>0.86009920627042391</v>
      </c>
      <c r="AL97" s="13">
        <f>1- (ABS(AL$56-$B97)/Ь!$I$8)</f>
        <v>0.83425534745025787</v>
      </c>
      <c r="AM97" s="13">
        <f>1- (ABS(AM$56-$B97)/Ь!$I$8)</f>
        <v>0.83087584227056688</v>
      </c>
      <c r="AN97" s="13">
        <f>1- (ABS(AN$56-$B97)/Ь!$I$8)</f>
        <v>0.56648477857763979</v>
      </c>
      <c r="AO97" s="13">
        <f>1- (ABS(AO$56-$B97)/Ь!$I$8)</f>
        <v>0.94509160250785196</v>
      </c>
      <c r="AP97" s="13">
        <f>1- (ABS(AP$56-$B97)/Ь!$I$8)</f>
        <v>0.72944750624382071</v>
      </c>
      <c r="AQ97" s="13">
        <f>1- (ABS(AQ$56-$B97)/Ь!$I$8)</f>
        <v>1</v>
      </c>
      <c r="AR97" s="13">
        <f>1- (ABS(AR$56-$B97)/Ь!$I$8)</f>
        <v>0.94932429749572167</v>
      </c>
      <c r="AS97" s="13">
        <f>1- (ABS(AS$56-$B97)/Ь!$I$8)</f>
        <v>0.91069648876906406</v>
      </c>
      <c r="AT97" s="13">
        <f>1- (ABS(AT$56-$B97)/Ь!$I$8)</f>
        <v>0.72717903386553051</v>
      </c>
      <c r="AU97" s="13">
        <f>1- (ABS(AU$56-$B97)/Ь!$I$8)</f>
        <v>0.86222399135990213</v>
      </c>
      <c r="AV97" s="13">
        <f>1- (ABS(AV$56-$B97)/Ь!$I$8)</f>
        <v>0.78850670441415294</v>
      </c>
      <c r="AW97" s="13">
        <f>1- (ABS(AW$56-$B97)/Ь!$I$8)</f>
        <v>0.8103258301601356</v>
      </c>
      <c r="AX97" s="13">
        <f>1- (ABS(AX$56-$B97)/Ь!$I$8)</f>
        <v>0.98759921619700697</v>
      </c>
      <c r="AY97" s="13">
        <f>1- (ABS(AY$56-$B97)/Ь!$I$8)</f>
        <v>0.98880281438480999</v>
      </c>
      <c r="AZ97" s="13">
        <f>1- (ABS(AZ$56-$B97)/Ь!$I$8)</f>
        <v>0.52156847952542984</v>
      </c>
      <c r="BA97" s="13">
        <f>1- (ABS(BA$56-$B97)/Ь!$I$8)</f>
        <v>0.93790426009235695</v>
      </c>
      <c r="BB97" s="13">
        <f>1- (ABS(BB$56-$B97)/Ь!$I$8)</f>
        <v>0.90934424000095293</v>
      </c>
    </row>
    <row r="98" spans="2:54" x14ac:dyDescent="0.35">
      <c r="B98" s="10">
        <v>104934.6305988729</v>
      </c>
      <c r="C98" s="13">
        <f>1- (ABS(C$56-$B98)/Ь!$I$8)</f>
        <v>0.84870669013469713</v>
      </c>
      <c r="D98" s="13">
        <f>1- (ABS(D$56-$B98)/Ь!$I$8)</f>
        <v>0.93718311883813976</v>
      </c>
      <c r="E98" s="13">
        <f>1- (ABS(E$56-$B98)/Ь!$I$8)</f>
        <v>0.66835760235802666</v>
      </c>
      <c r="F98" s="13">
        <f>1- (ABS(F$56-$B98)/Ь!$I$8)</f>
        <v>0.97169506809132988</v>
      </c>
      <c r="G98" s="13">
        <f>1- (ABS(G$56-$B98)/Ь!$I$8)</f>
        <v>0.91228744685797181</v>
      </c>
      <c r="H98" s="13">
        <f>1- (ABS(H$56-$B98)/Ь!$I$8)</f>
        <v>0.781472454541147</v>
      </c>
      <c r="I98" s="13">
        <f>1- (ABS(I$56-$B98)/Ь!$I$8)</f>
        <v>0.55997763026151914</v>
      </c>
      <c r="J98" s="13">
        <f>1- (ABS(J$56-$B98)/Ь!$I$8)</f>
        <v>0.92802013824262419</v>
      </c>
      <c r="K98" s="13">
        <f>1- (ABS(K$56-$B98)/Ь!$I$8)</f>
        <v>0.99341616883026473</v>
      </c>
      <c r="L98" s="13">
        <f>1- (ABS(L$56-$B98)/Ь!$I$8)</f>
        <v>0.87272256869685139</v>
      </c>
      <c r="M98" s="13">
        <f>1- (ABS(M$56-$B98)/Ь!$I$8)</f>
        <v>0.98324717904882153</v>
      </c>
      <c r="N98" s="13">
        <f>1- (ABS(N$56-$B98)/Ь!$I$8)</f>
        <v>0.58448988797361379</v>
      </c>
      <c r="O98" s="13">
        <f>1- (ABS(O$56-$B98)/Ь!$I$8)</f>
        <v>0.71354043016357682</v>
      </c>
      <c r="P98" s="13">
        <f>1- (ABS(P$56-$B98)/Ь!$I$8)</f>
        <v>0.97028127450866719</v>
      </c>
      <c r="Q98" s="13">
        <f>1- (ABS(Q$56-$B98)/Ь!$I$8)</f>
        <v>0.89591404454150436</v>
      </c>
      <c r="R98" s="13">
        <f>1- (ABS(R$56-$B98)/Ь!$I$8)</f>
        <v>0.99932372653349166</v>
      </c>
      <c r="S98" s="13">
        <f>1- (ABS(S$56-$B98)/Ь!$I$8)</f>
        <v>0.60359061896718536</v>
      </c>
      <c r="T98" s="13">
        <f>1- (ABS(T$56-$B98)/Ь!$I$8)</f>
        <v>0.98191597426923805</v>
      </c>
      <c r="U98" s="13">
        <f>1- (ABS(U$56-$B98)/Ь!$I$8)</f>
        <v>0.85827244183512075</v>
      </c>
      <c r="V98" s="13">
        <f>1- (ABS(V$56-$B98)/Ь!$I$8)</f>
        <v>0.92026295996304663</v>
      </c>
      <c r="W98" s="13">
        <f>1- (ABS(W$56-$B98)/Ь!$I$8)</f>
        <v>0.65408560766067492</v>
      </c>
      <c r="X98" s="13">
        <f>1- (ABS(X$56-$B98)/Ь!$I$8)</f>
        <v>0.86511240384622001</v>
      </c>
      <c r="Y98" s="13">
        <f>1- (ABS(Y$56-$B98)/Ь!$I$8)</f>
        <v>0.44002236973848086</v>
      </c>
      <c r="Z98" s="13">
        <f>1- (ABS(Z$56-$B98)/Ь!$I$8)</f>
        <v>0.98163857627493722</v>
      </c>
      <c r="AA98" s="13">
        <f>1- (ABS(AA$56-$B98)/Ь!$I$8)</f>
        <v>0.47449540715375749</v>
      </c>
      <c r="AB98" s="13">
        <f>1- (ABS(AB$56-$B98)/Ь!$I$8)</f>
        <v>0.9792606133188273</v>
      </c>
      <c r="AC98" s="13">
        <f>1- (ABS(AC$56-$B98)/Ь!$I$8)</f>
        <v>0.71847615039170298</v>
      </c>
      <c r="AD98" s="13">
        <f>1- (ABS(AD$56-$B98)/Ь!$I$8)</f>
        <v>0.7371527681269332</v>
      </c>
      <c r="AE98" s="13">
        <f>1- (ABS(AE$56-$B98)/Ь!$I$8)</f>
        <v>0.97383402356173743</v>
      </c>
      <c r="AF98" s="13">
        <f>1- (ABS(AF$56-$B98)/Ь!$I$8)</f>
        <v>0.58156673244682322</v>
      </c>
      <c r="AG98" s="13">
        <f>1- (ABS(AG$56-$B98)/Ь!$I$8)</f>
        <v>0.808609523960786</v>
      </c>
      <c r="AH98" s="13">
        <f>1- (ABS(AH$56-$B98)/Ь!$I$8)</f>
        <v>0.92575114453501905</v>
      </c>
      <c r="AI98" s="13">
        <f>1- (ABS(AI$56-$B98)/Ь!$I$8)</f>
        <v>0.62065265297857053</v>
      </c>
      <c r="AJ98" s="13">
        <f>1- (ABS(AJ$56-$B98)/Ь!$I$8)</f>
        <v>0.522747757584902</v>
      </c>
      <c r="AK98" s="13">
        <f>1- (ABS(AK$56-$B98)/Ь!$I$8)</f>
        <v>0.80942350376614558</v>
      </c>
      <c r="AL98" s="13">
        <f>1- (ABS(AL$56-$B98)/Ь!$I$8)</f>
        <v>0.78357964494597954</v>
      </c>
      <c r="AM98" s="13">
        <f>1- (ABS(AM$56-$B98)/Ь!$I$8)</f>
        <v>0.88155154477484521</v>
      </c>
      <c r="AN98" s="13">
        <f>1- (ABS(AN$56-$B98)/Ь!$I$8)</f>
        <v>0.61716048108191812</v>
      </c>
      <c r="AO98" s="13">
        <f>1- (ABS(AO$56-$B98)/Ь!$I$8)</f>
        <v>0.99576730501213029</v>
      </c>
      <c r="AP98" s="13">
        <f>1- (ABS(AP$56-$B98)/Ь!$I$8)</f>
        <v>0.78012320874809904</v>
      </c>
      <c r="AQ98" s="13">
        <f>1- (ABS(AQ$56-$B98)/Ь!$I$8)</f>
        <v>0.94932429749572167</v>
      </c>
      <c r="AR98" s="13">
        <f>1- (ABS(AR$56-$B98)/Ь!$I$8)</f>
        <v>1</v>
      </c>
      <c r="AS98" s="13">
        <f>1- (ABS(AS$56-$B98)/Ь!$I$8)</f>
        <v>0.96137219127334239</v>
      </c>
      <c r="AT98" s="13">
        <f>1- (ABS(AT$56-$B98)/Ь!$I$8)</f>
        <v>0.77785473636980895</v>
      </c>
      <c r="AU98" s="13">
        <f>1- (ABS(AU$56-$B98)/Ь!$I$8)</f>
        <v>0.91289969386418046</v>
      </c>
      <c r="AV98" s="13">
        <f>1- (ABS(AV$56-$B98)/Ь!$I$8)</f>
        <v>0.83918240691843127</v>
      </c>
      <c r="AW98" s="13">
        <f>1- (ABS(AW$56-$B98)/Ь!$I$8)</f>
        <v>0.86100153266441404</v>
      </c>
      <c r="AX98" s="13">
        <f>1- (ABS(AX$56-$B98)/Ь!$I$8)</f>
        <v>0.93692351369272853</v>
      </c>
      <c r="AY98" s="13">
        <f>1- (ABS(AY$56-$B98)/Ь!$I$8)</f>
        <v>0.93812711188053155</v>
      </c>
      <c r="AZ98" s="13">
        <f>1- (ABS(AZ$56-$B98)/Ь!$I$8)</f>
        <v>0.57224418202970828</v>
      </c>
      <c r="BA98" s="13">
        <f>1- (ABS(BA$56-$B98)/Ь!$I$8)</f>
        <v>0.88722855758807861</v>
      </c>
      <c r="BB98" s="13">
        <f>1- (ABS(BB$56-$B98)/Ь!$I$8)</f>
        <v>0.96001994250523126</v>
      </c>
    </row>
    <row r="99" spans="2:54" x14ac:dyDescent="0.35">
      <c r="B99" s="10">
        <v>99625.887287256774</v>
      </c>
      <c r="C99" s="13">
        <f>1- (ABS(C$56-$B99)/Ь!$I$8)</f>
        <v>0.81007888140803952</v>
      </c>
      <c r="D99" s="13">
        <f>1- (ABS(D$56-$B99)/Ь!$I$8)</f>
        <v>0.97581092756479748</v>
      </c>
      <c r="E99" s="13">
        <f>1- (ABS(E$56-$B99)/Ь!$I$8)</f>
        <v>0.70698541108468427</v>
      </c>
      <c r="F99" s="13">
        <f>1- (ABS(F$56-$B99)/Ь!$I$8)</f>
        <v>0.93306725936467227</v>
      </c>
      <c r="G99" s="13">
        <f>1- (ABS(G$56-$B99)/Ь!$I$8)</f>
        <v>0.8736596381313142</v>
      </c>
      <c r="H99" s="13">
        <f>1- (ABS(H$56-$B99)/Ь!$I$8)</f>
        <v>0.74284464581448939</v>
      </c>
      <c r="I99" s="13">
        <f>1- (ABS(I$56-$B99)/Ь!$I$8)</f>
        <v>0.52134982153486153</v>
      </c>
      <c r="J99" s="13">
        <f>1- (ABS(J$56-$B99)/Ь!$I$8)</f>
        <v>0.96664794696928191</v>
      </c>
      <c r="K99" s="13">
        <f>1- (ABS(K$56-$B99)/Ь!$I$8)</f>
        <v>0.95478836010360701</v>
      </c>
      <c r="L99" s="13">
        <f>1- (ABS(L$56-$B99)/Ь!$I$8)</f>
        <v>0.83409475997019378</v>
      </c>
      <c r="M99" s="13">
        <f>1- (ABS(M$56-$B99)/Ь!$I$8)</f>
        <v>0.97812501222452075</v>
      </c>
      <c r="N99" s="13">
        <f>1- (ABS(N$56-$B99)/Ь!$I$8)</f>
        <v>0.6231176967002714</v>
      </c>
      <c r="O99" s="13">
        <f>1- (ABS(O$56-$B99)/Ь!$I$8)</f>
        <v>0.75216823889023443</v>
      </c>
      <c r="P99" s="13">
        <f>1- (ABS(P$56-$B99)/Ь!$I$8)</f>
        <v>0.93165346578200958</v>
      </c>
      <c r="Q99" s="13">
        <f>1- (ABS(Q$56-$B99)/Ь!$I$8)</f>
        <v>0.85728623581484675</v>
      </c>
      <c r="R99" s="13">
        <f>1- (ABS(R$56-$B99)/Ь!$I$8)</f>
        <v>0.96069591780683394</v>
      </c>
      <c r="S99" s="13">
        <f>1- (ABS(S$56-$B99)/Ь!$I$8)</f>
        <v>0.64221842769384296</v>
      </c>
      <c r="T99" s="13">
        <f>1- (ABS(T$56-$B99)/Ь!$I$8)</f>
        <v>0.94328816554258044</v>
      </c>
      <c r="U99" s="13">
        <f>1- (ABS(U$56-$B99)/Ь!$I$8)</f>
        <v>0.81964463310846314</v>
      </c>
      <c r="V99" s="13">
        <f>1- (ABS(V$56-$B99)/Ь!$I$8)</f>
        <v>0.88163515123638903</v>
      </c>
      <c r="W99" s="13">
        <f>1- (ABS(W$56-$B99)/Ь!$I$8)</f>
        <v>0.61545779893401731</v>
      </c>
      <c r="X99" s="13">
        <f>1- (ABS(X$56-$B99)/Ь!$I$8)</f>
        <v>0.90374021257287762</v>
      </c>
      <c r="Y99" s="13">
        <f>1- (ABS(Y$56-$B99)/Ь!$I$8)</f>
        <v>0.47865017846513847</v>
      </c>
      <c r="Z99" s="13">
        <f>1- (ABS(Z$56-$B99)/Ь!$I$8)</f>
        <v>0.97973361499840517</v>
      </c>
      <c r="AA99" s="13">
        <f>1- (ABS(AA$56-$B99)/Ь!$I$8)</f>
        <v>0.5131232158804151</v>
      </c>
      <c r="AB99" s="13">
        <f>1- (ABS(AB$56-$B99)/Ь!$I$8)</f>
        <v>0.94063280459216969</v>
      </c>
      <c r="AC99" s="13">
        <f>1- (ABS(AC$56-$B99)/Ь!$I$8)</f>
        <v>0.67984834166504537</v>
      </c>
      <c r="AD99" s="13">
        <f>1- (ABS(AD$56-$B99)/Ь!$I$8)</f>
        <v>0.77578057685359081</v>
      </c>
      <c r="AE99" s="13">
        <f>1- (ABS(AE$56-$B99)/Ь!$I$8)</f>
        <v>0.98753816771160496</v>
      </c>
      <c r="AF99" s="13">
        <f>1- (ABS(AF$56-$B99)/Ь!$I$8)</f>
        <v>0.54293892372016561</v>
      </c>
      <c r="AG99" s="13">
        <f>1- (ABS(AG$56-$B99)/Ь!$I$8)</f>
        <v>0.76998171523412839</v>
      </c>
      <c r="AH99" s="13">
        <f>1- (ABS(AH$56-$B99)/Ь!$I$8)</f>
        <v>0.88712333580836134</v>
      </c>
      <c r="AI99" s="13">
        <f>1- (ABS(AI$56-$B99)/Ь!$I$8)</f>
        <v>0.65928046170522814</v>
      </c>
      <c r="AJ99" s="13">
        <f>1- (ABS(AJ$56-$B99)/Ь!$I$8)</f>
        <v>0.56137556631155971</v>
      </c>
      <c r="AK99" s="13">
        <f>1- (ABS(AK$56-$B99)/Ь!$I$8)</f>
        <v>0.77079569503948797</v>
      </c>
      <c r="AL99" s="13">
        <f>1- (ABS(AL$56-$B99)/Ь!$I$8)</f>
        <v>0.74495183621932193</v>
      </c>
      <c r="AM99" s="13">
        <f>1- (ABS(AM$56-$B99)/Ь!$I$8)</f>
        <v>0.92017935350150293</v>
      </c>
      <c r="AN99" s="13">
        <f>1- (ABS(AN$56-$B99)/Ь!$I$8)</f>
        <v>0.65578828980857584</v>
      </c>
      <c r="AO99" s="13">
        <f>1- (ABS(AO$56-$B99)/Ь!$I$8)</f>
        <v>0.9656048862612121</v>
      </c>
      <c r="AP99" s="13">
        <f>1- (ABS(AP$56-$B99)/Ь!$I$8)</f>
        <v>0.81875101747475676</v>
      </c>
      <c r="AQ99" s="13">
        <f>1- (ABS(AQ$56-$B99)/Ь!$I$8)</f>
        <v>0.91069648876906406</v>
      </c>
      <c r="AR99" s="13">
        <f>1- (ABS(AR$56-$B99)/Ь!$I$8)</f>
        <v>0.96137219127334239</v>
      </c>
      <c r="AS99" s="13">
        <f>1- (ABS(AS$56-$B99)/Ь!$I$8)</f>
        <v>1</v>
      </c>
      <c r="AT99" s="13">
        <f>1- (ABS(AT$56-$B99)/Ь!$I$8)</f>
        <v>0.81648254509646656</v>
      </c>
      <c r="AU99" s="13">
        <f>1- (ABS(AU$56-$B99)/Ь!$I$8)</f>
        <v>0.95152750259083818</v>
      </c>
      <c r="AV99" s="13">
        <f>1- (ABS(AV$56-$B99)/Ь!$I$8)</f>
        <v>0.87781021564508888</v>
      </c>
      <c r="AW99" s="13">
        <f>1- (ABS(AW$56-$B99)/Ь!$I$8)</f>
        <v>0.89962934139107165</v>
      </c>
      <c r="AX99" s="13">
        <f>1- (ABS(AX$56-$B99)/Ь!$I$8)</f>
        <v>0.89829570496607092</v>
      </c>
      <c r="AY99" s="13">
        <f>1- (ABS(AY$56-$B99)/Ь!$I$8)</f>
        <v>0.89949930315387394</v>
      </c>
      <c r="AZ99" s="13">
        <f>1- (ABS(AZ$56-$B99)/Ь!$I$8)</f>
        <v>0.61087199075636589</v>
      </c>
      <c r="BA99" s="13">
        <f>1- (ABS(BA$56-$B99)/Ь!$I$8)</f>
        <v>0.84860074886142089</v>
      </c>
      <c r="BB99" s="13">
        <f>1- (ABS(BB$56-$B99)/Ь!$I$8)</f>
        <v>0.99864775123188898</v>
      </c>
    </row>
    <row r="100" spans="2:54" x14ac:dyDescent="0.35">
      <c r="B100" s="10">
        <v>74404.496444767574</v>
      </c>
      <c r="C100" s="13">
        <f>1- (ABS(C$56-$B100)/Ь!$I$8)</f>
        <v>0.62656142650450608</v>
      </c>
      <c r="D100" s="13">
        <f>1- (ABS(D$56-$B100)/Ь!$I$8)</f>
        <v>0.84067161753166908</v>
      </c>
      <c r="E100" s="13">
        <f>1- (ABS(E$56-$B100)/Ь!$I$8)</f>
        <v>0.89050286598821782</v>
      </c>
      <c r="F100" s="13">
        <f>1- (ABS(F$56-$B100)/Ь!$I$8)</f>
        <v>0.74954980446113872</v>
      </c>
      <c r="G100" s="13">
        <f>1- (ABS(G$56-$B100)/Ь!$I$8)</f>
        <v>0.69014218322778065</v>
      </c>
      <c r="H100" s="13">
        <f>1- (ABS(H$56-$B100)/Ь!$I$8)</f>
        <v>0.55932719091095584</v>
      </c>
      <c r="I100" s="13">
        <f>1- (ABS(I$56-$B100)/Ь!$I$8)</f>
        <v>0.33783236663132798</v>
      </c>
      <c r="J100" s="13">
        <f>1- (ABS(J$56-$B100)/Ь!$I$8)</f>
        <v>0.84983459812718465</v>
      </c>
      <c r="K100" s="13">
        <f>1- (ABS(K$56-$B100)/Ь!$I$8)</f>
        <v>0.77127090520007358</v>
      </c>
      <c r="L100" s="13">
        <f>1- (ABS(L$56-$B100)/Ь!$I$8)</f>
        <v>0.65057730506666034</v>
      </c>
      <c r="M100" s="13">
        <f>1- (ABS(M$56-$B100)/Ь!$I$8)</f>
        <v>0.79460755732098731</v>
      </c>
      <c r="N100" s="13">
        <f>1- (ABS(N$56-$B100)/Ь!$I$8)</f>
        <v>0.80663515160380495</v>
      </c>
      <c r="O100" s="13">
        <f>1- (ABS(O$56-$B100)/Ь!$I$8)</f>
        <v>0.93568569379376798</v>
      </c>
      <c r="P100" s="13">
        <f>1- (ABS(P$56-$B100)/Ь!$I$8)</f>
        <v>0.74813601087847614</v>
      </c>
      <c r="Q100" s="13">
        <f>1- (ABS(Q$56-$B100)/Ь!$I$8)</f>
        <v>0.67376878091131331</v>
      </c>
      <c r="R100" s="13">
        <f>1- (ABS(R$56-$B100)/Ь!$I$8)</f>
        <v>0.7771784629033005</v>
      </c>
      <c r="S100" s="13">
        <f>1- (ABS(S$56-$B100)/Ь!$I$8)</f>
        <v>0.8257358825973764</v>
      </c>
      <c r="T100" s="13">
        <f>1- (ABS(T$56-$B100)/Ь!$I$8)</f>
        <v>0.759770710639047</v>
      </c>
      <c r="U100" s="13">
        <f>1- (ABS(U$56-$B100)/Ь!$I$8)</f>
        <v>0.6361271782049297</v>
      </c>
      <c r="V100" s="13">
        <f>1- (ABS(V$56-$B100)/Ь!$I$8)</f>
        <v>0.69811769633285548</v>
      </c>
      <c r="W100" s="13">
        <f>1- (ABS(W$56-$B100)/Ь!$I$8)</f>
        <v>0.43194034403048387</v>
      </c>
      <c r="X100" s="13">
        <f>1- (ABS(X$56-$B100)/Ь!$I$8)</f>
        <v>0.91274233252358883</v>
      </c>
      <c r="Y100" s="13">
        <f>1- (ABS(Y$56-$B100)/Ь!$I$8)</f>
        <v>0.6621676333686719</v>
      </c>
      <c r="Z100" s="13">
        <f>1- (ABS(Z$56-$B100)/Ь!$I$8)</f>
        <v>0.79621616009487162</v>
      </c>
      <c r="AA100" s="13">
        <f>1- (ABS(AA$56-$B100)/Ь!$I$8)</f>
        <v>0.69664067078394853</v>
      </c>
      <c r="AB100" s="13">
        <f>1- (ABS(AB$56-$B100)/Ь!$I$8)</f>
        <v>0.75711534968863614</v>
      </c>
      <c r="AC100" s="13">
        <f>1- (ABS(AC$56-$B100)/Ь!$I$8)</f>
        <v>0.49633088676151182</v>
      </c>
      <c r="AD100" s="13">
        <f>1- (ABS(AD$56-$B100)/Ь!$I$8)</f>
        <v>0.95929803175712436</v>
      </c>
      <c r="AE100" s="13">
        <f>1- (ABS(AE$56-$B100)/Ь!$I$8)</f>
        <v>0.80402071280807152</v>
      </c>
      <c r="AF100" s="13">
        <f>1- (ABS(AF$56-$B100)/Ь!$I$8)</f>
        <v>0.35942146881663217</v>
      </c>
      <c r="AG100" s="13">
        <f>1- (ABS(AG$56-$B100)/Ь!$I$8)</f>
        <v>0.58646426033059496</v>
      </c>
      <c r="AH100" s="13">
        <f>1- (ABS(AH$56-$B100)/Ь!$I$8)</f>
        <v>0.7036058809048279</v>
      </c>
      <c r="AI100" s="13">
        <f>1- (ABS(AI$56-$B100)/Ь!$I$8)</f>
        <v>0.84279791660876158</v>
      </c>
      <c r="AJ100" s="13">
        <f>1- (ABS(AJ$56-$B100)/Ь!$I$8)</f>
        <v>0.74489302121509315</v>
      </c>
      <c r="AK100" s="13">
        <f>1- (ABS(AK$56-$B100)/Ь!$I$8)</f>
        <v>0.58727824013595442</v>
      </c>
      <c r="AL100" s="13">
        <f>1- (ABS(AL$56-$B100)/Ь!$I$8)</f>
        <v>0.56143438131578849</v>
      </c>
      <c r="AM100" s="13">
        <f>1- (ABS(AM$56-$B100)/Ь!$I$8)</f>
        <v>0.89630319159496363</v>
      </c>
      <c r="AN100" s="13">
        <f>1- (ABS(AN$56-$B100)/Ь!$I$8)</f>
        <v>0.83930574471210928</v>
      </c>
      <c r="AO100" s="13">
        <f>1- (ABS(AO$56-$B100)/Ь!$I$8)</f>
        <v>0.78208743135767866</v>
      </c>
      <c r="AP100" s="13">
        <f>1- (ABS(AP$56-$B100)/Ь!$I$8)</f>
        <v>0.9977315276217098</v>
      </c>
      <c r="AQ100" s="13">
        <f>1- (ABS(AQ$56-$B100)/Ь!$I$8)</f>
        <v>0.72717903386553051</v>
      </c>
      <c r="AR100" s="13">
        <f>1- (ABS(AR$56-$B100)/Ь!$I$8)</f>
        <v>0.77785473636980895</v>
      </c>
      <c r="AS100" s="13">
        <f>1- (ABS(AS$56-$B100)/Ь!$I$8)</f>
        <v>0.81648254509646656</v>
      </c>
      <c r="AT100" s="13">
        <f>1- (ABS(AT$56-$B100)/Ь!$I$8)</f>
        <v>1</v>
      </c>
      <c r="AU100" s="13">
        <f>1- (ABS(AU$56-$B100)/Ь!$I$8)</f>
        <v>0.86495504250562838</v>
      </c>
      <c r="AV100" s="13">
        <f>1- (ABS(AV$56-$B100)/Ь!$I$8)</f>
        <v>0.93867232945137757</v>
      </c>
      <c r="AW100" s="13">
        <f>1- (ABS(AW$56-$B100)/Ь!$I$8)</f>
        <v>0.91685320370539491</v>
      </c>
      <c r="AX100" s="13">
        <f>1- (ABS(AX$56-$B100)/Ь!$I$8)</f>
        <v>0.71477825006253748</v>
      </c>
      <c r="AY100" s="13">
        <f>1- (ABS(AY$56-$B100)/Ь!$I$8)</f>
        <v>0.7159818482503405</v>
      </c>
      <c r="AZ100" s="13">
        <f>1- (ABS(AZ$56-$B100)/Ь!$I$8)</f>
        <v>0.79438944565989944</v>
      </c>
      <c r="BA100" s="13">
        <f>1- (ABS(BA$56-$B100)/Ь!$I$8)</f>
        <v>0.66508329395788746</v>
      </c>
      <c r="BB100" s="13">
        <f>1- (ABS(BB$56-$B100)/Ь!$I$8)</f>
        <v>0.81783479386457758</v>
      </c>
    </row>
    <row r="101" spans="2:54" x14ac:dyDescent="0.35">
      <c r="B101" s="10">
        <v>92964.156919915695</v>
      </c>
      <c r="C101" s="13">
        <f>1- (ABS(C$56-$B101)/Ь!$I$8)</f>
        <v>0.76160638399887759</v>
      </c>
      <c r="D101" s="13">
        <f>1- (ABS(D$56-$B101)/Ь!$I$8)</f>
        <v>0.9757165750260407</v>
      </c>
      <c r="E101" s="13">
        <f>1- (ABS(E$56-$B101)/Ь!$I$8)</f>
        <v>0.7554579084938462</v>
      </c>
      <c r="F101" s="13">
        <f>1- (ABS(F$56-$B101)/Ь!$I$8)</f>
        <v>0.88459476195551034</v>
      </c>
      <c r="G101" s="13">
        <f>1- (ABS(G$56-$B101)/Ь!$I$8)</f>
        <v>0.82518714072215227</v>
      </c>
      <c r="H101" s="13">
        <f>1- (ABS(H$56-$B101)/Ь!$I$8)</f>
        <v>0.69437214840532757</v>
      </c>
      <c r="I101" s="13">
        <f>1- (ABS(I$56-$B101)/Ь!$I$8)</f>
        <v>0.47287732412569961</v>
      </c>
      <c r="J101" s="13">
        <f>1- (ABS(J$56-$B101)/Ь!$I$8)</f>
        <v>0.98487955562155627</v>
      </c>
      <c r="K101" s="13">
        <f>1- (ABS(K$56-$B101)/Ь!$I$8)</f>
        <v>0.9063158626944452</v>
      </c>
      <c r="L101" s="13">
        <f>1- (ABS(L$56-$B101)/Ь!$I$8)</f>
        <v>0.78562226256103196</v>
      </c>
      <c r="M101" s="13">
        <f>1- (ABS(M$56-$B101)/Ь!$I$8)</f>
        <v>0.92965251481535893</v>
      </c>
      <c r="N101" s="13">
        <f>1- (ABS(N$56-$B101)/Ь!$I$8)</f>
        <v>0.67159019410943332</v>
      </c>
      <c r="O101" s="13">
        <f>1- (ABS(O$56-$B101)/Ь!$I$8)</f>
        <v>0.80064073629939636</v>
      </c>
      <c r="P101" s="13">
        <f>1- (ABS(P$56-$B101)/Ь!$I$8)</f>
        <v>0.88318096837284776</v>
      </c>
      <c r="Q101" s="13">
        <f>1- (ABS(Q$56-$B101)/Ь!$I$8)</f>
        <v>0.80881373840568482</v>
      </c>
      <c r="R101" s="13">
        <f>1- (ABS(R$56-$B101)/Ь!$I$8)</f>
        <v>0.91222342039767212</v>
      </c>
      <c r="S101" s="13">
        <f>1- (ABS(S$56-$B101)/Ь!$I$8)</f>
        <v>0.69069092510300489</v>
      </c>
      <c r="T101" s="13">
        <f>1- (ABS(T$56-$B101)/Ь!$I$8)</f>
        <v>0.89481566813341862</v>
      </c>
      <c r="U101" s="13">
        <f>1- (ABS(U$56-$B101)/Ь!$I$8)</f>
        <v>0.77117213569930132</v>
      </c>
      <c r="V101" s="13">
        <f>1- (ABS(V$56-$B101)/Ь!$I$8)</f>
        <v>0.83316265382722721</v>
      </c>
      <c r="W101" s="13">
        <f>1- (ABS(W$56-$B101)/Ь!$I$8)</f>
        <v>0.56698530152485549</v>
      </c>
      <c r="X101" s="13">
        <f>1- (ABS(X$56-$B101)/Ь!$I$8)</f>
        <v>0.95221270998203955</v>
      </c>
      <c r="Y101" s="13">
        <f>1- (ABS(Y$56-$B101)/Ь!$I$8)</f>
        <v>0.52712267587430039</v>
      </c>
      <c r="Z101" s="13">
        <f>1- (ABS(Z$56-$B101)/Ь!$I$8)</f>
        <v>0.93126111758924335</v>
      </c>
      <c r="AA101" s="13">
        <f>1- (ABS(AA$56-$B101)/Ь!$I$8)</f>
        <v>0.56159571328957703</v>
      </c>
      <c r="AB101" s="13">
        <f>1- (ABS(AB$56-$B101)/Ь!$I$8)</f>
        <v>0.89216030718300776</v>
      </c>
      <c r="AC101" s="13">
        <f>1- (ABS(AC$56-$B101)/Ь!$I$8)</f>
        <v>0.63137584425588344</v>
      </c>
      <c r="AD101" s="13">
        <f>1- (ABS(AD$56-$B101)/Ь!$I$8)</f>
        <v>0.82425307426275274</v>
      </c>
      <c r="AE101" s="13">
        <f>1- (ABS(AE$56-$B101)/Ь!$I$8)</f>
        <v>0.93906567030244315</v>
      </c>
      <c r="AF101" s="13">
        <f>1- (ABS(AF$56-$B101)/Ь!$I$8)</f>
        <v>0.49446642631100379</v>
      </c>
      <c r="AG101" s="13">
        <f>1- (ABS(AG$56-$B101)/Ь!$I$8)</f>
        <v>0.72150921782496646</v>
      </c>
      <c r="AH101" s="13">
        <f>1- (ABS(AH$56-$B101)/Ь!$I$8)</f>
        <v>0.83865083839919952</v>
      </c>
      <c r="AI101" s="13">
        <f>1- (ABS(AI$56-$B101)/Ь!$I$8)</f>
        <v>0.70775295911438996</v>
      </c>
      <c r="AJ101" s="13">
        <f>1- (ABS(AJ$56-$B101)/Ь!$I$8)</f>
        <v>0.60984806372072153</v>
      </c>
      <c r="AK101" s="13">
        <f>1- (ABS(AK$56-$B101)/Ь!$I$8)</f>
        <v>0.72232319763032615</v>
      </c>
      <c r="AL101" s="13">
        <f>1- (ABS(AL$56-$B101)/Ь!$I$8)</f>
        <v>0.69647933881016</v>
      </c>
      <c r="AM101" s="13">
        <f>1- (ABS(AM$56-$B101)/Ь!$I$8)</f>
        <v>0.96865185091066475</v>
      </c>
      <c r="AN101" s="13">
        <f>1- (ABS(AN$56-$B101)/Ь!$I$8)</f>
        <v>0.70426078721773755</v>
      </c>
      <c r="AO101" s="13">
        <f>1- (ABS(AO$56-$B101)/Ь!$I$8)</f>
        <v>0.91713238885205028</v>
      </c>
      <c r="AP101" s="13">
        <f>1- (ABS(AP$56-$B101)/Ь!$I$8)</f>
        <v>0.86722351488391858</v>
      </c>
      <c r="AQ101" s="13">
        <f>1- (ABS(AQ$56-$B101)/Ь!$I$8)</f>
        <v>0.86222399135990213</v>
      </c>
      <c r="AR101" s="13">
        <f>1- (ABS(AR$56-$B101)/Ь!$I$8)</f>
        <v>0.91289969386418046</v>
      </c>
      <c r="AS101" s="13">
        <f>1- (ABS(AS$56-$B101)/Ь!$I$8)</f>
        <v>0.95152750259083818</v>
      </c>
      <c r="AT101" s="13">
        <f>1- (ABS(AT$56-$B101)/Ь!$I$8)</f>
        <v>0.86495504250562838</v>
      </c>
      <c r="AU101" s="13">
        <f>1- (ABS(AU$56-$B101)/Ь!$I$8)</f>
        <v>1</v>
      </c>
      <c r="AV101" s="13">
        <f>1- (ABS(AV$56-$B101)/Ь!$I$8)</f>
        <v>0.92628271305425081</v>
      </c>
      <c r="AW101" s="13">
        <f>1- (ABS(AW$56-$B101)/Ь!$I$8)</f>
        <v>0.94810183880023347</v>
      </c>
      <c r="AX101" s="13">
        <f>1- (ABS(AX$56-$B101)/Ь!$I$8)</f>
        <v>0.8498232075569091</v>
      </c>
      <c r="AY101" s="13">
        <f>1- (ABS(AY$56-$B101)/Ь!$I$8)</f>
        <v>0.85102680574471212</v>
      </c>
      <c r="AZ101" s="13">
        <f>1- (ABS(AZ$56-$B101)/Ь!$I$8)</f>
        <v>0.65934448816552771</v>
      </c>
      <c r="BA101" s="13">
        <f>1- (ABS(BA$56-$B101)/Ь!$I$8)</f>
        <v>0.80012825145225908</v>
      </c>
      <c r="BB101" s="13">
        <f>1- (ABS(BB$56-$B101)/Ь!$I$8)</f>
        <v>0.9528797513589492</v>
      </c>
    </row>
    <row r="102" spans="2:54" x14ac:dyDescent="0.35">
      <c r="B102" s="10">
        <v>82832.954376353882</v>
      </c>
      <c r="C102" s="13">
        <f>1- (ABS(C$56-$B102)/Ь!$I$8)</f>
        <v>0.6878890970531284</v>
      </c>
      <c r="D102" s="13">
        <f>1- (ABS(D$56-$B102)/Ь!$I$8)</f>
        <v>0.90199928808029151</v>
      </c>
      <c r="E102" s="13">
        <f>1- (ABS(E$56-$B102)/Ь!$I$8)</f>
        <v>0.82917519543959539</v>
      </c>
      <c r="F102" s="13">
        <f>1- (ABS(F$56-$B102)/Ь!$I$8)</f>
        <v>0.81087747500976115</v>
      </c>
      <c r="G102" s="13">
        <f>1- (ABS(G$56-$B102)/Ь!$I$8)</f>
        <v>0.75146985377640307</v>
      </c>
      <c r="H102" s="13">
        <f>1- (ABS(H$56-$B102)/Ь!$I$8)</f>
        <v>0.62065486145957827</v>
      </c>
      <c r="I102" s="13">
        <f>1- (ABS(I$56-$B102)/Ь!$I$8)</f>
        <v>0.39916003717995041</v>
      </c>
      <c r="J102" s="13">
        <f>1- (ABS(J$56-$B102)/Ь!$I$8)</f>
        <v>0.91116226867580707</v>
      </c>
      <c r="K102" s="13">
        <f>1- (ABS(K$56-$B102)/Ь!$I$8)</f>
        <v>0.832598575748696</v>
      </c>
      <c r="L102" s="13">
        <f>1- (ABS(L$56-$B102)/Ь!$I$8)</f>
        <v>0.71190497561528265</v>
      </c>
      <c r="M102" s="13">
        <f>1- (ABS(M$56-$B102)/Ь!$I$8)</f>
        <v>0.85593522786960974</v>
      </c>
      <c r="N102" s="13">
        <f>1- (ABS(N$56-$B102)/Ь!$I$8)</f>
        <v>0.74530748105518252</v>
      </c>
      <c r="O102" s="13">
        <f>1- (ABS(O$56-$B102)/Ь!$I$8)</f>
        <v>0.87435802324514555</v>
      </c>
      <c r="P102" s="13">
        <f>1- (ABS(P$56-$B102)/Ь!$I$8)</f>
        <v>0.80946368142709857</v>
      </c>
      <c r="Q102" s="13">
        <f>1- (ABS(Q$56-$B102)/Ь!$I$8)</f>
        <v>0.73509645145993563</v>
      </c>
      <c r="R102" s="13">
        <f>1- (ABS(R$56-$B102)/Ь!$I$8)</f>
        <v>0.83850613345192293</v>
      </c>
      <c r="S102" s="13">
        <f>1- (ABS(S$56-$B102)/Ь!$I$8)</f>
        <v>0.76440821204875409</v>
      </c>
      <c r="T102" s="13">
        <f>1- (ABS(T$56-$B102)/Ь!$I$8)</f>
        <v>0.82109838118766931</v>
      </c>
      <c r="U102" s="13">
        <f>1- (ABS(U$56-$B102)/Ь!$I$8)</f>
        <v>0.69745484875355213</v>
      </c>
      <c r="V102" s="13">
        <f>1- (ABS(V$56-$B102)/Ь!$I$8)</f>
        <v>0.7594453668814779</v>
      </c>
      <c r="W102" s="13">
        <f>1- (ABS(W$56-$B102)/Ь!$I$8)</f>
        <v>0.4932680145791063</v>
      </c>
      <c r="X102" s="13">
        <f>1- (ABS(X$56-$B102)/Ь!$I$8)</f>
        <v>0.97407000307221125</v>
      </c>
      <c r="Y102" s="13">
        <f>1- (ABS(Y$56-$B102)/Ь!$I$8)</f>
        <v>0.60083996282004959</v>
      </c>
      <c r="Z102" s="13">
        <f>1- (ABS(Z$56-$B102)/Ь!$I$8)</f>
        <v>0.85754383064349404</v>
      </c>
      <c r="AA102" s="13">
        <f>1- (ABS(AA$56-$B102)/Ь!$I$8)</f>
        <v>0.63531300023532622</v>
      </c>
      <c r="AB102" s="13">
        <f>1- (ABS(AB$56-$B102)/Ь!$I$8)</f>
        <v>0.81844302023725857</v>
      </c>
      <c r="AC102" s="13">
        <f>1- (ABS(AC$56-$B102)/Ь!$I$8)</f>
        <v>0.55765855731013425</v>
      </c>
      <c r="AD102" s="13">
        <f>1- (ABS(AD$56-$B102)/Ь!$I$8)</f>
        <v>0.89797036120850193</v>
      </c>
      <c r="AE102" s="13">
        <f>1- (ABS(AE$56-$B102)/Ь!$I$8)</f>
        <v>0.86534838335669395</v>
      </c>
      <c r="AF102" s="13">
        <f>1- (ABS(AF$56-$B102)/Ь!$I$8)</f>
        <v>0.4207491393652546</v>
      </c>
      <c r="AG102" s="13">
        <f>1- (ABS(AG$56-$B102)/Ь!$I$8)</f>
        <v>0.64779193087921727</v>
      </c>
      <c r="AH102" s="13">
        <f>1- (ABS(AH$56-$B102)/Ь!$I$8)</f>
        <v>0.76493355145345032</v>
      </c>
      <c r="AI102" s="13">
        <f>1- (ABS(AI$56-$B102)/Ь!$I$8)</f>
        <v>0.78147024606013926</v>
      </c>
      <c r="AJ102" s="13">
        <f>1- (ABS(AJ$56-$B102)/Ь!$I$8)</f>
        <v>0.68356535066647073</v>
      </c>
      <c r="AK102" s="13">
        <f>1- (ABS(AK$56-$B102)/Ь!$I$8)</f>
        <v>0.64860591068457685</v>
      </c>
      <c r="AL102" s="13">
        <f>1- (ABS(AL$56-$B102)/Ь!$I$8)</f>
        <v>0.6227620518644108</v>
      </c>
      <c r="AM102" s="13">
        <f>1- (ABS(AM$56-$B102)/Ь!$I$8)</f>
        <v>0.95763086214358606</v>
      </c>
      <c r="AN102" s="13">
        <f>1- (ABS(AN$56-$B102)/Ь!$I$8)</f>
        <v>0.77797807416348685</v>
      </c>
      <c r="AO102" s="13">
        <f>1- (ABS(AO$56-$B102)/Ь!$I$8)</f>
        <v>0.84341510190630098</v>
      </c>
      <c r="AP102" s="13">
        <f>1- (ABS(AP$56-$B102)/Ь!$I$8)</f>
        <v>0.94094080182966777</v>
      </c>
      <c r="AQ102" s="13">
        <f>1- (ABS(AQ$56-$B102)/Ь!$I$8)</f>
        <v>0.78850670441415294</v>
      </c>
      <c r="AR102" s="13">
        <f>1- (ABS(AR$56-$B102)/Ь!$I$8)</f>
        <v>0.83918240691843127</v>
      </c>
      <c r="AS102" s="13">
        <f>1- (ABS(AS$56-$B102)/Ь!$I$8)</f>
        <v>0.87781021564508888</v>
      </c>
      <c r="AT102" s="13">
        <f>1- (ABS(AT$56-$B102)/Ь!$I$8)</f>
        <v>0.93867232945137757</v>
      </c>
      <c r="AU102" s="13">
        <f>1- (ABS(AU$56-$B102)/Ь!$I$8)</f>
        <v>0.92628271305425081</v>
      </c>
      <c r="AV102" s="13">
        <f>1- (ABS(AV$56-$B102)/Ь!$I$8)</f>
        <v>1</v>
      </c>
      <c r="AW102" s="13">
        <f>1- (ABS(AW$56-$B102)/Ь!$I$8)</f>
        <v>0.97818087425401734</v>
      </c>
      <c r="AX102" s="13">
        <f>1- (ABS(AX$56-$B102)/Ь!$I$8)</f>
        <v>0.77610592061115979</v>
      </c>
      <c r="AY102" s="13">
        <f>1- (ABS(AY$56-$B102)/Ь!$I$8)</f>
        <v>0.77730951879896293</v>
      </c>
      <c r="AZ102" s="13">
        <f>1- (ABS(AZ$56-$B102)/Ь!$I$8)</f>
        <v>0.73306177511127701</v>
      </c>
      <c r="BA102" s="13">
        <f>1- (ABS(BA$56-$B102)/Ь!$I$8)</f>
        <v>0.72641096450650977</v>
      </c>
      <c r="BB102" s="13">
        <f>1- (ABS(BB$56-$B102)/Ь!$I$8)</f>
        <v>0.87916246441320001</v>
      </c>
    </row>
    <row r="103" spans="2:54" x14ac:dyDescent="0.35">
      <c r="B103" s="10">
        <v>85831.62662020186</v>
      </c>
      <c r="C103" s="13">
        <f>1- (ABS(C$56-$B103)/Ь!$I$8)</f>
        <v>0.70970822279911117</v>
      </c>
      <c r="D103" s="13">
        <f>1- (ABS(D$56-$B103)/Ь!$I$8)</f>
        <v>0.92381841382627417</v>
      </c>
      <c r="E103" s="13">
        <f>1- (ABS(E$56-$B103)/Ь!$I$8)</f>
        <v>0.80735606969361273</v>
      </c>
      <c r="F103" s="13">
        <f>1- (ABS(F$56-$B103)/Ь!$I$8)</f>
        <v>0.83269660075574392</v>
      </c>
      <c r="G103" s="13">
        <f>1- (ABS(G$56-$B103)/Ь!$I$8)</f>
        <v>0.77328897952238573</v>
      </c>
      <c r="H103" s="13">
        <f>1- (ABS(H$56-$B103)/Ь!$I$8)</f>
        <v>0.64247398720556093</v>
      </c>
      <c r="I103" s="13">
        <f>1- (ABS(I$56-$B103)/Ь!$I$8)</f>
        <v>0.42097916292593318</v>
      </c>
      <c r="J103" s="13">
        <f>1- (ABS(J$56-$B103)/Ь!$I$8)</f>
        <v>0.93298139442178973</v>
      </c>
      <c r="K103" s="13">
        <f>1- (ABS(K$56-$B103)/Ь!$I$8)</f>
        <v>0.85441770149467866</v>
      </c>
      <c r="L103" s="13">
        <f>1- (ABS(L$56-$B103)/Ь!$I$8)</f>
        <v>0.73372410136126542</v>
      </c>
      <c r="M103" s="13">
        <f>1- (ABS(M$56-$B103)/Ь!$I$8)</f>
        <v>0.8777543536155924</v>
      </c>
      <c r="N103" s="13">
        <f>1- (ABS(N$56-$B103)/Ь!$I$8)</f>
        <v>0.72348835530919975</v>
      </c>
      <c r="O103" s="13">
        <f>1- (ABS(O$56-$B103)/Ь!$I$8)</f>
        <v>0.8525388974991629</v>
      </c>
      <c r="P103" s="13">
        <f>1- (ABS(P$56-$B103)/Ь!$I$8)</f>
        <v>0.83128280717308123</v>
      </c>
      <c r="Q103" s="13">
        <f>1- (ABS(Q$56-$B103)/Ь!$I$8)</f>
        <v>0.7569155772059184</v>
      </c>
      <c r="R103" s="13">
        <f>1- (ABS(R$56-$B103)/Ь!$I$8)</f>
        <v>0.86032525919790559</v>
      </c>
      <c r="S103" s="13">
        <f>1- (ABS(S$56-$B103)/Ь!$I$8)</f>
        <v>0.74258908630277132</v>
      </c>
      <c r="T103" s="13">
        <f>1- (ABS(T$56-$B103)/Ь!$I$8)</f>
        <v>0.84291750693365208</v>
      </c>
      <c r="U103" s="13">
        <f>1- (ABS(U$56-$B103)/Ь!$I$8)</f>
        <v>0.71927397449953479</v>
      </c>
      <c r="V103" s="13">
        <f>1- (ABS(V$56-$B103)/Ь!$I$8)</f>
        <v>0.78126449262746067</v>
      </c>
      <c r="W103" s="13">
        <f>1- (ABS(W$56-$B103)/Ь!$I$8)</f>
        <v>0.51508714032508895</v>
      </c>
      <c r="X103" s="13">
        <f>1- (ABS(X$56-$B103)/Ь!$I$8)</f>
        <v>0.99588912881819402</v>
      </c>
      <c r="Y103" s="13">
        <f>1- (ABS(Y$56-$B103)/Ь!$I$8)</f>
        <v>0.57902083707406682</v>
      </c>
      <c r="Z103" s="13">
        <f>1- (ABS(Z$56-$B103)/Ь!$I$8)</f>
        <v>0.8793629563894767</v>
      </c>
      <c r="AA103" s="13">
        <f>1- (ABS(AA$56-$B103)/Ь!$I$8)</f>
        <v>0.61349387448934345</v>
      </c>
      <c r="AB103" s="13">
        <f>1- (ABS(AB$56-$B103)/Ь!$I$8)</f>
        <v>0.84026214598324134</v>
      </c>
      <c r="AC103" s="13">
        <f>1- (ABS(AC$56-$B103)/Ь!$I$8)</f>
        <v>0.57947768305611702</v>
      </c>
      <c r="AD103" s="13">
        <f>1- (ABS(AD$56-$B103)/Ь!$I$8)</f>
        <v>0.87615123546251916</v>
      </c>
      <c r="AE103" s="13">
        <f>1- (ABS(AE$56-$B103)/Ь!$I$8)</f>
        <v>0.88716750910267661</v>
      </c>
      <c r="AF103" s="13">
        <f>1- (ABS(AF$56-$B103)/Ь!$I$8)</f>
        <v>0.44256826511123726</v>
      </c>
      <c r="AG103" s="13">
        <f>1- (ABS(AG$56-$B103)/Ь!$I$8)</f>
        <v>0.66961105662520004</v>
      </c>
      <c r="AH103" s="13">
        <f>1- (ABS(AH$56-$B103)/Ь!$I$8)</f>
        <v>0.78675267719943298</v>
      </c>
      <c r="AI103" s="13">
        <f>1- (ABS(AI$56-$B103)/Ь!$I$8)</f>
        <v>0.75965112031415649</v>
      </c>
      <c r="AJ103" s="13">
        <f>1- (ABS(AJ$56-$B103)/Ь!$I$8)</f>
        <v>0.66174622492048807</v>
      </c>
      <c r="AK103" s="13">
        <f>1- (ABS(AK$56-$B103)/Ь!$I$8)</f>
        <v>0.67042503643055951</v>
      </c>
      <c r="AL103" s="13">
        <f>1- (ABS(AL$56-$B103)/Ь!$I$8)</f>
        <v>0.64458117761039357</v>
      </c>
      <c r="AM103" s="13">
        <f>1- (ABS(AM$56-$B103)/Ь!$I$8)</f>
        <v>0.97944998788956872</v>
      </c>
      <c r="AN103" s="13">
        <f>1- (ABS(AN$56-$B103)/Ь!$I$8)</f>
        <v>0.7561589484175042</v>
      </c>
      <c r="AO103" s="13">
        <f>1- (ABS(AO$56-$B103)/Ь!$I$8)</f>
        <v>0.86523422765228375</v>
      </c>
      <c r="AP103" s="13">
        <f>1- (ABS(AP$56-$B103)/Ь!$I$8)</f>
        <v>0.91912167608368511</v>
      </c>
      <c r="AQ103" s="13">
        <f>1- (ABS(AQ$56-$B103)/Ь!$I$8)</f>
        <v>0.8103258301601356</v>
      </c>
      <c r="AR103" s="13">
        <f>1- (ABS(AR$56-$B103)/Ь!$I$8)</f>
        <v>0.86100153266441404</v>
      </c>
      <c r="AS103" s="13">
        <f>1- (ABS(AS$56-$B103)/Ь!$I$8)</f>
        <v>0.89962934139107165</v>
      </c>
      <c r="AT103" s="13">
        <f>1- (ABS(AT$56-$B103)/Ь!$I$8)</f>
        <v>0.91685320370539491</v>
      </c>
      <c r="AU103" s="13">
        <f>1- (ABS(AU$56-$B103)/Ь!$I$8)</f>
        <v>0.94810183880023347</v>
      </c>
      <c r="AV103" s="13">
        <f>1- (ABS(AV$56-$B103)/Ь!$I$8)</f>
        <v>0.97818087425401734</v>
      </c>
      <c r="AW103" s="13">
        <f>1- (ABS(AW$56-$B103)/Ь!$I$8)</f>
        <v>1</v>
      </c>
      <c r="AX103" s="13">
        <f>1- (ABS(AX$56-$B103)/Ь!$I$8)</f>
        <v>0.79792504635714256</v>
      </c>
      <c r="AY103" s="13">
        <f>1- (ABS(AY$56-$B103)/Ь!$I$8)</f>
        <v>0.79912864454494559</v>
      </c>
      <c r="AZ103" s="13">
        <f>1- (ABS(AZ$56-$B103)/Ь!$I$8)</f>
        <v>0.71124264936529435</v>
      </c>
      <c r="BA103" s="13">
        <f>1- (ABS(BA$56-$B103)/Ь!$I$8)</f>
        <v>0.74823009025249254</v>
      </c>
      <c r="BB103" s="13">
        <f>1- (ABS(BB$56-$B103)/Ь!$I$8)</f>
        <v>0.90098159015918267</v>
      </c>
    </row>
    <row r="104" spans="2:54" x14ac:dyDescent="0.35">
      <c r="B104" s="10">
        <v>113603.43387408648</v>
      </c>
      <c r="C104" s="13">
        <f>1- (ABS(C$56-$B104)/Ь!$I$8)</f>
        <v>0.91178317644196849</v>
      </c>
      <c r="D104" s="13">
        <f>1- (ABS(D$56-$B104)/Ь!$I$8)</f>
        <v>0.8741066325308684</v>
      </c>
      <c r="E104" s="13">
        <f>1- (ABS(E$56-$B104)/Ь!$I$8)</f>
        <v>0.6052811160507553</v>
      </c>
      <c r="F104" s="13">
        <f>1- (ABS(F$56-$B104)/Ь!$I$8)</f>
        <v>0.96522844560139875</v>
      </c>
      <c r="G104" s="13">
        <f>1- (ABS(G$56-$B104)/Ь!$I$8)</f>
        <v>0.97536393316524317</v>
      </c>
      <c r="H104" s="13">
        <f>1- (ABS(H$56-$B104)/Ь!$I$8)</f>
        <v>0.84454894084841836</v>
      </c>
      <c r="I104" s="13">
        <f>1- (ABS(I$56-$B104)/Ь!$I$8)</f>
        <v>0.62305411656879062</v>
      </c>
      <c r="J104" s="13">
        <f>1- (ABS(J$56-$B104)/Ь!$I$8)</f>
        <v>0.86494365193535283</v>
      </c>
      <c r="K104" s="13">
        <f>1- (ABS(K$56-$B104)/Ь!$I$8)</f>
        <v>0.9435073448624639</v>
      </c>
      <c r="L104" s="13">
        <f>1- (ABS(L$56-$B104)/Ь!$I$8)</f>
        <v>0.93579905500412286</v>
      </c>
      <c r="M104" s="13">
        <f>1- (ABS(M$56-$B104)/Ь!$I$8)</f>
        <v>0.92017069274155017</v>
      </c>
      <c r="N104" s="13">
        <f>1- (ABS(N$56-$B104)/Ь!$I$8)</f>
        <v>0.52141340166634242</v>
      </c>
      <c r="O104" s="13">
        <f>1- (ABS(O$56-$B104)/Ь!$I$8)</f>
        <v>0.65046394385630535</v>
      </c>
      <c r="P104" s="13">
        <f>1- (ABS(P$56-$B104)/Ь!$I$8)</f>
        <v>0.96664223918406134</v>
      </c>
      <c r="Q104" s="13">
        <f>1- (ABS(Q$56-$B104)/Ь!$I$8)</f>
        <v>0.95899053084877584</v>
      </c>
      <c r="R104" s="13">
        <f>1- (ABS(R$56-$B104)/Ь!$I$8)</f>
        <v>0.93759978715923697</v>
      </c>
      <c r="S104" s="13">
        <f>1- (ABS(S$56-$B104)/Ь!$I$8)</f>
        <v>0.54051413265991388</v>
      </c>
      <c r="T104" s="13">
        <f>1- (ABS(T$56-$B104)/Ь!$I$8)</f>
        <v>0.95500753942349048</v>
      </c>
      <c r="U104" s="13">
        <f>1- (ABS(U$56-$B104)/Ь!$I$8)</f>
        <v>0.92134892814239222</v>
      </c>
      <c r="V104" s="13">
        <f>1- (ABS(V$56-$B104)/Ь!$I$8)</f>
        <v>0.98333944627031811</v>
      </c>
      <c r="W104" s="13">
        <f>1- (ABS(W$56-$B104)/Ь!$I$8)</f>
        <v>0.71716209396794639</v>
      </c>
      <c r="X104" s="13">
        <f>1- (ABS(X$56-$B104)/Ь!$I$8)</f>
        <v>0.80203591753894865</v>
      </c>
      <c r="Y104" s="13">
        <f>1- (ABS(Y$56-$B104)/Ь!$I$8)</f>
        <v>0.37694588343120949</v>
      </c>
      <c r="Z104" s="13">
        <f>1- (ABS(Z$56-$B104)/Ь!$I$8)</f>
        <v>0.91856208996766586</v>
      </c>
      <c r="AA104" s="13">
        <f>1- (ABS(AA$56-$B104)/Ь!$I$8)</f>
        <v>0.41141892084648601</v>
      </c>
      <c r="AB104" s="13">
        <f>1- (ABS(AB$56-$B104)/Ь!$I$8)</f>
        <v>0.95766290037390134</v>
      </c>
      <c r="AC104" s="13">
        <f>1- (ABS(AC$56-$B104)/Ь!$I$8)</f>
        <v>0.78155263669897435</v>
      </c>
      <c r="AD104" s="13">
        <f>1- (ABS(AD$56-$B104)/Ь!$I$8)</f>
        <v>0.67407628181966173</v>
      </c>
      <c r="AE104" s="13">
        <f>1- (ABS(AE$56-$B104)/Ь!$I$8)</f>
        <v>0.91075753725446595</v>
      </c>
      <c r="AF104" s="13">
        <f>1- (ABS(AF$56-$B104)/Ь!$I$8)</f>
        <v>0.64464321875409469</v>
      </c>
      <c r="AG104" s="13">
        <f>1- (ABS(AG$56-$B104)/Ь!$I$8)</f>
        <v>0.87168601026805748</v>
      </c>
      <c r="AH104" s="13">
        <f>1- (ABS(AH$56-$B104)/Ь!$I$8)</f>
        <v>0.98882763084229042</v>
      </c>
      <c r="AI104" s="13">
        <f>1- (ABS(AI$56-$B104)/Ь!$I$8)</f>
        <v>0.55757616667129906</v>
      </c>
      <c r="AJ104" s="13">
        <f>1- (ABS(AJ$56-$B104)/Ь!$I$8)</f>
        <v>0.45967127127763063</v>
      </c>
      <c r="AK104" s="13">
        <f>1- (ABS(AK$56-$B104)/Ь!$I$8)</f>
        <v>0.87249999007341694</v>
      </c>
      <c r="AL104" s="13">
        <f>1- (ABS(AL$56-$B104)/Ь!$I$8)</f>
        <v>0.84665613125325101</v>
      </c>
      <c r="AM104" s="13">
        <f>1- (ABS(AM$56-$B104)/Ь!$I$8)</f>
        <v>0.81847505846757385</v>
      </c>
      <c r="AN104" s="13">
        <f>1- (ABS(AN$56-$B104)/Ь!$I$8)</f>
        <v>0.55408399477464676</v>
      </c>
      <c r="AO104" s="13">
        <f>1- (ABS(AO$56-$B104)/Ь!$I$8)</f>
        <v>0.93269081870485882</v>
      </c>
      <c r="AP104" s="13">
        <f>1- (ABS(AP$56-$B104)/Ь!$I$8)</f>
        <v>0.71704672244082768</v>
      </c>
      <c r="AQ104" s="13">
        <f>1- (ABS(AQ$56-$B104)/Ь!$I$8)</f>
        <v>0.98759921619700697</v>
      </c>
      <c r="AR104" s="13">
        <f>1- (ABS(AR$56-$B104)/Ь!$I$8)</f>
        <v>0.93692351369272853</v>
      </c>
      <c r="AS104" s="13">
        <f>1- (ABS(AS$56-$B104)/Ь!$I$8)</f>
        <v>0.89829570496607092</v>
      </c>
      <c r="AT104" s="13">
        <f>1- (ABS(AT$56-$B104)/Ь!$I$8)</f>
        <v>0.71477825006253748</v>
      </c>
      <c r="AU104" s="13">
        <f>1- (ABS(AU$56-$B104)/Ь!$I$8)</f>
        <v>0.8498232075569091</v>
      </c>
      <c r="AV104" s="13">
        <f>1- (ABS(AV$56-$B104)/Ь!$I$8)</f>
        <v>0.77610592061115979</v>
      </c>
      <c r="AW104" s="13">
        <f>1- (ABS(AW$56-$B104)/Ь!$I$8)</f>
        <v>0.79792504635714256</v>
      </c>
      <c r="AX104" s="13">
        <f>1- (ABS(AX$56-$B104)/Ь!$I$8)</f>
        <v>1</v>
      </c>
      <c r="AY104" s="13">
        <f>1- (ABS(AY$56-$B104)/Ь!$I$8)</f>
        <v>0.99879640181219698</v>
      </c>
      <c r="AZ104" s="13">
        <f>1- (ABS(AZ$56-$B104)/Ь!$I$8)</f>
        <v>0.50916769572243692</v>
      </c>
      <c r="BA104" s="13">
        <f>1- (ABS(BA$56-$B104)/Ь!$I$8)</f>
        <v>0.95030504389534998</v>
      </c>
      <c r="BB104" s="13">
        <f>1- (ABS(BB$56-$B104)/Ь!$I$8)</f>
        <v>0.8969434561979599</v>
      </c>
    </row>
    <row r="105" spans="2:54" x14ac:dyDescent="0.35">
      <c r="B105" s="10">
        <v>113438.01952520153</v>
      </c>
      <c r="C105" s="13">
        <f>1- (ABS(C$56-$B105)/Ь!$I$8)</f>
        <v>0.91057957825416547</v>
      </c>
      <c r="D105" s="13">
        <f>1- (ABS(D$56-$B105)/Ь!$I$8)</f>
        <v>0.87531023071867131</v>
      </c>
      <c r="E105" s="13">
        <f>1- (ABS(E$56-$B105)/Ь!$I$8)</f>
        <v>0.60648471423855832</v>
      </c>
      <c r="F105" s="13">
        <f>1- (ABS(F$56-$B105)/Ь!$I$8)</f>
        <v>0.96643204378920178</v>
      </c>
      <c r="G105" s="13">
        <f>1- (ABS(G$56-$B105)/Ь!$I$8)</f>
        <v>0.97416033497744015</v>
      </c>
      <c r="H105" s="13">
        <f>1- (ABS(H$56-$B105)/Ь!$I$8)</f>
        <v>0.84334534266061545</v>
      </c>
      <c r="I105" s="13">
        <f>1- (ABS(I$56-$B105)/Ь!$I$8)</f>
        <v>0.62185051838098748</v>
      </c>
      <c r="J105" s="13">
        <f>1- (ABS(J$56-$B105)/Ь!$I$8)</f>
        <v>0.86614725012315574</v>
      </c>
      <c r="K105" s="13">
        <f>1- (ABS(K$56-$B105)/Ь!$I$8)</f>
        <v>0.94471094305026693</v>
      </c>
      <c r="L105" s="13">
        <f>1- (ABS(L$56-$B105)/Ь!$I$8)</f>
        <v>0.93459545681631984</v>
      </c>
      <c r="M105" s="13">
        <f>1- (ABS(M$56-$B105)/Ь!$I$8)</f>
        <v>0.92137429092935319</v>
      </c>
      <c r="N105" s="13">
        <f>1- (ABS(N$56-$B105)/Ь!$I$8)</f>
        <v>0.52261699985414545</v>
      </c>
      <c r="O105" s="13">
        <f>1- (ABS(O$56-$B105)/Ь!$I$8)</f>
        <v>0.65166754204410848</v>
      </c>
      <c r="P105" s="13">
        <f>1- (ABS(P$56-$B105)/Ь!$I$8)</f>
        <v>0.96784583737186436</v>
      </c>
      <c r="Q105" s="13">
        <f>1- (ABS(Q$56-$B105)/Ь!$I$8)</f>
        <v>0.95778693266097281</v>
      </c>
      <c r="R105" s="13">
        <f>1- (ABS(R$56-$B105)/Ь!$I$8)</f>
        <v>0.93880338534704</v>
      </c>
      <c r="S105" s="13">
        <f>1- (ABS(S$56-$B105)/Ь!$I$8)</f>
        <v>0.54171773084771702</v>
      </c>
      <c r="T105" s="13">
        <f>1- (ABS(T$56-$B105)/Ь!$I$8)</f>
        <v>0.9562111376112935</v>
      </c>
      <c r="U105" s="13">
        <f>1- (ABS(U$56-$B105)/Ь!$I$8)</f>
        <v>0.9201453299545892</v>
      </c>
      <c r="V105" s="13">
        <f>1- (ABS(V$56-$B105)/Ь!$I$8)</f>
        <v>0.98213584808251508</v>
      </c>
      <c r="W105" s="13">
        <f>1- (ABS(W$56-$B105)/Ь!$I$8)</f>
        <v>0.71595849578014337</v>
      </c>
      <c r="X105" s="13">
        <f>1- (ABS(X$56-$B105)/Ь!$I$8)</f>
        <v>0.80323951572675156</v>
      </c>
      <c r="Y105" s="13">
        <f>1- (ABS(Y$56-$B105)/Ь!$I$8)</f>
        <v>0.37814948161901241</v>
      </c>
      <c r="Z105" s="13">
        <f>1- (ABS(Z$56-$B105)/Ь!$I$8)</f>
        <v>0.91976568815546877</v>
      </c>
      <c r="AA105" s="13">
        <f>1- (ABS(AA$56-$B105)/Ь!$I$8)</f>
        <v>0.41262251903428904</v>
      </c>
      <c r="AB105" s="13">
        <f>1- (ABS(AB$56-$B105)/Ь!$I$8)</f>
        <v>0.95886649856170425</v>
      </c>
      <c r="AC105" s="13">
        <f>1- (ABS(AC$56-$B105)/Ь!$I$8)</f>
        <v>0.78034903851117132</v>
      </c>
      <c r="AD105" s="13">
        <f>1- (ABS(AD$56-$B105)/Ь!$I$8)</f>
        <v>0.67527988000746486</v>
      </c>
      <c r="AE105" s="13">
        <f>1- (ABS(AE$56-$B105)/Ь!$I$8)</f>
        <v>0.91196113544226898</v>
      </c>
      <c r="AF105" s="13">
        <f>1- (ABS(AF$56-$B105)/Ь!$I$8)</f>
        <v>0.64343962056629178</v>
      </c>
      <c r="AG105" s="13">
        <f>1- (ABS(AG$56-$B105)/Ь!$I$8)</f>
        <v>0.87048241208025445</v>
      </c>
      <c r="AH105" s="13">
        <f>1- (ABS(AH$56-$B105)/Ь!$I$8)</f>
        <v>0.98762403265448739</v>
      </c>
      <c r="AI105" s="13">
        <f>1- (ABS(AI$56-$B105)/Ь!$I$8)</f>
        <v>0.55877976485910208</v>
      </c>
      <c r="AJ105" s="13">
        <f>1- (ABS(AJ$56-$B105)/Ь!$I$8)</f>
        <v>0.46087486946543366</v>
      </c>
      <c r="AK105" s="13">
        <f>1- (ABS(AK$56-$B105)/Ь!$I$8)</f>
        <v>0.87129639188561403</v>
      </c>
      <c r="AL105" s="13">
        <f>1- (ABS(AL$56-$B105)/Ь!$I$8)</f>
        <v>0.84545253306544799</v>
      </c>
      <c r="AM105" s="13">
        <f>1- (ABS(AM$56-$B105)/Ь!$I$8)</f>
        <v>0.81967865665537687</v>
      </c>
      <c r="AN105" s="13">
        <f>1- (ABS(AN$56-$B105)/Ь!$I$8)</f>
        <v>0.55528759296244967</v>
      </c>
      <c r="AO105" s="13">
        <f>1- (ABS(AO$56-$B105)/Ь!$I$8)</f>
        <v>0.93389441689266184</v>
      </c>
      <c r="AP105" s="13">
        <f>1- (ABS(AP$56-$B105)/Ь!$I$8)</f>
        <v>0.71825032062863059</v>
      </c>
      <c r="AQ105" s="13">
        <f>1- (ABS(AQ$56-$B105)/Ь!$I$8)</f>
        <v>0.98880281438480999</v>
      </c>
      <c r="AR105" s="13">
        <f>1- (ABS(AR$56-$B105)/Ь!$I$8)</f>
        <v>0.93812711188053155</v>
      </c>
      <c r="AS105" s="13">
        <f>1- (ABS(AS$56-$B105)/Ь!$I$8)</f>
        <v>0.89949930315387394</v>
      </c>
      <c r="AT105" s="13">
        <f>1- (ABS(AT$56-$B105)/Ь!$I$8)</f>
        <v>0.7159818482503405</v>
      </c>
      <c r="AU105" s="13">
        <f>1- (ABS(AU$56-$B105)/Ь!$I$8)</f>
        <v>0.85102680574471212</v>
      </c>
      <c r="AV105" s="13">
        <f>1- (ABS(AV$56-$B105)/Ь!$I$8)</f>
        <v>0.77730951879896293</v>
      </c>
      <c r="AW105" s="13">
        <f>1- (ABS(AW$56-$B105)/Ь!$I$8)</f>
        <v>0.79912864454494559</v>
      </c>
      <c r="AX105" s="13">
        <f>1- (ABS(AX$56-$B105)/Ь!$I$8)</f>
        <v>0.99879640181219698</v>
      </c>
      <c r="AY105" s="13">
        <f>1- (ABS(AY$56-$B105)/Ь!$I$8)</f>
        <v>1</v>
      </c>
      <c r="AZ105" s="13">
        <f>1- (ABS(AZ$56-$B105)/Ь!$I$8)</f>
        <v>0.51037129391023983</v>
      </c>
      <c r="BA105" s="13">
        <f>1- (ABS(BA$56-$B105)/Ь!$I$8)</f>
        <v>0.94910144570754695</v>
      </c>
      <c r="BB105" s="13">
        <f>1- (ABS(BB$56-$B105)/Ь!$I$8)</f>
        <v>0.89814705438576292</v>
      </c>
    </row>
    <row r="106" spans="2:54" x14ac:dyDescent="0.35">
      <c r="B106" s="10">
        <v>46146.780277776998</v>
      </c>
      <c r="C106" s="13">
        <f>1- (ABS(C$56-$B106)/Ь!$I$8)</f>
        <v>0.42095087216440541</v>
      </c>
      <c r="D106" s="13">
        <f>1- (ABS(D$56-$B106)/Ь!$I$8)</f>
        <v>0.63506106319156852</v>
      </c>
      <c r="E106" s="13">
        <f>1- (ABS(E$56-$B106)/Ь!$I$8)</f>
        <v>0.90388657967168162</v>
      </c>
      <c r="F106" s="13">
        <f>1- (ABS(F$56-$B106)/Ь!$I$8)</f>
        <v>0.54393925012103805</v>
      </c>
      <c r="G106" s="13">
        <f>1- (ABS(G$56-$B106)/Ь!$I$8)</f>
        <v>0.48453162888768009</v>
      </c>
      <c r="H106" s="13">
        <f>1- (ABS(H$56-$B106)/Ь!$I$8)</f>
        <v>0.35371663657085528</v>
      </c>
      <c r="I106" s="13">
        <f>1- (ABS(I$56-$B106)/Ь!$I$8)</f>
        <v>0.13222181229122743</v>
      </c>
      <c r="J106" s="13">
        <f>1- (ABS(J$56-$B106)/Ь!$I$8)</f>
        <v>0.64422404378708409</v>
      </c>
      <c r="K106" s="13">
        <f>1- (ABS(K$56-$B106)/Ь!$I$8)</f>
        <v>0.5656603508599729</v>
      </c>
      <c r="L106" s="13">
        <f>1- (ABS(L$56-$B106)/Ь!$I$8)</f>
        <v>0.44496675072655967</v>
      </c>
      <c r="M106" s="13">
        <f>1- (ABS(M$56-$B106)/Ь!$I$8)</f>
        <v>0.58899700298088664</v>
      </c>
      <c r="N106" s="13">
        <f>1- (ABS(N$56-$B106)/Ь!$I$8)</f>
        <v>0.9877542940560945</v>
      </c>
      <c r="O106" s="13">
        <f>1- (ABS(O$56-$B106)/Ь!$I$8)</f>
        <v>0.85870375186613146</v>
      </c>
      <c r="P106" s="13">
        <f>1- (ABS(P$56-$B106)/Ь!$I$8)</f>
        <v>0.54252545653837547</v>
      </c>
      <c r="Q106" s="13">
        <f>1- (ABS(Q$56-$B106)/Ь!$I$8)</f>
        <v>0.46815822657121264</v>
      </c>
      <c r="R106" s="13">
        <f>1- (ABS(R$56-$B106)/Ь!$I$8)</f>
        <v>0.57156790856319994</v>
      </c>
      <c r="S106" s="13">
        <f>1- (ABS(S$56-$B106)/Ь!$I$8)</f>
        <v>0.96865356306252293</v>
      </c>
      <c r="T106" s="13">
        <f>1- (ABS(T$56-$B106)/Ь!$I$8)</f>
        <v>0.55416015629894633</v>
      </c>
      <c r="U106" s="13">
        <f>1- (ABS(U$56-$B106)/Ь!$I$8)</f>
        <v>0.43051662386482903</v>
      </c>
      <c r="V106" s="13">
        <f>1- (ABS(V$56-$B106)/Ь!$I$8)</f>
        <v>0.49250714199275492</v>
      </c>
      <c r="W106" s="13">
        <f>1- (ABS(W$56-$B106)/Ь!$I$8)</f>
        <v>0.22632978969038331</v>
      </c>
      <c r="X106" s="13">
        <f>1- (ABS(X$56-$B106)/Ь!$I$8)</f>
        <v>0.70713177818348827</v>
      </c>
      <c r="Y106" s="13">
        <f>1- (ABS(Y$56-$B106)/Ь!$I$8)</f>
        <v>0.86777818770877257</v>
      </c>
      <c r="Z106" s="13">
        <f>1- (ABS(Z$56-$B106)/Ь!$I$8)</f>
        <v>0.59060560575477106</v>
      </c>
      <c r="AA106" s="13">
        <f>1- (ABS(AA$56-$B106)/Ь!$I$8)</f>
        <v>0.90225122512404921</v>
      </c>
      <c r="AB106" s="13">
        <f>1- (ABS(AB$56-$B106)/Ь!$I$8)</f>
        <v>0.55150479534853558</v>
      </c>
      <c r="AC106" s="13">
        <f>1- (ABS(AC$56-$B106)/Ь!$I$8)</f>
        <v>0.29072033242141126</v>
      </c>
      <c r="AD106" s="13">
        <f>1- (ABS(AD$56-$B106)/Ь!$I$8)</f>
        <v>0.83509141390277508</v>
      </c>
      <c r="AE106" s="13">
        <f>1- (ABS(AE$56-$B106)/Ь!$I$8)</f>
        <v>0.59841015846797085</v>
      </c>
      <c r="AF106" s="13">
        <f>1- (ABS(AF$56-$B106)/Ь!$I$8)</f>
        <v>0.15381091447653161</v>
      </c>
      <c r="AG106" s="13">
        <f>1- (ABS(AG$56-$B106)/Ь!$I$8)</f>
        <v>0.38085370599049428</v>
      </c>
      <c r="AH106" s="13">
        <f>1- (ABS(AH$56-$B106)/Ь!$I$8)</f>
        <v>0.49799532656472723</v>
      </c>
      <c r="AI106" s="13">
        <f>1- (ABS(AI$56-$B106)/Ь!$I$8)</f>
        <v>0.95159152905113775</v>
      </c>
      <c r="AJ106" s="13">
        <f>1- (ABS(AJ$56-$B106)/Ь!$I$8)</f>
        <v>0.95050357555519382</v>
      </c>
      <c r="AK106" s="13">
        <f>1- (ABS(AK$56-$B106)/Ь!$I$8)</f>
        <v>0.38166768579585386</v>
      </c>
      <c r="AL106" s="13">
        <f>1- (ABS(AL$56-$B106)/Ь!$I$8)</f>
        <v>0.35582382697568782</v>
      </c>
      <c r="AM106" s="13">
        <f>1- (ABS(AM$56-$B106)/Ь!$I$8)</f>
        <v>0.69069263725486296</v>
      </c>
      <c r="AN106" s="13">
        <f>1- (ABS(AN$56-$B106)/Ь!$I$8)</f>
        <v>0.95508370094779016</v>
      </c>
      <c r="AO106" s="13">
        <f>1- (ABS(AO$56-$B106)/Ь!$I$8)</f>
        <v>0.57647687701757799</v>
      </c>
      <c r="AP106" s="13">
        <f>1- (ABS(AP$56-$B106)/Ь!$I$8)</f>
        <v>0.79212097328160924</v>
      </c>
      <c r="AQ106" s="13">
        <f>1- (ABS(AQ$56-$B106)/Ь!$I$8)</f>
        <v>0.52156847952542984</v>
      </c>
      <c r="AR106" s="13">
        <f>1- (ABS(AR$56-$B106)/Ь!$I$8)</f>
        <v>0.57224418202970828</v>
      </c>
      <c r="AS106" s="13">
        <f>1- (ABS(AS$56-$B106)/Ь!$I$8)</f>
        <v>0.61087199075636589</v>
      </c>
      <c r="AT106" s="13">
        <f>1- (ABS(AT$56-$B106)/Ь!$I$8)</f>
        <v>0.79438944565989944</v>
      </c>
      <c r="AU106" s="13">
        <f>1- (ABS(AU$56-$B106)/Ь!$I$8)</f>
        <v>0.65934448816552771</v>
      </c>
      <c r="AV106" s="13">
        <f>1- (ABS(AV$56-$B106)/Ь!$I$8)</f>
        <v>0.73306177511127701</v>
      </c>
      <c r="AW106" s="13">
        <f>1- (ABS(AW$56-$B106)/Ь!$I$8)</f>
        <v>0.71124264936529435</v>
      </c>
      <c r="AX106" s="13">
        <f>1- (ABS(AX$56-$B106)/Ь!$I$8)</f>
        <v>0.50916769572243692</v>
      </c>
      <c r="AY106" s="13">
        <f>1- (ABS(AY$56-$B106)/Ь!$I$8)</f>
        <v>0.51037129391023983</v>
      </c>
      <c r="AZ106" s="13">
        <f>1- (ABS(AZ$56-$B106)/Ь!$I$8)</f>
        <v>1</v>
      </c>
      <c r="BA106" s="13">
        <f>1- (ABS(BA$56-$B106)/Ь!$I$8)</f>
        <v>0.4594727396177869</v>
      </c>
      <c r="BB106" s="13">
        <f>1- (ABS(BB$56-$B106)/Ь!$I$8)</f>
        <v>0.61222423952447702</v>
      </c>
    </row>
    <row r="107" spans="2:54" x14ac:dyDescent="0.35">
      <c r="B107" s="10">
        <v>120433.17065021256</v>
      </c>
      <c r="C107" s="13">
        <f>1- (ABS(C$56-$B107)/Ь!$I$8)</f>
        <v>0.96147813254661851</v>
      </c>
      <c r="D107" s="13">
        <f>1- (ABS(D$56-$B107)/Ь!$I$8)</f>
        <v>0.82441167642621838</v>
      </c>
      <c r="E107" s="13">
        <f>1- (ABS(E$56-$B107)/Ь!$I$8)</f>
        <v>0.55558615994610527</v>
      </c>
      <c r="F107" s="13">
        <f>1- (ABS(F$56-$B107)/Ь!$I$8)</f>
        <v>0.91553348949674873</v>
      </c>
      <c r="G107" s="13">
        <f>1- (ABS(G$56-$B107)/Ь!$I$8)</f>
        <v>0.97494111073010681</v>
      </c>
      <c r="H107" s="13">
        <f>1- (ABS(H$56-$B107)/Ь!$I$8)</f>
        <v>0.89424389695306838</v>
      </c>
      <c r="I107" s="13">
        <f>1- (ABS(I$56-$B107)/Ь!$I$8)</f>
        <v>0.67274907267344064</v>
      </c>
      <c r="J107" s="13">
        <f>1- (ABS(J$56-$B107)/Ь!$I$8)</f>
        <v>0.81524869583070281</v>
      </c>
      <c r="K107" s="13">
        <f>1- (ABS(K$56-$B107)/Ь!$I$8)</f>
        <v>0.89381238875781388</v>
      </c>
      <c r="L107" s="13">
        <f>1- (ABS(L$56-$B107)/Ь!$I$8)</f>
        <v>0.98549401110877288</v>
      </c>
      <c r="M107" s="13">
        <f>1- (ABS(M$56-$B107)/Ь!$I$8)</f>
        <v>0.87047573663690014</v>
      </c>
      <c r="N107" s="13">
        <f>1- (ABS(N$56-$B107)/Ь!$I$8)</f>
        <v>0.4717184455616924</v>
      </c>
      <c r="O107" s="13">
        <f>1- (ABS(O$56-$B107)/Ь!$I$8)</f>
        <v>0.60076898775165544</v>
      </c>
      <c r="P107" s="13">
        <f>1- (ABS(P$56-$B107)/Ь!$I$8)</f>
        <v>0.91694728307941131</v>
      </c>
      <c r="Q107" s="13">
        <f>1- (ABS(Q$56-$B107)/Ь!$I$8)</f>
        <v>0.99131451304657425</v>
      </c>
      <c r="R107" s="13">
        <f>1- (ABS(R$56-$B107)/Ь!$I$8)</f>
        <v>0.88790483105458695</v>
      </c>
      <c r="S107" s="13">
        <f>1- (ABS(S$56-$B107)/Ь!$I$8)</f>
        <v>0.49081917655526397</v>
      </c>
      <c r="T107" s="13">
        <f>1- (ABS(T$56-$B107)/Ь!$I$8)</f>
        <v>0.90531258331884057</v>
      </c>
      <c r="U107" s="13">
        <f>1- (ABS(U$56-$B107)/Ь!$I$8)</f>
        <v>0.97104388424704224</v>
      </c>
      <c r="V107" s="13">
        <f>1- (ABS(V$56-$B107)/Ь!$I$8)</f>
        <v>0.96696559762503198</v>
      </c>
      <c r="W107" s="13">
        <f>1- (ABS(W$56-$B107)/Ь!$I$8)</f>
        <v>0.76685705007259641</v>
      </c>
      <c r="X107" s="13">
        <f>1- (ABS(X$56-$B107)/Ь!$I$8)</f>
        <v>0.75234096143429863</v>
      </c>
      <c r="Y107" s="13">
        <f>1- (ABS(Y$56-$B107)/Ь!$I$8)</f>
        <v>0.32725092732655947</v>
      </c>
      <c r="Z107" s="13">
        <f>1- (ABS(Z$56-$B107)/Ь!$I$8)</f>
        <v>0.86886713386301584</v>
      </c>
      <c r="AA107" s="13">
        <f>1- (ABS(AA$56-$B107)/Ь!$I$8)</f>
        <v>0.3617239647418361</v>
      </c>
      <c r="AB107" s="13">
        <f>1- (ABS(AB$56-$B107)/Ь!$I$8)</f>
        <v>0.90796794426925131</v>
      </c>
      <c r="AC107" s="13">
        <f>1- (ABS(AC$56-$B107)/Ь!$I$8)</f>
        <v>0.83124759280362437</v>
      </c>
      <c r="AD107" s="13">
        <f>1- (ABS(AD$56-$B107)/Ь!$I$8)</f>
        <v>0.6243813257150117</v>
      </c>
      <c r="AE107" s="13">
        <f>1- (ABS(AE$56-$B107)/Ь!$I$8)</f>
        <v>0.86106258114981593</v>
      </c>
      <c r="AF107" s="13">
        <f>1- (ABS(AF$56-$B107)/Ь!$I$8)</f>
        <v>0.69433817485874472</v>
      </c>
      <c r="AG107" s="13">
        <f>1- (ABS(AG$56-$B107)/Ь!$I$8)</f>
        <v>0.9213809663727075</v>
      </c>
      <c r="AH107" s="13">
        <f>1- (ABS(AH$56-$B107)/Ь!$I$8)</f>
        <v>0.96147741305305956</v>
      </c>
      <c r="AI107" s="13">
        <f>1- (ABS(AI$56-$B107)/Ь!$I$8)</f>
        <v>0.50788121056664903</v>
      </c>
      <c r="AJ107" s="13">
        <f>1- (ABS(AJ$56-$B107)/Ь!$I$8)</f>
        <v>0.40997631517298061</v>
      </c>
      <c r="AK107" s="13">
        <f>1- (ABS(AK$56-$B107)/Ь!$I$8)</f>
        <v>0.92219494617806697</v>
      </c>
      <c r="AL107" s="13">
        <f>1- (ABS(AL$56-$B107)/Ь!$I$8)</f>
        <v>0.89635108735790092</v>
      </c>
      <c r="AM107" s="13">
        <f>1- (ABS(AM$56-$B107)/Ь!$I$8)</f>
        <v>0.76878010236292382</v>
      </c>
      <c r="AN107" s="13">
        <f>1- (ABS(AN$56-$B107)/Ь!$I$8)</f>
        <v>0.50438903866999674</v>
      </c>
      <c r="AO107" s="13">
        <f>1- (ABS(AO$56-$B107)/Ь!$I$8)</f>
        <v>0.8829958626002089</v>
      </c>
      <c r="AP107" s="13">
        <f>1- (ABS(AP$56-$B107)/Ь!$I$8)</f>
        <v>0.66735176633617765</v>
      </c>
      <c r="AQ107" s="13">
        <f>1- (ABS(AQ$56-$B107)/Ь!$I$8)</f>
        <v>0.93790426009235695</v>
      </c>
      <c r="AR107" s="13">
        <f>1- (ABS(AR$56-$B107)/Ь!$I$8)</f>
        <v>0.88722855758807861</v>
      </c>
      <c r="AS107" s="13">
        <f>1- (ABS(AS$56-$B107)/Ь!$I$8)</f>
        <v>0.84860074886142089</v>
      </c>
      <c r="AT107" s="13">
        <f>1- (ABS(AT$56-$B107)/Ь!$I$8)</f>
        <v>0.66508329395788746</v>
      </c>
      <c r="AU107" s="13">
        <f>1- (ABS(AU$56-$B107)/Ь!$I$8)</f>
        <v>0.80012825145225908</v>
      </c>
      <c r="AV107" s="13">
        <f>1- (ABS(AV$56-$B107)/Ь!$I$8)</f>
        <v>0.72641096450650977</v>
      </c>
      <c r="AW107" s="13">
        <f>1- (ABS(AW$56-$B107)/Ь!$I$8)</f>
        <v>0.74823009025249254</v>
      </c>
      <c r="AX107" s="13">
        <f>1- (ABS(AX$56-$B107)/Ь!$I$8)</f>
        <v>0.95030504389534998</v>
      </c>
      <c r="AY107" s="13">
        <f>1- (ABS(AY$56-$B107)/Ь!$I$8)</f>
        <v>0.94910144570754695</v>
      </c>
      <c r="AZ107" s="13">
        <f>1- (ABS(AZ$56-$B107)/Ь!$I$8)</f>
        <v>0.4594727396177869</v>
      </c>
      <c r="BA107" s="13">
        <f>1- (ABS(BA$56-$B107)/Ь!$I$8)</f>
        <v>1</v>
      </c>
      <c r="BB107" s="13">
        <f>1- (ABS(BB$56-$B107)/Ь!$I$8)</f>
        <v>0.84724850009330988</v>
      </c>
    </row>
    <row r="108" spans="2:54" x14ac:dyDescent="0.35">
      <c r="B108" s="12">
        <v>99440.043413633248</v>
      </c>
      <c r="C108" s="13">
        <f>1- (ABS(C$56-$B108)/Ь!$I$8)</f>
        <v>0.80872663263992839</v>
      </c>
      <c r="D108" s="13">
        <f>1- (ABS(D$56-$B108)/Ь!$I$8)</f>
        <v>0.9771631763329085</v>
      </c>
      <c r="E108" s="13">
        <f>1- (ABS(E$56-$B108)/Ь!$I$8)</f>
        <v>0.7083376598527954</v>
      </c>
      <c r="F108" s="13">
        <f>1- (ABS(F$56-$B108)/Ь!$I$8)</f>
        <v>0.93171501059656114</v>
      </c>
      <c r="G108" s="13">
        <f>1- (ABS(G$56-$B108)/Ь!$I$8)</f>
        <v>0.87230738936320307</v>
      </c>
      <c r="H108" s="13">
        <f>1- (ABS(H$56-$B108)/Ь!$I$8)</f>
        <v>0.74149239704637826</v>
      </c>
      <c r="I108" s="13">
        <f>1- (ABS(I$56-$B108)/Ь!$I$8)</f>
        <v>0.51999757276675052</v>
      </c>
      <c r="J108" s="13">
        <f>1- (ABS(J$56-$B108)/Ь!$I$8)</f>
        <v>0.96800019573739293</v>
      </c>
      <c r="K108" s="13">
        <f>1- (ABS(K$56-$B108)/Ь!$I$8)</f>
        <v>0.95343611133549599</v>
      </c>
      <c r="L108" s="13">
        <f>1- (ABS(L$56-$B108)/Ь!$I$8)</f>
        <v>0.83274251120208276</v>
      </c>
      <c r="M108" s="13">
        <f>1- (ABS(M$56-$B108)/Ь!$I$8)</f>
        <v>0.97677276345640973</v>
      </c>
      <c r="N108" s="13">
        <f>1- (ABS(N$56-$B108)/Ь!$I$8)</f>
        <v>0.62446994546838253</v>
      </c>
      <c r="O108" s="13">
        <f>1- (ABS(O$56-$B108)/Ь!$I$8)</f>
        <v>0.75352048765834556</v>
      </c>
      <c r="P108" s="13">
        <f>1- (ABS(P$56-$B108)/Ь!$I$8)</f>
        <v>0.93030121701389856</v>
      </c>
      <c r="Q108" s="13">
        <f>1- (ABS(Q$56-$B108)/Ь!$I$8)</f>
        <v>0.85593398704673573</v>
      </c>
      <c r="R108" s="13">
        <f>1- (ABS(R$56-$B108)/Ь!$I$8)</f>
        <v>0.95934366903872292</v>
      </c>
      <c r="S108" s="13">
        <f>1- (ABS(S$56-$B108)/Ь!$I$8)</f>
        <v>0.64357067646195398</v>
      </c>
      <c r="T108" s="13">
        <f>1- (ABS(T$56-$B108)/Ь!$I$8)</f>
        <v>0.94193591677446931</v>
      </c>
      <c r="U108" s="13">
        <f>1- (ABS(U$56-$B108)/Ь!$I$8)</f>
        <v>0.81829238434035212</v>
      </c>
      <c r="V108" s="13">
        <f>1- (ABS(V$56-$B108)/Ь!$I$8)</f>
        <v>0.88028290246827789</v>
      </c>
      <c r="W108" s="13">
        <f>1- (ABS(W$56-$B108)/Ь!$I$8)</f>
        <v>0.61410555016590629</v>
      </c>
      <c r="X108" s="13">
        <f>1- (ABS(X$56-$B108)/Ь!$I$8)</f>
        <v>0.90509246134098875</v>
      </c>
      <c r="Y108" s="13">
        <f>1- (ABS(Y$56-$B108)/Ь!$I$8)</f>
        <v>0.4800024272332496</v>
      </c>
      <c r="Z108" s="13">
        <f>1- (ABS(Z$56-$B108)/Ь!$I$8)</f>
        <v>0.97838136623029404</v>
      </c>
      <c r="AA108" s="13">
        <f>1- (ABS(AA$56-$B108)/Ь!$I$8)</f>
        <v>0.51447546464852612</v>
      </c>
      <c r="AB108" s="13">
        <f>1- (ABS(AB$56-$B108)/Ь!$I$8)</f>
        <v>0.93928055582405856</v>
      </c>
      <c r="AC108" s="13">
        <f>1- (ABS(AC$56-$B108)/Ь!$I$8)</f>
        <v>0.67849609289693436</v>
      </c>
      <c r="AD108" s="13">
        <f>1- (ABS(AD$56-$B108)/Ь!$I$8)</f>
        <v>0.77713282562170183</v>
      </c>
      <c r="AE108" s="13">
        <f>1- (ABS(AE$56-$B108)/Ь!$I$8)</f>
        <v>0.98618591894349394</v>
      </c>
      <c r="AF108" s="13">
        <f>1- (ABS(AF$56-$B108)/Ь!$I$8)</f>
        <v>0.54158667495205459</v>
      </c>
      <c r="AG108" s="13">
        <f>1- (ABS(AG$56-$B108)/Ь!$I$8)</f>
        <v>0.76862946646601737</v>
      </c>
      <c r="AH108" s="13">
        <f>1- (ABS(AH$56-$B108)/Ь!$I$8)</f>
        <v>0.88577108704025032</v>
      </c>
      <c r="AI108" s="13">
        <f>1- (ABS(AI$56-$B108)/Ь!$I$8)</f>
        <v>0.66063271047333916</v>
      </c>
      <c r="AJ108" s="13">
        <f>1- (ABS(AJ$56-$B108)/Ь!$I$8)</f>
        <v>0.56272781507967073</v>
      </c>
      <c r="AK108" s="13">
        <f>1- (ABS(AK$56-$B108)/Ь!$I$8)</f>
        <v>0.76944344627137684</v>
      </c>
      <c r="AL108" s="13">
        <f>1- (ABS(AL$56-$B108)/Ь!$I$8)</f>
        <v>0.74359958745121091</v>
      </c>
      <c r="AM108" s="13">
        <f>1- (ABS(AM$56-$B108)/Ь!$I$8)</f>
        <v>0.92153160226961395</v>
      </c>
      <c r="AN108" s="13">
        <f>1- (ABS(AN$56-$B108)/Ь!$I$8)</f>
        <v>0.65714053857668686</v>
      </c>
      <c r="AO108" s="13">
        <f>1- (ABS(AO$56-$B108)/Ь!$I$8)</f>
        <v>0.96425263749310108</v>
      </c>
      <c r="AP108" s="13">
        <f>1- (ABS(AP$56-$B108)/Ь!$I$8)</f>
        <v>0.82010326624286778</v>
      </c>
      <c r="AQ108" s="13">
        <f>1- (ABS(AQ$56-$B108)/Ь!$I$8)</f>
        <v>0.90934424000095293</v>
      </c>
      <c r="AR108" s="13">
        <f>1- (ABS(AR$56-$B108)/Ь!$I$8)</f>
        <v>0.96001994250523126</v>
      </c>
      <c r="AS108" s="13">
        <f>1- (ABS(AS$56-$B108)/Ь!$I$8)</f>
        <v>0.99864775123188898</v>
      </c>
      <c r="AT108" s="13">
        <f>1- (ABS(AT$56-$B108)/Ь!$I$8)</f>
        <v>0.81783479386457758</v>
      </c>
      <c r="AU108" s="13">
        <f>1- (ABS(AU$56-$B108)/Ь!$I$8)</f>
        <v>0.9528797513589492</v>
      </c>
      <c r="AV108" s="13">
        <f>1- (ABS(AV$56-$B108)/Ь!$I$8)</f>
        <v>0.87916246441320001</v>
      </c>
      <c r="AW108" s="13">
        <f>1- (ABS(AW$56-$B108)/Ь!$I$8)</f>
        <v>0.90098159015918267</v>
      </c>
      <c r="AX108" s="13">
        <f>1- (ABS(AX$56-$B108)/Ь!$I$8)</f>
        <v>0.8969434561979599</v>
      </c>
      <c r="AY108" s="13">
        <f>1- (ABS(AY$56-$B108)/Ь!$I$8)</f>
        <v>0.89814705438576292</v>
      </c>
      <c r="AZ108" s="13">
        <f>1- (ABS(AZ$56-$B108)/Ь!$I$8)</f>
        <v>0.61222423952447702</v>
      </c>
      <c r="BA108" s="13">
        <f>1- (ABS(BA$56-$B108)/Ь!$I$8)</f>
        <v>0.84724850009330988</v>
      </c>
      <c r="BB108" s="13">
        <f>1- (ABS(BB$56-$B108)/Ь!$I$8)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85"/>
  <sheetViews>
    <sheetView topLeftCell="A3" zoomScale="90" workbookViewId="0">
      <selection activeCell="J51" sqref="J51"/>
    </sheetView>
  </sheetViews>
  <sheetFormatPr defaultRowHeight="14.5" x14ac:dyDescent="0.35"/>
  <cols>
    <col min="2" max="3" width="13.26953125" customWidth="1"/>
    <col min="9" max="9" width="8.7265625" customWidth="1"/>
    <col min="10" max="10" width="13.1796875" customWidth="1"/>
    <col min="12" max="12" width="8.7265625" customWidth="1"/>
  </cols>
  <sheetData>
    <row r="2" spans="2:24" x14ac:dyDescent="0.35">
      <c r="B2" s="5" t="s">
        <v>15</v>
      </c>
      <c r="C2" s="5" t="s">
        <v>16</v>
      </c>
      <c r="D2" s="15" t="s">
        <v>17</v>
      </c>
    </row>
    <row r="3" spans="2:24" x14ac:dyDescent="0.35">
      <c r="B3" s="5">
        <v>1</v>
      </c>
      <c r="C3" s="5">
        <v>1</v>
      </c>
      <c r="D3" s="5">
        <v>1</v>
      </c>
    </row>
    <row r="4" spans="2:24" x14ac:dyDescent="0.35">
      <c r="B4" s="5">
        <v>0.99898337887557198</v>
      </c>
      <c r="C4" s="5">
        <v>0.82208225818941583</v>
      </c>
      <c r="D4" s="5">
        <v>0.9105328185324939</v>
      </c>
    </row>
    <row r="5" spans="2:24" x14ac:dyDescent="0.35">
      <c r="B5" s="5">
        <v>0.99904165982464277</v>
      </c>
      <c r="C5" s="5">
        <v>0.59869808108063971</v>
      </c>
      <c r="D5" s="5">
        <v>0.79886987045264124</v>
      </c>
    </row>
    <row r="6" spans="2:24" x14ac:dyDescent="0.35">
      <c r="B6" s="5">
        <v>0.99907995722362108</v>
      </c>
      <c r="C6" s="5">
        <v>0.8978011538357149</v>
      </c>
      <c r="D6" s="5">
        <v>0.94844055552966799</v>
      </c>
    </row>
    <row r="7" spans="2:24" x14ac:dyDescent="0.35">
      <c r="B7" s="5">
        <v>0.99934471100023203</v>
      </c>
      <c r="C7" s="5">
        <v>0.94716671539759623</v>
      </c>
      <c r="D7" s="5">
        <v>0.97325571319891413</v>
      </c>
    </row>
    <row r="8" spans="2:24" x14ac:dyDescent="0.35">
      <c r="B8" s="5">
        <v>0.99956499729106418</v>
      </c>
      <c r="C8" s="5">
        <v>0.9441308080116203</v>
      </c>
      <c r="D8" s="5">
        <v>0.97184790265134224</v>
      </c>
    </row>
    <row r="9" spans="2:24" x14ac:dyDescent="0.35">
      <c r="B9" s="5">
        <v>0.99899692679700125</v>
      </c>
      <c r="C9" s="5">
        <v>0.76007670591816101</v>
      </c>
      <c r="D9" s="5">
        <v>0.87953681635758119</v>
      </c>
    </row>
    <row r="10" spans="2:24" x14ac:dyDescent="0.35">
      <c r="B10" s="5">
        <v>0.9990830282376274</v>
      </c>
      <c r="C10" s="5">
        <v>0.81446815627307356</v>
      </c>
      <c r="D10" s="5">
        <v>0.90677559225535043</v>
      </c>
    </row>
    <row r="11" spans="2:24" x14ac:dyDescent="0.35">
      <c r="B11" s="5">
        <v>0.99991319668302658</v>
      </c>
      <c r="C11" s="5">
        <v>0.87975171315018863</v>
      </c>
      <c r="D11" s="5">
        <v>0.93983245491660761</v>
      </c>
    </row>
    <row r="12" spans="2:24" x14ac:dyDescent="0.35">
      <c r="B12" s="5">
        <v>0.99922753384200169</v>
      </c>
      <c r="C12" s="5">
        <v>0.98004368283042798</v>
      </c>
      <c r="D12" s="5">
        <v>0.98963560833621478</v>
      </c>
    </row>
    <row r="14" spans="2:24" ht="15" thickBot="1" x14ac:dyDescent="0.4"/>
    <row r="15" spans="2:24" ht="15" thickBot="1" x14ac:dyDescent="0.4">
      <c r="B15" s="64" t="s">
        <v>22</v>
      </c>
      <c r="C15" s="65"/>
      <c r="D15" s="65"/>
      <c r="E15" s="66"/>
      <c r="F15" s="67"/>
      <c r="G15" s="68"/>
      <c r="H15" s="69"/>
      <c r="I15" s="64" t="s">
        <v>23</v>
      </c>
      <c r="J15" s="65"/>
      <c r="K15" s="65"/>
      <c r="L15" s="66"/>
      <c r="N15" s="29"/>
      <c r="O15" s="30">
        <v>1</v>
      </c>
      <c r="P15" s="30">
        <v>2</v>
      </c>
      <c r="Q15" s="30">
        <v>3</v>
      </c>
      <c r="R15" s="30">
        <v>4</v>
      </c>
      <c r="S15" s="30">
        <v>5</v>
      </c>
      <c r="T15" s="30">
        <v>6</v>
      </c>
      <c r="U15" s="30">
        <v>7</v>
      </c>
      <c r="V15" s="30">
        <v>8</v>
      </c>
      <c r="W15" s="30">
        <v>9</v>
      </c>
      <c r="X15" s="30">
        <v>10</v>
      </c>
    </row>
    <row r="16" spans="2:24" ht="15" thickBot="1" x14ac:dyDescent="0.4">
      <c r="B16" s="22" t="s">
        <v>24</v>
      </c>
      <c r="C16" s="23"/>
      <c r="D16" s="23"/>
      <c r="E16" s="70" t="s">
        <v>25</v>
      </c>
      <c r="F16" s="71"/>
      <c r="G16" s="24"/>
      <c r="H16" s="70" t="s">
        <v>24</v>
      </c>
      <c r="I16" s="71"/>
      <c r="J16" s="23"/>
      <c r="K16" s="23"/>
      <c r="L16" s="25" t="s">
        <v>25</v>
      </c>
      <c r="N16" s="31">
        <v>1</v>
      </c>
      <c r="O16" s="32">
        <v>1</v>
      </c>
      <c r="P16" s="32" t="s">
        <v>32</v>
      </c>
      <c r="Q16" s="32" t="s">
        <v>33</v>
      </c>
      <c r="R16" s="32" t="s">
        <v>34</v>
      </c>
      <c r="S16" s="32" t="s">
        <v>35</v>
      </c>
      <c r="T16" s="32" t="s">
        <v>36</v>
      </c>
      <c r="U16" s="32" t="s">
        <v>37</v>
      </c>
      <c r="V16" s="32" t="s">
        <v>38</v>
      </c>
      <c r="W16" s="32" t="s">
        <v>39</v>
      </c>
      <c r="X16" s="32" t="s">
        <v>40</v>
      </c>
    </row>
    <row r="17" spans="2:24" ht="15" thickBot="1" x14ac:dyDescent="0.4">
      <c r="B17" s="26">
        <v>1</v>
      </c>
      <c r="C17" s="27">
        <v>285</v>
      </c>
      <c r="D17" s="27" t="s">
        <v>26</v>
      </c>
      <c r="E17" s="60">
        <v>1</v>
      </c>
      <c r="F17" s="61"/>
      <c r="G17" s="28"/>
      <c r="H17" s="60">
        <v>11</v>
      </c>
      <c r="I17" s="61"/>
      <c r="J17" s="27">
        <v>150</v>
      </c>
      <c r="K17" s="27" t="s">
        <v>27</v>
      </c>
      <c r="L17" s="27">
        <v>0</v>
      </c>
      <c r="N17" s="31">
        <v>2</v>
      </c>
      <c r="O17" s="32" t="s">
        <v>32</v>
      </c>
      <c r="P17" s="32">
        <v>1</v>
      </c>
      <c r="Q17" s="32" t="s">
        <v>41</v>
      </c>
      <c r="R17" s="32" t="s">
        <v>42</v>
      </c>
      <c r="S17" s="32" t="s">
        <v>43</v>
      </c>
      <c r="T17" s="32" t="s">
        <v>44</v>
      </c>
      <c r="U17" s="32" t="s">
        <v>45</v>
      </c>
      <c r="V17" s="32" t="s">
        <v>46</v>
      </c>
      <c r="W17" s="32" t="s">
        <v>47</v>
      </c>
      <c r="X17" s="32" t="s">
        <v>48</v>
      </c>
    </row>
    <row r="18" spans="2:24" ht="15" thickBot="1" x14ac:dyDescent="0.4">
      <c r="B18" s="26">
        <v>2</v>
      </c>
      <c r="C18" s="27">
        <v>243</v>
      </c>
      <c r="D18" s="27" t="s">
        <v>28</v>
      </c>
      <c r="E18" s="60">
        <v>1</v>
      </c>
      <c r="F18" s="61"/>
      <c r="G18" s="28"/>
      <c r="H18" s="60">
        <v>12</v>
      </c>
      <c r="I18" s="61"/>
      <c r="J18" s="27">
        <v>290</v>
      </c>
      <c r="K18" s="27">
        <v>87</v>
      </c>
      <c r="L18" s="27">
        <v>0</v>
      </c>
      <c r="N18" s="31">
        <v>3</v>
      </c>
      <c r="O18" s="32" t="s">
        <v>33</v>
      </c>
      <c r="P18" s="32" t="s">
        <v>41</v>
      </c>
      <c r="Q18" s="32">
        <v>1</v>
      </c>
      <c r="R18" s="32" t="s">
        <v>49</v>
      </c>
      <c r="S18" s="32" t="s">
        <v>50</v>
      </c>
      <c r="T18" s="32" t="s">
        <v>51</v>
      </c>
      <c r="U18" s="32" t="s">
        <v>52</v>
      </c>
      <c r="V18" s="32" t="s">
        <v>53</v>
      </c>
      <c r="W18" s="32" t="s">
        <v>46</v>
      </c>
      <c r="X18" s="32" t="s">
        <v>54</v>
      </c>
    </row>
    <row r="19" spans="2:24" ht="15" thickBot="1" x14ac:dyDescent="0.4">
      <c r="B19" s="26">
        <v>3</v>
      </c>
      <c r="C19" s="27">
        <v>202</v>
      </c>
      <c r="D19" s="27" t="s">
        <v>29</v>
      </c>
      <c r="E19" s="60">
        <v>1</v>
      </c>
      <c r="F19" s="61"/>
      <c r="G19" s="28"/>
      <c r="H19" s="60">
        <v>13</v>
      </c>
      <c r="I19" s="61"/>
      <c r="J19" s="27">
        <v>110</v>
      </c>
      <c r="K19" s="27">
        <v>44</v>
      </c>
      <c r="L19" s="27">
        <v>0</v>
      </c>
      <c r="N19" s="31">
        <v>4</v>
      </c>
      <c r="O19" s="32" t="s">
        <v>34</v>
      </c>
      <c r="P19" s="32" t="s">
        <v>42</v>
      </c>
      <c r="Q19" s="32" t="s">
        <v>49</v>
      </c>
      <c r="R19" s="32">
        <v>1</v>
      </c>
      <c r="S19" s="32" t="s">
        <v>55</v>
      </c>
      <c r="T19" s="32" t="s">
        <v>56</v>
      </c>
      <c r="U19" s="32" t="s">
        <v>47</v>
      </c>
      <c r="V19" s="32" t="s">
        <v>57</v>
      </c>
      <c r="W19" s="32" t="s">
        <v>58</v>
      </c>
      <c r="X19" s="32" t="s">
        <v>59</v>
      </c>
    </row>
    <row r="20" spans="2:24" ht="15" thickBot="1" x14ac:dyDescent="0.4">
      <c r="B20" s="26">
        <v>4</v>
      </c>
      <c r="C20" s="27">
        <v>132</v>
      </c>
      <c r="D20" s="27">
        <v>80</v>
      </c>
      <c r="E20" s="60">
        <v>1</v>
      </c>
      <c r="F20" s="61"/>
      <c r="G20" s="28"/>
      <c r="H20" s="63"/>
      <c r="I20" s="63"/>
      <c r="J20" s="28"/>
      <c r="K20" s="28"/>
      <c r="L20" s="28"/>
      <c r="N20" s="31">
        <v>5</v>
      </c>
      <c r="O20" s="32" t="s">
        <v>35</v>
      </c>
      <c r="P20" s="32" t="s">
        <v>43</v>
      </c>
      <c r="Q20" s="32" t="s">
        <v>50</v>
      </c>
      <c r="R20" s="32" t="s">
        <v>55</v>
      </c>
      <c r="S20" s="32">
        <v>1</v>
      </c>
      <c r="T20" s="32" t="s">
        <v>60</v>
      </c>
      <c r="U20" s="32" t="s">
        <v>61</v>
      </c>
      <c r="V20" s="32" t="s">
        <v>62</v>
      </c>
      <c r="W20" s="32" t="s">
        <v>63</v>
      </c>
      <c r="X20" s="32" t="s">
        <v>64</v>
      </c>
    </row>
    <row r="21" spans="2:24" ht="15" thickBot="1" x14ac:dyDescent="0.4">
      <c r="B21" s="26">
        <v>5</v>
      </c>
      <c r="C21" s="27">
        <v>146</v>
      </c>
      <c r="D21" s="27" t="s">
        <v>30</v>
      </c>
      <c r="E21" s="60">
        <v>1</v>
      </c>
      <c r="F21" s="61"/>
      <c r="G21" s="28"/>
      <c r="H21" s="62"/>
      <c r="I21" s="62"/>
      <c r="J21" s="28"/>
      <c r="K21" s="28"/>
      <c r="L21" s="28"/>
      <c r="N21" s="31">
        <v>6</v>
      </c>
      <c r="O21" s="32" t="s">
        <v>36</v>
      </c>
      <c r="P21" s="32" t="s">
        <v>44</v>
      </c>
      <c r="Q21" s="32" t="s">
        <v>51</v>
      </c>
      <c r="R21" s="32" t="s">
        <v>56</v>
      </c>
      <c r="S21" s="32" t="s">
        <v>60</v>
      </c>
      <c r="T21" s="32">
        <v>1</v>
      </c>
      <c r="U21" s="32" t="s">
        <v>53</v>
      </c>
      <c r="V21" s="32" t="s">
        <v>65</v>
      </c>
      <c r="W21" s="32" t="s">
        <v>37</v>
      </c>
      <c r="X21" s="32" t="s">
        <v>51</v>
      </c>
    </row>
    <row r="22" spans="2:24" ht="15" thickBot="1" x14ac:dyDescent="0.4">
      <c r="B22" s="26">
        <v>6</v>
      </c>
      <c r="C22" s="27">
        <v>245</v>
      </c>
      <c r="D22" s="27">
        <v>62</v>
      </c>
      <c r="E22" s="60">
        <v>2</v>
      </c>
      <c r="F22" s="61"/>
      <c r="G22" s="28"/>
      <c r="H22" s="62"/>
      <c r="I22" s="62"/>
      <c r="J22" s="28"/>
      <c r="K22" s="28"/>
      <c r="L22" s="28"/>
      <c r="N22" s="31">
        <v>7</v>
      </c>
      <c r="O22" s="32" t="s">
        <v>37</v>
      </c>
      <c r="P22" s="32" t="s">
        <v>45</v>
      </c>
      <c r="Q22" s="32" t="s">
        <v>52</v>
      </c>
      <c r="R22" s="32" t="s">
        <v>47</v>
      </c>
      <c r="S22" s="32" t="s">
        <v>61</v>
      </c>
      <c r="T22" s="32" t="s">
        <v>53</v>
      </c>
      <c r="U22" s="32">
        <v>1</v>
      </c>
      <c r="V22" s="32" t="s">
        <v>66</v>
      </c>
      <c r="W22" s="32" t="s">
        <v>67</v>
      </c>
      <c r="X22" s="32" t="s">
        <v>68</v>
      </c>
    </row>
    <row r="23" spans="2:24" ht="15" thickBot="1" x14ac:dyDescent="0.4">
      <c r="B23" s="26">
        <v>7</v>
      </c>
      <c r="C23" s="27">
        <v>235</v>
      </c>
      <c r="D23" s="27" t="s">
        <v>27</v>
      </c>
      <c r="E23" s="60">
        <v>2</v>
      </c>
      <c r="F23" s="61"/>
      <c r="G23" s="28"/>
      <c r="H23" s="62"/>
      <c r="I23" s="62"/>
      <c r="J23" s="28"/>
      <c r="K23" s="28"/>
      <c r="L23" s="28"/>
      <c r="N23" s="31">
        <v>8</v>
      </c>
      <c r="O23" s="32" t="s">
        <v>38</v>
      </c>
      <c r="P23" s="32" t="s">
        <v>46</v>
      </c>
      <c r="Q23" s="32" t="s">
        <v>53</v>
      </c>
      <c r="R23" s="32" t="s">
        <v>57</v>
      </c>
      <c r="S23" s="32" t="s">
        <v>62</v>
      </c>
      <c r="T23" s="32" t="s">
        <v>65</v>
      </c>
      <c r="U23" s="32" t="s">
        <v>66</v>
      </c>
      <c r="V23" s="32">
        <v>1</v>
      </c>
      <c r="W23" s="32" t="s">
        <v>69</v>
      </c>
      <c r="X23" s="32" t="s">
        <v>40</v>
      </c>
    </row>
    <row r="24" spans="2:24" ht="15" thickBot="1" x14ac:dyDescent="0.4">
      <c r="B24" s="26">
        <v>8</v>
      </c>
      <c r="C24" s="27">
        <v>164</v>
      </c>
      <c r="D24" s="27">
        <v>68</v>
      </c>
      <c r="E24" s="60">
        <v>2</v>
      </c>
      <c r="F24" s="61"/>
      <c r="G24" s="28"/>
      <c r="H24" s="62"/>
      <c r="I24" s="62"/>
      <c r="J24" s="28"/>
      <c r="K24" s="28"/>
      <c r="L24" s="28"/>
      <c r="N24" s="31">
        <v>9</v>
      </c>
      <c r="O24" s="32" t="s">
        <v>39</v>
      </c>
      <c r="P24" s="32" t="s">
        <v>47</v>
      </c>
      <c r="Q24" s="32" t="s">
        <v>46</v>
      </c>
      <c r="R24" s="32" t="s">
        <v>70</v>
      </c>
      <c r="S24" s="32" t="s">
        <v>63</v>
      </c>
      <c r="T24" s="32" t="s">
        <v>37</v>
      </c>
      <c r="U24" s="32" t="s">
        <v>67</v>
      </c>
      <c r="V24" s="32" t="s">
        <v>69</v>
      </c>
      <c r="W24" s="32">
        <v>1</v>
      </c>
      <c r="X24" s="32" t="s">
        <v>68</v>
      </c>
    </row>
    <row r="25" spans="2:24" ht="15" thickBot="1" x14ac:dyDescent="0.4">
      <c r="B25" s="26">
        <v>9</v>
      </c>
      <c r="C25" s="27">
        <v>136</v>
      </c>
      <c r="D25" s="27" t="s">
        <v>31</v>
      </c>
      <c r="E25" s="60">
        <v>2</v>
      </c>
      <c r="F25" s="61"/>
      <c r="G25" s="28"/>
      <c r="H25" s="62"/>
      <c r="I25" s="62"/>
      <c r="J25" s="28"/>
      <c r="K25" s="28"/>
      <c r="L25" s="28"/>
      <c r="N25" s="31">
        <v>10</v>
      </c>
      <c r="O25" s="32" t="s">
        <v>40</v>
      </c>
      <c r="P25" s="32" t="s">
        <v>48</v>
      </c>
      <c r="Q25" s="32" t="s">
        <v>54</v>
      </c>
      <c r="R25" s="32" t="s">
        <v>59</v>
      </c>
      <c r="S25" s="32" t="s">
        <v>64</v>
      </c>
      <c r="T25" s="32" t="s">
        <v>51</v>
      </c>
      <c r="U25" s="32" t="s">
        <v>68</v>
      </c>
      <c r="V25" s="32" t="s">
        <v>40</v>
      </c>
      <c r="W25" s="32" t="s">
        <v>68</v>
      </c>
      <c r="X25" s="32">
        <v>1</v>
      </c>
    </row>
    <row r="26" spans="2:24" ht="15" thickBot="1" x14ac:dyDescent="0.4">
      <c r="B26" s="26">
        <v>10</v>
      </c>
      <c r="C26" s="27">
        <v>225</v>
      </c>
      <c r="D26" s="27">
        <v>44</v>
      </c>
      <c r="E26" s="60">
        <v>2</v>
      </c>
      <c r="F26" s="61"/>
      <c r="G26" s="28"/>
      <c r="H26" s="62"/>
      <c r="I26" s="62"/>
      <c r="J26" s="28"/>
      <c r="K26" s="28"/>
      <c r="L26" s="28"/>
    </row>
    <row r="29" spans="2:24" x14ac:dyDescent="0.35">
      <c r="I29" t="s">
        <v>71</v>
      </c>
      <c r="J29" t="s">
        <v>72</v>
      </c>
      <c r="K29" t="s">
        <v>73</v>
      </c>
      <c r="L29" t="s">
        <v>74</v>
      </c>
    </row>
    <row r="30" spans="2:24" x14ac:dyDescent="0.35">
      <c r="H30">
        <v>1</v>
      </c>
      <c r="I30" s="34">
        <v>0.41203703703703698</v>
      </c>
      <c r="J30" t="str">
        <f>IF(I30&gt;=0.95-(1*0.24),1," ")</f>
        <v xml:space="preserve"> </v>
      </c>
      <c r="K30" t="str">
        <f>IF(I30&gt;=0.95-(2*0.24),1," ")</f>
        <v xml:space="preserve"> </v>
      </c>
      <c r="L30">
        <f>IF(J30&gt;=0.95-(3*0.24),1," ")</f>
        <v>1</v>
      </c>
    </row>
    <row r="31" spans="2:24" x14ac:dyDescent="0.35">
      <c r="H31">
        <v>2</v>
      </c>
      <c r="I31" s="34">
        <v>0.40949074074074071</v>
      </c>
      <c r="J31" t="str">
        <f t="shared" ref="J31:J39" si="0">IF(I31&gt;=0.95-(1*0.24),1," ")</f>
        <v xml:space="preserve"> </v>
      </c>
      <c r="K31" t="str">
        <f t="shared" ref="K31:K43" si="1">IF(I31&gt;=0.95-(2*0.24),1," ")</f>
        <v xml:space="preserve"> </v>
      </c>
      <c r="L31">
        <f t="shared" ref="L31:L43" si="2">IF(J31&gt;=0.95-(3*0.24),1," ")</f>
        <v>1</v>
      </c>
    </row>
    <row r="32" spans="2:24" x14ac:dyDescent="0.35">
      <c r="H32">
        <v>3</v>
      </c>
      <c r="I32" s="34">
        <v>0.43888888888888894</v>
      </c>
      <c r="J32" t="str">
        <f t="shared" si="0"/>
        <v xml:space="preserve"> </v>
      </c>
      <c r="K32">
        <v>1</v>
      </c>
      <c r="L32">
        <f t="shared" si="2"/>
        <v>1</v>
      </c>
    </row>
    <row r="33" spans="3:12" x14ac:dyDescent="0.35">
      <c r="H33" s="35">
        <v>4</v>
      </c>
      <c r="I33" s="36">
        <v>0.8666666666666667</v>
      </c>
      <c r="J33" s="35">
        <f t="shared" si="0"/>
        <v>1</v>
      </c>
      <c r="K33" s="35">
        <f t="shared" si="1"/>
        <v>1</v>
      </c>
      <c r="L33" s="35">
        <f t="shared" si="2"/>
        <v>1</v>
      </c>
    </row>
    <row r="34" spans="3:12" x14ac:dyDescent="0.35">
      <c r="H34" s="37">
        <v>5</v>
      </c>
      <c r="I34" s="38">
        <v>0.78171296296296289</v>
      </c>
      <c r="J34" s="37">
        <f t="shared" si="0"/>
        <v>1</v>
      </c>
      <c r="K34" s="37">
        <f t="shared" si="1"/>
        <v>1</v>
      </c>
      <c r="L34" s="37">
        <f t="shared" si="2"/>
        <v>1</v>
      </c>
    </row>
    <row r="35" spans="3:12" x14ac:dyDescent="0.35">
      <c r="H35">
        <v>6</v>
      </c>
      <c r="I35" s="34">
        <v>0.44444444444444442</v>
      </c>
      <c r="J35" t="str">
        <f t="shared" si="0"/>
        <v xml:space="preserve"> </v>
      </c>
      <c r="K35">
        <v>1</v>
      </c>
      <c r="L35">
        <f t="shared" si="2"/>
        <v>1</v>
      </c>
    </row>
    <row r="36" spans="3:12" x14ac:dyDescent="0.35">
      <c r="G36">
        <f>J18-J19</f>
        <v>180</v>
      </c>
      <c r="H36">
        <v>7</v>
      </c>
      <c r="I36" s="34">
        <v>0.76388888888888884</v>
      </c>
      <c r="J36">
        <f t="shared" si="0"/>
        <v>1</v>
      </c>
      <c r="K36">
        <f t="shared" si="1"/>
        <v>1</v>
      </c>
      <c r="L36">
        <f t="shared" si="2"/>
        <v>1</v>
      </c>
    </row>
    <row r="37" spans="3:12" x14ac:dyDescent="0.35">
      <c r="G37">
        <f>C46-C48</f>
        <v>43.2</v>
      </c>
      <c r="H37">
        <v>8</v>
      </c>
      <c r="I37" s="34">
        <v>0.73888888888888893</v>
      </c>
      <c r="J37">
        <f t="shared" si="0"/>
        <v>1</v>
      </c>
      <c r="K37">
        <f t="shared" si="1"/>
        <v>1</v>
      </c>
      <c r="L37">
        <f t="shared" si="2"/>
        <v>1</v>
      </c>
    </row>
    <row r="38" spans="3:12" x14ac:dyDescent="0.35">
      <c r="H38">
        <v>9</v>
      </c>
      <c r="I38" s="34">
        <v>0.69606481481481475</v>
      </c>
      <c r="J38">
        <v>1</v>
      </c>
      <c r="K38">
        <f t="shared" si="1"/>
        <v>1</v>
      </c>
      <c r="L38">
        <f t="shared" si="2"/>
        <v>1</v>
      </c>
    </row>
    <row r="39" spans="3:12" x14ac:dyDescent="0.35">
      <c r="H39">
        <v>10</v>
      </c>
      <c r="I39" s="34">
        <v>0.29166666666666663</v>
      </c>
      <c r="J39" t="str">
        <f t="shared" si="0"/>
        <v xml:space="preserve"> </v>
      </c>
      <c r="K39" t="str">
        <f t="shared" si="1"/>
        <v xml:space="preserve"> </v>
      </c>
      <c r="L39">
        <f t="shared" si="2"/>
        <v>1</v>
      </c>
    </row>
    <row r="40" spans="3:12" ht="15" thickBot="1" x14ac:dyDescent="0.4">
      <c r="D40" s="27">
        <v>150</v>
      </c>
      <c r="E40" s="27">
        <v>290</v>
      </c>
      <c r="F40" s="27">
        <v>110</v>
      </c>
      <c r="I40" t="s">
        <v>75</v>
      </c>
      <c r="J40">
        <f>-((SUM(J32:J34)/SUM(J30:J39)))*LOG10((SUM(J32:J34)/SUM(J30:J39)))</f>
        <v>0.15917600346881505</v>
      </c>
      <c r="K40">
        <f>-((SUM(K30:K34)/SUM(K30:K39)))*LOG10((SUM(K35:K39)/SUM(K30:K39)))</f>
        <v>0.10415916372269762</v>
      </c>
      <c r="L40">
        <f>-((SUM(L30:L34)/SUM(L30:L39)))*LOG10((SUM(L35:L39)/SUM(L30:L39)))</f>
        <v>0.1505149978319906</v>
      </c>
    </row>
    <row r="41" spans="3:12" ht="15" thickBot="1" x14ac:dyDescent="0.4">
      <c r="C41" s="27">
        <v>150</v>
      </c>
      <c r="D41">
        <f>1- (ABS(D$40-$C41)/$G$36)</f>
        <v>1</v>
      </c>
      <c r="E41">
        <f t="shared" ref="E41:F41" si="3">1- (ABS(E$40-$C41)/$G$36)</f>
        <v>0.22222222222222221</v>
      </c>
      <c r="F41">
        <f t="shared" si="3"/>
        <v>0.77777777777777779</v>
      </c>
      <c r="J41">
        <f>-((SUM(J36:J38)/SUM(J31:J40)))*LOG10((SUM(J36:J38)/SUM(J31:J40)))</f>
        <v>0.13691668343029306</v>
      </c>
      <c r="K41">
        <f>-((SUM(K30:K34)/SUM(K30:K39)))*LOG10((SUM(K35:K39)/SUM(K30:K39)))</f>
        <v>0.10415916372269762</v>
      </c>
      <c r="L41">
        <f>-((SUM(L30:L34)/SUM(L30:L39)))*LOG10((SUM(L35:L39)/SUM(L30:L39)))</f>
        <v>0.1505149978319906</v>
      </c>
    </row>
    <row r="42" spans="3:12" ht="15" thickBot="1" x14ac:dyDescent="0.4">
      <c r="C42" s="27">
        <v>290</v>
      </c>
      <c r="D42">
        <f t="shared" ref="D42:F43" si="4">1- (ABS(D$40-$C42)/$G$36)</f>
        <v>0.22222222222222221</v>
      </c>
      <c r="E42">
        <f t="shared" si="4"/>
        <v>1</v>
      </c>
      <c r="F42">
        <f t="shared" si="4"/>
        <v>0</v>
      </c>
      <c r="J42">
        <f>(J40+J41)</f>
        <v>0.29609268689910812</v>
      </c>
      <c r="K42">
        <f>(K40+K41)</f>
        <v>0.20831832744539525</v>
      </c>
      <c r="L42">
        <f>(L40+L41)</f>
        <v>0.3010299956639812</v>
      </c>
    </row>
    <row r="43" spans="3:12" ht="15" thickBot="1" x14ac:dyDescent="0.4">
      <c r="C43" s="27">
        <v>110</v>
      </c>
      <c r="D43">
        <f t="shared" si="4"/>
        <v>0.77777777777777779</v>
      </c>
      <c r="E43">
        <f t="shared" si="4"/>
        <v>0</v>
      </c>
      <c r="F43">
        <f t="shared" si="4"/>
        <v>1</v>
      </c>
      <c r="K43" t="str">
        <f t="shared" si="1"/>
        <v xml:space="preserve"> </v>
      </c>
      <c r="L43" t="str">
        <f t="shared" si="2"/>
        <v xml:space="preserve"> </v>
      </c>
    </row>
    <row r="44" spans="3:12" x14ac:dyDescent="0.35">
      <c r="H44" t="s">
        <v>94</v>
      </c>
      <c r="I44" t="s">
        <v>89</v>
      </c>
      <c r="J44">
        <v>2</v>
      </c>
    </row>
    <row r="45" spans="3:12" ht="15" thickBot="1" x14ac:dyDescent="0.4">
      <c r="C45" s="23"/>
      <c r="D45" s="27">
        <v>87.2</v>
      </c>
      <c r="E45" s="27">
        <v>87</v>
      </c>
      <c r="F45" s="27">
        <v>44</v>
      </c>
      <c r="H45" t="s">
        <v>95</v>
      </c>
      <c r="I45" t="s">
        <v>90</v>
      </c>
      <c r="J45">
        <v>3</v>
      </c>
    </row>
    <row r="46" spans="3:12" ht="15" thickBot="1" x14ac:dyDescent="0.4">
      <c r="C46" s="27">
        <v>87.2</v>
      </c>
      <c r="D46">
        <f>1- (ABS(D$45-$C46)/$G$37)</f>
        <v>1</v>
      </c>
      <c r="E46">
        <f t="shared" ref="E46:F46" si="5">1- (ABS(E$45-$C46)/$G$37)</f>
        <v>0.99537037037037035</v>
      </c>
      <c r="F46">
        <f t="shared" si="5"/>
        <v>0</v>
      </c>
      <c r="H46" t="s">
        <v>96</v>
      </c>
      <c r="I46" t="s">
        <v>91</v>
      </c>
      <c r="J46">
        <v>5</v>
      </c>
    </row>
    <row r="47" spans="3:12" ht="15" thickBot="1" x14ac:dyDescent="0.4">
      <c r="C47" s="27">
        <v>87</v>
      </c>
      <c r="D47">
        <f t="shared" ref="D47:F48" si="6">1- (ABS(D$45-$C47)/$G$37)</f>
        <v>0.99537037037037035</v>
      </c>
      <c r="E47">
        <f t="shared" si="6"/>
        <v>1</v>
      </c>
      <c r="F47">
        <f t="shared" si="6"/>
        <v>4.6296296296296502E-3</v>
      </c>
      <c r="H47" t="s">
        <v>97</v>
      </c>
      <c r="I47" t="s">
        <v>92</v>
      </c>
      <c r="J47">
        <v>5</v>
      </c>
    </row>
    <row r="48" spans="3:12" ht="15" thickBot="1" x14ac:dyDescent="0.4">
      <c r="C48" s="27">
        <v>44</v>
      </c>
      <c r="D48">
        <f t="shared" si="6"/>
        <v>0</v>
      </c>
      <c r="E48">
        <f t="shared" si="6"/>
        <v>4.6296296296296502E-3</v>
      </c>
      <c r="F48">
        <f t="shared" si="6"/>
        <v>1</v>
      </c>
      <c r="H48" t="s">
        <v>98</v>
      </c>
      <c r="I48" t="s">
        <v>93</v>
      </c>
      <c r="J48">
        <v>5</v>
      </c>
    </row>
    <row r="49" spans="4:12" x14ac:dyDescent="0.35">
      <c r="H49" t="s">
        <v>24</v>
      </c>
      <c r="I49" t="s">
        <v>91</v>
      </c>
      <c r="J49">
        <v>10</v>
      </c>
    </row>
    <row r="50" spans="4:12" x14ac:dyDescent="0.35">
      <c r="D50">
        <f>D41*0.5+D46*0.5</f>
        <v>1</v>
      </c>
      <c r="E50">
        <f t="shared" ref="E50:F50" si="7">E41*0.5+E46*0.5</f>
        <v>0.60879629629629628</v>
      </c>
      <c r="F50">
        <f t="shared" si="7"/>
        <v>0.3888888888888889</v>
      </c>
    </row>
    <row r="51" spans="4:12" x14ac:dyDescent="0.35">
      <c r="D51">
        <f t="shared" ref="D51:F52" si="8">D42*0.5+D47*0.5</f>
        <v>0.60879629629629628</v>
      </c>
      <c r="E51">
        <f t="shared" si="8"/>
        <v>1</v>
      </c>
      <c r="F51">
        <f t="shared" si="8"/>
        <v>2.3148148148148251E-3</v>
      </c>
      <c r="J51">
        <f>(J47/J49)*(J44/J46)</f>
        <v>0.2</v>
      </c>
      <c r="L51">
        <f>(J48/J49)*(J45/J46)</f>
        <v>0.3</v>
      </c>
    </row>
    <row r="52" spans="4:12" x14ac:dyDescent="0.35">
      <c r="D52">
        <f t="shared" si="8"/>
        <v>0.3888888888888889</v>
      </c>
      <c r="E52">
        <f t="shared" si="8"/>
        <v>2.3148148148148251E-3</v>
      </c>
      <c r="F52">
        <f t="shared" si="8"/>
        <v>1</v>
      </c>
    </row>
    <row r="66" spans="3:14" x14ac:dyDescent="0.35">
      <c r="E66">
        <v>1</v>
      </c>
      <c r="F66">
        <v>2</v>
      </c>
      <c r="G66">
        <v>3</v>
      </c>
      <c r="H66">
        <v>4</v>
      </c>
      <c r="I66">
        <v>5</v>
      </c>
      <c r="J66">
        <v>6</v>
      </c>
      <c r="K66">
        <v>7</v>
      </c>
      <c r="L66">
        <v>8</v>
      </c>
      <c r="M66">
        <v>9</v>
      </c>
      <c r="N66">
        <v>10</v>
      </c>
    </row>
    <row r="67" spans="3:14" ht="15" thickBot="1" x14ac:dyDescent="0.4">
      <c r="E67" s="27">
        <v>285</v>
      </c>
      <c r="F67" s="27">
        <v>243</v>
      </c>
      <c r="G67" s="27">
        <v>202</v>
      </c>
      <c r="H67" s="27">
        <v>132</v>
      </c>
      <c r="I67" s="27">
        <v>146</v>
      </c>
      <c r="J67" s="27">
        <v>245</v>
      </c>
      <c r="K67" s="27">
        <v>235</v>
      </c>
      <c r="L67" s="27">
        <v>164</v>
      </c>
      <c r="M67" s="27">
        <v>136</v>
      </c>
      <c r="N67" s="27">
        <v>225</v>
      </c>
    </row>
    <row r="68" spans="3:14" ht="15" thickBot="1" x14ac:dyDescent="0.4">
      <c r="C68">
        <v>1</v>
      </c>
      <c r="D68" s="27">
        <v>150</v>
      </c>
      <c r="E68">
        <f>1- (ABS(E$67-$D68)/$E$72)</f>
        <v>0.25</v>
      </c>
      <c r="F68">
        <f t="shared" ref="F68:N68" si="9">1- (ABS(F$67-$D68)/$E$72)</f>
        <v>0.48333333333333328</v>
      </c>
      <c r="G68">
        <f t="shared" si="9"/>
        <v>0.71111111111111114</v>
      </c>
      <c r="H68">
        <f t="shared" si="9"/>
        <v>0.9</v>
      </c>
      <c r="I68">
        <f t="shared" si="9"/>
        <v>0.97777777777777775</v>
      </c>
      <c r="J68">
        <f t="shared" si="9"/>
        <v>0.47222222222222221</v>
      </c>
      <c r="K68">
        <f t="shared" si="9"/>
        <v>0.52777777777777779</v>
      </c>
      <c r="L68">
        <f t="shared" si="9"/>
        <v>0.92222222222222228</v>
      </c>
      <c r="M68">
        <f t="shared" si="9"/>
        <v>0.92222222222222228</v>
      </c>
      <c r="N68">
        <f t="shared" si="9"/>
        <v>0.58333333333333326</v>
      </c>
    </row>
    <row r="69" spans="3:14" ht="15" thickBot="1" x14ac:dyDescent="0.4">
      <c r="C69">
        <v>2</v>
      </c>
      <c r="D69" s="27">
        <v>290</v>
      </c>
      <c r="E69">
        <f t="shared" ref="E69:N70" si="10">1- (ABS(E$67-$D69)/$E$72)</f>
        <v>0.97222222222222221</v>
      </c>
      <c r="F69">
        <f t="shared" si="10"/>
        <v>0.73888888888888893</v>
      </c>
      <c r="G69">
        <f t="shared" si="10"/>
        <v>0.51111111111111107</v>
      </c>
      <c r="H69">
        <f t="shared" si="10"/>
        <v>0.12222222222222223</v>
      </c>
      <c r="I69">
        <f t="shared" si="10"/>
        <v>0.19999999999999996</v>
      </c>
      <c r="J69">
        <f t="shared" si="10"/>
        <v>0.75</v>
      </c>
      <c r="K69">
        <f t="shared" si="10"/>
        <v>0.69444444444444442</v>
      </c>
      <c r="L69">
        <f t="shared" si="10"/>
        <v>0.30000000000000004</v>
      </c>
      <c r="M69">
        <f t="shared" si="10"/>
        <v>0.14444444444444449</v>
      </c>
      <c r="N69">
        <f t="shared" si="10"/>
        <v>0.63888888888888884</v>
      </c>
    </row>
    <row r="70" spans="3:14" ht="15" thickBot="1" x14ac:dyDescent="0.4">
      <c r="C70">
        <v>3</v>
      </c>
      <c r="D70" s="27">
        <v>110</v>
      </c>
      <c r="E70">
        <f t="shared" si="10"/>
        <v>2.777777777777779E-2</v>
      </c>
      <c r="F70">
        <f t="shared" si="10"/>
        <v>0.26111111111111107</v>
      </c>
      <c r="G70">
        <f t="shared" si="10"/>
        <v>0.48888888888888893</v>
      </c>
      <c r="H70">
        <f t="shared" si="10"/>
        <v>0.87777777777777777</v>
      </c>
      <c r="I70">
        <f t="shared" si="10"/>
        <v>0.8</v>
      </c>
      <c r="J70">
        <f t="shared" si="10"/>
        <v>0.25</v>
      </c>
      <c r="K70">
        <f t="shared" si="10"/>
        <v>0.30555555555555558</v>
      </c>
      <c r="L70">
        <f t="shared" si="10"/>
        <v>0.7</v>
      </c>
      <c r="M70">
        <f t="shared" si="10"/>
        <v>0.85555555555555562</v>
      </c>
      <c r="N70">
        <f t="shared" si="10"/>
        <v>0.36111111111111116</v>
      </c>
    </row>
    <row r="72" spans="3:14" x14ac:dyDescent="0.35">
      <c r="E72">
        <f>MAX(E67:N67,D68:D70)-MIN(E67:N67,D68:D70)</f>
        <v>180</v>
      </c>
    </row>
    <row r="74" spans="3:14" ht="15" thickBot="1" x14ac:dyDescent="0.4">
      <c r="E74" s="27">
        <v>68.8</v>
      </c>
      <c r="F74" s="27">
        <v>58.5</v>
      </c>
      <c r="G74" s="27">
        <v>51.2</v>
      </c>
      <c r="H74" s="27">
        <v>80</v>
      </c>
      <c r="I74" s="27">
        <v>69.3</v>
      </c>
      <c r="J74" s="27">
        <v>62</v>
      </c>
      <c r="K74" s="27">
        <v>87.2</v>
      </c>
      <c r="L74" s="27">
        <v>68</v>
      </c>
      <c r="M74" s="27">
        <v>64.3</v>
      </c>
      <c r="N74" s="27">
        <v>44</v>
      </c>
    </row>
    <row r="75" spans="3:14" ht="15" thickBot="1" x14ac:dyDescent="0.4">
      <c r="D75" s="27">
        <v>87.2</v>
      </c>
      <c r="E75">
        <f>1- (ABS(E$74-$D75)/$E$79)</f>
        <v>0.57407407407407396</v>
      </c>
      <c r="F75">
        <f t="shared" ref="F75:N75" si="11">1- (ABS(F$74-$D75)/$E$79)</f>
        <v>0.33564814814814814</v>
      </c>
      <c r="G75">
        <f t="shared" si="11"/>
        <v>0.16666666666666674</v>
      </c>
      <c r="H75">
        <f t="shared" si="11"/>
        <v>0.83333333333333326</v>
      </c>
      <c r="I75">
        <f t="shared" si="11"/>
        <v>0.58564814814814803</v>
      </c>
      <c r="J75">
        <f t="shared" si="11"/>
        <v>0.41666666666666663</v>
      </c>
      <c r="K75">
        <f t="shared" si="11"/>
        <v>1</v>
      </c>
      <c r="L75">
        <f t="shared" si="11"/>
        <v>0.55555555555555558</v>
      </c>
      <c r="M75">
        <f t="shared" si="11"/>
        <v>0.46990740740740733</v>
      </c>
      <c r="N75">
        <f t="shared" si="11"/>
        <v>0</v>
      </c>
    </row>
    <row r="76" spans="3:14" ht="15" thickBot="1" x14ac:dyDescent="0.4">
      <c r="D76" s="27">
        <v>87</v>
      </c>
      <c r="E76">
        <f t="shared" ref="E76:N77" si="12">1- (ABS(E$74-$D76)/$E$79)</f>
        <v>0.57870370370370372</v>
      </c>
      <c r="F76">
        <f t="shared" si="12"/>
        <v>0.34027777777777779</v>
      </c>
      <c r="G76">
        <f t="shared" si="12"/>
        <v>0.17129629629629639</v>
      </c>
      <c r="H76">
        <f t="shared" si="12"/>
        <v>0.83796296296296302</v>
      </c>
      <c r="I76">
        <f t="shared" si="12"/>
        <v>0.59027777777777768</v>
      </c>
      <c r="J76">
        <f t="shared" si="12"/>
        <v>0.42129629629629628</v>
      </c>
      <c r="K76">
        <f t="shared" si="12"/>
        <v>0.99537037037037035</v>
      </c>
      <c r="L76">
        <f t="shared" si="12"/>
        <v>0.56018518518518523</v>
      </c>
      <c r="M76">
        <f t="shared" si="12"/>
        <v>0.47453703703703698</v>
      </c>
      <c r="N76">
        <f t="shared" si="12"/>
        <v>4.6296296296296502E-3</v>
      </c>
    </row>
    <row r="77" spans="3:14" ht="15" thickBot="1" x14ac:dyDescent="0.4">
      <c r="D77" s="27">
        <v>44</v>
      </c>
      <c r="E77">
        <f t="shared" si="12"/>
        <v>0.42592592592592604</v>
      </c>
      <c r="F77">
        <f t="shared" si="12"/>
        <v>0.66435185185185186</v>
      </c>
      <c r="G77">
        <f t="shared" si="12"/>
        <v>0.83333333333333326</v>
      </c>
      <c r="H77">
        <f t="shared" si="12"/>
        <v>0.16666666666666674</v>
      </c>
      <c r="I77">
        <f t="shared" si="12"/>
        <v>0.41435185185185197</v>
      </c>
      <c r="J77">
        <f t="shared" si="12"/>
        <v>0.58333333333333337</v>
      </c>
      <c r="K77">
        <f t="shared" si="12"/>
        <v>0</v>
      </c>
      <c r="L77">
        <f t="shared" si="12"/>
        <v>0.44444444444444453</v>
      </c>
      <c r="M77">
        <f t="shared" si="12"/>
        <v>0.53009259259259267</v>
      </c>
      <c r="N77">
        <f t="shared" si="12"/>
        <v>1</v>
      </c>
    </row>
    <row r="79" spans="3:14" x14ac:dyDescent="0.35">
      <c r="E79">
        <f>MAX(E74:N74,D75:D77)-MIN(E74:N74,D75:D77)</f>
        <v>43.2</v>
      </c>
    </row>
    <row r="81" spans="5:14" x14ac:dyDescent="0.35">
      <c r="E81">
        <f>E68*0.5+E75*0.5</f>
        <v>0.41203703703703698</v>
      </c>
      <c r="F81">
        <f t="shared" ref="F81:N81" si="13">F68*0.5+F75*0.5</f>
        <v>0.40949074074074071</v>
      </c>
      <c r="G81">
        <f t="shared" si="13"/>
        <v>0.43888888888888894</v>
      </c>
      <c r="H81">
        <f t="shared" si="13"/>
        <v>0.8666666666666667</v>
      </c>
      <c r="I81">
        <f t="shared" si="13"/>
        <v>0.78171296296296289</v>
      </c>
      <c r="J81">
        <f t="shared" si="13"/>
        <v>0.44444444444444442</v>
      </c>
      <c r="K81">
        <f t="shared" si="13"/>
        <v>0.76388888888888884</v>
      </c>
      <c r="L81">
        <f t="shared" si="13"/>
        <v>0.73888888888888893</v>
      </c>
      <c r="M81">
        <f t="shared" si="13"/>
        <v>0.69606481481481475</v>
      </c>
      <c r="N81">
        <f t="shared" si="13"/>
        <v>0.29166666666666663</v>
      </c>
    </row>
    <row r="82" spans="5:14" x14ac:dyDescent="0.35">
      <c r="E82">
        <f t="shared" ref="E82:N83" si="14">E69*0.5+E76*0.5</f>
        <v>0.77546296296296302</v>
      </c>
      <c r="F82">
        <f t="shared" si="14"/>
        <v>0.5395833333333333</v>
      </c>
      <c r="G82">
        <f t="shared" si="14"/>
        <v>0.34120370370370373</v>
      </c>
      <c r="H82">
        <f t="shared" si="14"/>
        <v>0.48009259259259263</v>
      </c>
      <c r="I82">
        <f t="shared" si="14"/>
        <v>0.39513888888888882</v>
      </c>
      <c r="J82">
        <f t="shared" si="14"/>
        <v>0.58564814814814814</v>
      </c>
      <c r="K82">
        <f t="shared" si="14"/>
        <v>0.84490740740740744</v>
      </c>
      <c r="L82">
        <f t="shared" si="14"/>
        <v>0.43009259259259264</v>
      </c>
      <c r="M82">
        <f t="shared" si="14"/>
        <v>0.30949074074074073</v>
      </c>
      <c r="N82">
        <f t="shared" si="14"/>
        <v>0.32175925925925924</v>
      </c>
    </row>
    <row r="83" spans="5:14" x14ac:dyDescent="0.35">
      <c r="E83">
        <f t="shared" si="14"/>
        <v>0.22685185185185192</v>
      </c>
      <c r="F83">
        <f t="shared" si="14"/>
        <v>0.46273148148148147</v>
      </c>
      <c r="G83">
        <f t="shared" si="14"/>
        <v>0.66111111111111109</v>
      </c>
      <c r="H83">
        <f t="shared" si="14"/>
        <v>0.52222222222222225</v>
      </c>
      <c r="I83">
        <f t="shared" si="14"/>
        <v>0.60717592592592595</v>
      </c>
      <c r="J83">
        <f t="shared" si="14"/>
        <v>0.41666666666666669</v>
      </c>
      <c r="K83">
        <f t="shared" si="14"/>
        <v>0.15277777777777779</v>
      </c>
      <c r="L83">
        <f t="shared" si="14"/>
        <v>0.57222222222222219</v>
      </c>
      <c r="M83">
        <f t="shared" si="14"/>
        <v>0.69282407407407409</v>
      </c>
      <c r="N83">
        <f t="shared" si="14"/>
        <v>0.68055555555555558</v>
      </c>
    </row>
    <row r="85" spans="5:14" x14ac:dyDescent="0.35">
      <c r="E85">
        <f>E75-E68</f>
        <v>0.32407407407407396</v>
      </c>
    </row>
  </sheetData>
  <mergeCells count="25">
    <mergeCell ref="E17:F17"/>
    <mergeCell ref="H17:I17"/>
    <mergeCell ref="B15:E15"/>
    <mergeCell ref="F15:H15"/>
    <mergeCell ref="I15:L15"/>
    <mergeCell ref="E16:F16"/>
    <mergeCell ref="H16:I16"/>
    <mergeCell ref="E18:F18"/>
    <mergeCell ref="H18:I18"/>
    <mergeCell ref="E19:F19"/>
    <mergeCell ref="H19:I19"/>
    <mergeCell ref="E20:F20"/>
    <mergeCell ref="H20:I20"/>
    <mergeCell ref="E21:F21"/>
    <mergeCell ref="H21:I21"/>
    <mergeCell ref="E22:F22"/>
    <mergeCell ref="H22:I22"/>
    <mergeCell ref="E23:F23"/>
    <mergeCell ref="H23:I23"/>
    <mergeCell ref="E24:F24"/>
    <mergeCell ref="H24:I24"/>
    <mergeCell ref="E25:F25"/>
    <mergeCell ref="H25:I25"/>
    <mergeCell ref="E26:F26"/>
    <mergeCell ref="H26:I2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2056" r:id="rId4">
          <objectPr defaultSize="0" autoPict="0" r:id="rId5">
            <anchor moveWithCells="1" sizeWithCells="1">
              <from>
                <xdr:col>2</xdr:col>
                <xdr:colOff>0</xdr:colOff>
                <xdr:row>39</xdr:row>
                <xdr:rowOff>0</xdr:rowOff>
              </from>
              <to>
                <xdr:col>2</xdr:col>
                <xdr:colOff>184150</xdr:colOff>
                <xdr:row>40</xdr:row>
                <xdr:rowOff>31750</xdr:rowOff>
              </to>
            </anchor>
          </objectPr>
        </oleObject>
      </mc:Choice>
      <mc:Fallback>
        <oleObject progId="Equation.2" shapeId="2056" r:id="rId4"/>
      </mc:Fallback>
    </mc:AlternateContent>
    <mc:AlternateContent xmlns:mc="http://schemas.openxmlformats.org/markup-compatibility/2006">
      <mc:Choice Requires="x14">
        <oleObject progId="Equation.2" shapeId="2050" r:id="rId6">
          <objectPr defaultSize="0" autoPict="0" r:id="rId5">
            <anchor moveWithCells="1" sizeWithCells="1">
              <from>
                <xdr:col>9</xdr:col>
                <xdr:colOff>0</xdr:colOff>
                <xdr:row>15</xdr:row>
                <xdr:rowOff>0</xdr:rowOff>
              </from>
              <to>
                <xdr:col>9</xdr:col>
                <xdr:colOff>184150</xdr:colOff>
                <xdr:row>16</xdr:row>
                <xdr:rowOff>31750</xdr:rowOff>
              </to>
            </anchor>
          </objectPr>
        </oleObject>
      </mc:Choice>
      <mc:Fallback>
        <oleObject progId="Equation.2" shapeId="2050" r:id="rId6"/>
      </mc:Fallback>
    </mc:AlternateContent>
    <mc:AlternateContent xmlns:mc="http://schemas.openxmlformats.org/markup-compatibility/2006">
      <mc:Choice Requires="x14">
        <oleObject progId="Equation.2" shapeId="2071" r:id="rId7">
          <objectPr defaultSize="0" autoPict="0" r:id="rId5">
            <anchor moveWithCells="1" sizeWithCells="1">
              <from>
                <xdr:col>3</xdr:col>
                <xdr:colOff>0</xdr:colOff>
                <xdr:row>66</xdr:row>
                <xdr:rowOff>0</xdr:rowOff>
              </from>
              <to>
                <xdr:col>3</xdr:col>
                <xdr:colOff>184150</xdr:colOff>
                <xdr:row>67</xdr:row>
                <xdr:rowOff>31750</xdr:rowOff>
              </to>
            </anchor>
          </objectPr>
        </oleObject>
      </mc:Choice>
      <mc:Fallback>
        <oleObject progId="Equation.2" shapeId="2071" r:id="rId7"/>
      </mc:Fallback>
    </mc:AlternateContent>
    <mc:AlternateContent xmlns:mc="http://schemas.openxmlformats.org/markup-compatibility/2006">
      <mc:Choice Requires="x14">
        <oleObject progId="Equation.2" shapeId="2052" r:id="rId8">
          <objectPr defaultSize="0" autoPict="0" r:id="rId5">
            <anchor moveWithCells="1" sizeWithCells="1">
              <from>
                <xdr:col>2</xdr:col>
                <xdr:colOff>0</xdr:colOff>
                <xdr:row>15</xdr:row>
                <xdr:rowOff>0</xdr:rowOff>
              </from>
              <to>
                <xdr:col>2</xdr:col>
                <xdr:colOff>184150</xdr:colOff>
                <xdr:row>16</xdr:row>
                <xdr:rowOff>31750</xdr:rowOff>
              </to>
            </anchor>
          </objectPr>
        </oleObject>
      </mc:Choice>
      <mc:Fallback>
        <oleObject progId="Equation.2" shapeId="2052" r:id="rId8"/>
      </mc:Fallback>
    </mc:AlternateContent>
  </oleObjects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Ь</vt:lpstr>
      <vt:lpstr>Энтропия</vt:lpstr>
      <vt:lpstr>МерСходМО</vt:lpstr>
      <vt:lpstr>Доп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Doofenshmirtz /</dc:creator>
  <cp:lastModifiedBy>Doofenshmirtz /</cp:lastModifiedBy>
  <dcterms:created xsi:type="dcterms:W3CDTF">2022-04-30T13:47:20Z</dcterms:created>
  <dcterms:modified xsi:type="dcterms:W3CDTF">2022-05-05T09:55:39Z</dcterms:modified>
</cp:coreProperties>
</file>