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8_{648BC33F-75AD-4593-AFAD-B4B02218F8A2}"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11" l="1"/>
  <c r="F12" i="11"/>
  <c r="E11" i="11"/>
  <c r="F11" i="11" s="1"/>
  <c r="H7" i="11"/>
  <c r="E10" i="11" l="1"/>
  <c r="I5" i="11"/>
  <c r="H21" i="11"/>
  <c r="H20" i="11"/>
  <c r="F10" i="11" l="1"/>
  <c r="I6" i="11"/>
  <c r="E12" i="11" l="1"/>
  <c r="J5" i="1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<sst xmlns="http://schemas.openxmlformats.org/spreadsheetml/2006/main" count="60" uniqueCount="57">
  <si>
    <t>Task 4</t>
  </si>
  <si>
    <t>Task 5</t>
  </si>
  <si>
    <t>Insert new rows ABOVE this one</t>
  </si>
  <si>
    <t>Project Start:</t>
  </si>
  <si>
    <t>PROGRESS</t>
  </si>
  <si>
    <t>ASSIGNED
TO</t>
  </si>
  <si>
    <t>Project Management Templates</t>
  </si>
  <si>
    <t>START</t>
  </si>
  <si>
    <t>END</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</si>
  <si>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</si>
  <si>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</si>
  <si>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</si>
  <si>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</si>
  <si>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</si>
  <si>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</si>
  <si>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</si>
  <si>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</si>
  <si>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</si>
  <si>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</si>
  <si>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</si>
  <si>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</si>
  <si>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</si>
  <si>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</si>
  <si>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</si>
  <si>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</si>
  <si>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</si>
  <si>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</si>
  <si>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</si>
  <si>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</si>
  <si>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</si>
  <si>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</si>
  <si>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</si>
  <si>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</si>
  <si>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</si>
  <si>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</si>
  <si>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</si>
  <si>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</si>
  <si>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</si>
  <si>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Matt</t>
  </si>
  <si>
    <t>Solder Header Pins</t>
  </si>
  <si>
    <t>Cellular Communication</t>
  </si>
  <si>
    <t>Henry</t>
  </si>
  <si>
    <t>DTO Object</t>
  </si>
  <si>
    <t>Brenden</t>
  </si>
  <si>
    <t>Basic CSS addition</t>
  </si>
  <si>
    <t>Mid Lab Check-off</t>
  </si>
  <si>
    <t>Final Check-off</t>
  </si>
  <si>
    <t>Lab 1</t>
  </si>
  <si>
    <t>ECE 4880</t>
  </si>
  <si>
    <t>Group 2</t>
  </si>
  <si>
    <t>Estimate</t>
  </si>
  <si>
    <t>Actual</t>
  </si>
  <si>
    <t>1 hour</t>
  </si>
  <si>
    <t>37 Minutes</t>
  </si>
  <si>
    <t>4 hours</t>
  </si>
  <si>
    <t>3.5 hours</t>
  </si>
  <si>
    <t>3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</si>
</sst>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167" fontId="11" fillId="5" borderId="0" xfId="0" applyNumberFormat="1" applyFont="1" applyFill="1" applyAlignment="1">
      <alignment horizontal="center" vertical="center"/>
    </xf>
    <xf numFmtId="167" fontId="11" fillId="5" borderId="6"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0" borderId="2" xfId="10">
      <alignment horizontal="center" vertical="center"/>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4"/>
  <sheetViews>
    <sheetView showGridLines="0" tabSelected="1" showRuler="0" zoomScaleNormal="100" zoomScalePageLayoutView="70" workbookViewId="0">
      <pane ySplit="6" topLeftCell="A7" activePane="bottomLeft" state="frozen"/>
      <selection pane="bottomLeft" activeCell="H13" sqref="H13"/>
    </sheetView>
  </sheetViews>
  <sheetFormatPr defaultRowHeight="30" customHeight="1" x14ac:dyDescent="0.3"/>
  <cols>
    <col min="1" max="1" width="2" style="48" customWidth="1"/>
    <col min="2" max="2" width="25" customWidth="1"/>
    <col min="3" max="3" width="30.6640625" customWidth="1"/>
    <col min="4" max="4" width="10.6640625" customWidth="1"/>
    <col min="5" max="5" width="10.44140625" style="5" customWidth="1"/>
    <col min="6" max="6" width="10.44140625" customWidth="1"/>
    <col min="7" max="7" width="8.21875" customWidth="1"/>
    <col min="8" max="8" width="16.88671875" customWidth="1"/>
    <col min="9" max="64" width="2.5546875" customWidth="1"/>
    <col min="69" max="70" width="10.33203125"/>
  </cols>
  <sheetData>
    <row r="1" spans="1:64" ht="30" customHeight="1" x14ac:dyDescent="0.55000000000000004">
      <c r="A1" s="49" t="s">
        <v>29</v>
      </c>
      <c r="B1" s="53" t="s">
        <v>47</v>
      </c>
      <c r="C1" s="1"/>
      <c r="D1" s="2"/>
      <c r="E1" s="4"/>
      <c r="F1" s="37"/>
      <c r="H1" s="2"/>
      <c r="I1" s="14"/>
    </row>
    <row r="2" spans="1:64" ht="30" customHeight="1" x14ac:dyDescent="0.35">
      <c r="A2" s="48" t="s">
        <v>25</v>
      </c>
      <c r="B2" s="54" t="s">
        <v>48</v>
      </c>
      <c r="I2" s="51"/>
    </row>
    <row r="3" spans="1:64" ht="30" customHeight="1" x14ac:dyDescent="0.3">
      <c r="A3" s="48" t="s">
        <v>30</v>
      </c>
      <c r="B3" s="55" t="s">
        <v>49</v>
      </c>
      <c r="C3" s="67" t="s">
        <v>3</v>
      </c>
      <c r="D3" s="68"/>
      <c r="E3" s="73">
        <v>44439</v>
      </c>
      <c r="F3" s="73"/>
    </row>
    <row r="4" spans="1:64" ht="30" customHeight="1" x14ac:dyDescent="0.3">
      <c r="A4" s="49" t="s">
        <v>31</v>
      </c>
      <c r="C4" s="67" t="s">
        <v>9</v>
      </c>
      <c r="D4" s="68"/>
      <c r="E4" s="7">
        <v>1</v>
      </c>
      <c r="I4" s="70">
        <f>I5</f>
        <v>44438</v>
      </c>
      <c r="J4" s="71"/>
      <c r="K4" s="71"/>
      <c r="L4" s="71"/>
      <c r="M4" s="71"/>
      <c r="N4" s="71"/>
      <c r="O4" s="72"/>
      <c r="P4" s="70">
        <f>P5</f>
        <v>44445</v>
      </c>
      <c r="Q4" s="71"/>
      <c r="R4" s="71"/>
      <c r="S4" s="71"/>
      <c r="T4" s="71"/>
      <c r="U4" s="71"/>
      <c r="V4" s="72"/>
      <c r="W4" s="70">
        <f>W5</f>
        <v>44452</v>
      </c>
      <c r="X4" s="71"/>
      <c r="Y4" s="71"/>
      <c r="Z4" s="71"/>
      <c r="AA4" s="71"/>
      <c r="AB4" s="71"/>
      <c r="AC4" s="72"/>
      <c r="AD4" s="70">
        <f>AD5</f>
        <v>44459</v>
      </c>
      <c r="AE4" s="71"/>
      <c r="AF4" s="71"/>
      <c r="AG4" s="71"/>
      <c r="AH4" s="71"/>
      <c r="AI4" s="71"/>
      <c r="AJ4" s="72"/>
      <c r="AK4" s="70">
        <f>AK5</f>
        <v>44466</v>
      </c>
      <c r="AL4" s="71"/>
      <c r="AM4" s="71"/>
      <c r="AN4" s="71"/>
      <c r="AO4" s="71"/>
      <c r="AP4" s="71"/>
      <c r="AQ4" s="72"/>
      <c r="AR4" s="70">
        <f>AR5</f>
        <v>44473</v>
      </c>
      <c r="AS4" s="71"/>
      <c r="AT4" s="71"/>
      <c r="AU4" s="71"/>
      <c r="AV4" s="71"/>
      <c r="AW4" s="71"/>
      <c r="AX4" s="72"/>
      <c r="AY4" s="70">
        <f>AY5</f>
        <v>44480</v>
      </c>
      <c r="AZ4" s="71"/>
      <c r="BA4" s="71"/>
      <c r="BB4" s="71"/>
      <c r="BC4" s="71"/>
      <c r="BD4" s="71"/>
      <c r="BE4" s="72"/>
      <c r="BF4" s="70">
        <f>BF5</f>
        <v>44487</v>
      </c>
      <c r="BG4" s="71"/>
      <c r="BH4" s="71"/>
      <c r="BI4" s="71"/>
      <c r="BJ4" s="71"/>
      <c r="BK4" s="71"/>
      <c r="BL4" s="72"/>
    </row>
    <row r="5" spans="1:64" ht="15" customHeight="1" x14ac:dyDescent="0.3">
      <c r="A5" s="49" t="s">
        <v>32</v>
      </c>
      <c r="B5" s="69"/>
      <c r="C5" s="69"/>
      <c r="D5" s="69"/>
      <c r="E5" s="69"/>
      <c r="F5" s="69"/>
      <c r="G5" s="69"/>
      <c r="I5" s="11">
        <f>Project_Start-WEEKDAY(Project_Start,1)+2+7*(Display_Week-1)</f>
        <v>44438</v>
      </c>
      <c r="J5" s="10">
        <f>I5+1</f>
        <v>44439</v>
      </c>
      <c r="K5" s="10">
        <f t="shared" ref="K5:AX5" si="0">J5+1</f>
        <v>44440</v>
      </c>
      <c r="L5" s="10">
        <f t="shared" si="0"/>
        <v>44441</v>
      </c>
      <c r="M5" s="10">
        <f t="shared" si="0"/>
        <v>44442</v>
      </c>
      <c r="N5" s="10">
        <f t="shared" si="0"/>
        <v>44443</v>
      </c>
      <c r="O5" s="12">
        <f t="shared" si="0"/>
        <v>44444</v>
      </c>
      <c r="P5" s="11">
        <f>O5+1</f>
        <v>44445</v>
      </c>
      <c r="Q5" s="10">
        <f>P5+1</f>
        <v>44446</v>
      </c>
      <c r="R5" s="10">
        <f t="shared" si="0"/>
        <v>44447</v>
      </c>
      <c r="S5" s="10">
        <f t="shared" si="0"/>
        <v>44448</v>
      </c>
      <c r="T5" s="10">
        <f t="shared" si="0"/>
        <v>44449</v>
      </c>
      <c r="U5" s="10">
        <f t="shared" si="0"/>
        <v>44450</v>
      </c>
      <c r="V5" s="12">
        <f t="shared" si="0"/>
        <v>44451</v>
      </c>
      <c r="W5" s="11">
        <f>V5+1</f>
        <v>44452</v>
      </c>
      <c r="X5" s="10">
        <f>W5+1</f>
        <v>44453</v>
      </c>
      <c r="Y5" s="10">
        <f t="shared" si="0"/>
        <v>44454</v>
      </c>
      <c r="Z5" s="10">
        <f t="shared" si="0"/>
        <v>44455</v>
      </c>
      <c r="AA5" s="10">
        <f t="shared" si="0"/>
        <v>44456</v>
      </c>
      <c r="AB5" s="10">
        <f t="shared" si="0"/>
        <v>44457</v>
      </c>
      <c r="AC5" s="12">
        <f t="shared" si="0"/>
        <v>44458</v>
      </c>
      <c r="AD5" s="11">
        <f>AC5+1</f>
        <v>44459</v>
      </c>
      <c r="AE5" s="10">
        <f>AD5+1</f>
        <v>44460</v>
      </c>
      <c r="AF5" s="10">
        <f t="shared" si="0"/>
        <v>44461</v>
      </c>
      <c r="AG5" s="10">
        <f t="shared" si="0"/>
        <v>44462</v>
      </c>
      <c r="AH5" s="10">
        <f t="shared" si="0"/>
        <v>44463</v>
      </c>
      <c r="AI5" s="10">
        <f t="shared" si="0"/>
        <v>44464</v>
      </c>
      <c r="AJ5" s="12">
        <f t="shared" si="0"/>
        <v>44465</v>
      </c>
      <c r="AK5" s="11">
        <f>AJ5+1</f>
        <v>44466</v>
      </c>
      <c r="AL5" s="10">
        <f>AK5+1</f>
        <v>44467</v>
      </c>
      <c r="AM5" s="10">
        <f t="shared" si="0"/>
        <v>44468</v>
      </c>
      <c r="AN5" s="10">
        <f t="shared" si="0"/>
        <v>44469</v>
      </c>
      <c r="AO5" s="10">
        <f t="shared" si="0"/>
        <v>44470</v>
      </c>
      <c r="AP5" s="10">
        <f t="shared" si="0"/>
        <v>44471</v>
      </c>
      <c r="AQ5" s="12">
        <f t="shared" si="0"/>
        <v>44472</v>
      </c>
      <c r="AR5" s="11">
        <f>AQ5+1</f>
        <v>44473</v>
      </c>
      <c r="AS5" s="10">
        <f>AR5+1</f>
        <v>44474</v>
      </c>
      <c r="AT5" s="10">
        <f t="shared" si="0"/>
        <v>44475</v>
      </c>
      <c r="AU5" s="10">
        <f t="shared" si="0"/>
        <v>44476</v>
      </c>
      <c r="AV5" s="10">
        <f t="shared" si="0"/>
        <v>44477</v>
      </c>
      <c r="AW5" s="10">
        <f t="shared" si="0"/>
        <v>44478</v>
      </c>
      <c r="AX5" s="12">
        <f t="shared" si="0"/>
        <v>44479</v>
      </c>
      <c r="AY5" s="11">
        <f>AX5+1</f>
        <v>44480</v>
      </c>
      <c r="AZ5" s="10">
        <f>AY5+1</f>
        <v>44481</v>
      </c>
      <c r="BA5" s="10">
        <f t="shared" ref="BA5:BE5" si="1">AZ5+1</f>
        <v>44482</v>
      </c>
      <c r="BB5" s="10">
        <f t="shared" si="1"/>
        <v>44483</v>
      </c>
      <c r="BC5" s="10">
        <f t="shared" si="1"/>
        <v>44484</v>
      </c>
      <c r="BD5" s="10">
        <f t="shared" si="1"/>
        <v>44485</v>
      </c>
      <c r="BE5" s="12">
        <f t="shared" si="1"/>
        <v>44486</v>
      </c>
      <c r="BF5" s="11">
        <f>BE5+1</f>
        <v>44487</v>
      </c>
      <c r="BG5" s="10">
        <f>BF5+1</f>
        <v>44488</v>
      </c>
      <c r="BH5" s="10">
        <f t="shared" ref="BH5:BL5" si="2">BG5+1</f>
        <v>44489</v>
      </c>
      <c r="BI5" s="10">
        <f t="shared" si="2"/>
        <v>44490</v>
      </c>
      <c r="BJ5" s="10">
        <f t="shared" si="2"/>
        <v>44491</v>
      </c>
      <c r="BK5" s="10">
        <f t="shared" si="2"/>
        <v>44492</v>
      </c>
      <c r="BL5" s="12">
        <f t="shared" si="2"/>
        <v>44493</v>
      </c>
    </row>
    <row r="6" spans="1:64" ht="30" customHeight="1" thickBot="1" x14ac:dyDescent="0.35">
      <c r="A6" s="49" t="s">
        <v>33</v>
      </c>
      <c r="B6" s="8" t="s">
        <v>10</v>
      </c>
      <c r="C6" s="9" t="s">
        <v>5</v>
      </c>
      <c r="D6" s="9" t="s">
        <v>4</v>
      </c>
      <c r="E6" s="9" t="s">
        <v>7</v>
      </c>
      <c r="F6" s="9" t="s">
        <v>8</v>
      </c>
      <c r="G6" s="9" t="s">
        <v>50</v>
      </c>
      <c r="H6" s="9" t="s">
        <v>51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8" t="s">
        <v>28</v>
      </c>
      <c r="C7" s="52"/>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64" s="3" customFormat="1" ht="30" customHeight="1" thickBot="1" x14ac:dyDescent="0.35">
      <c r="A8" s="49" t="s">
        <v>34</v>
      </c>
      <c r="B8" s="18" t="s">
        <v>45</v>
      </c>
      <c r="C8" s="59"/>
      <c r="D8" s="19"/>
      <c r="E8" s="20"/>
      <c r="F8" s="21"/>
      <c r="G8" s="21"/>
      <c r="H8" s="21"/>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64" s="3" customFormat="1" ht="30" customHeight="1" thickBot="1" x14ac:dyDescent="0.35">
      <c r="A9" s="49" t="s">
        <v>35</v>
      </c>
      <c r="B9" s="64" t="s">
        <v>39</v>
      </c>
      <c r="C9" s="60" t="s">
        <v>38</v>
      </c>
      <c r="D9" s="22">
        <v>1</v>
      </c>
      <c r="E9" s="56">
        <v>44448</v>
      </c>
      <c r="F9" s="56">
        <f>E9+0</f>
        <v>44448</v>
      </c>
      <c r="G9" s="56" t="s">
        <v>52</v>
      </c>
      <c r="H9" s="56" t="s">
        <v>53</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row>
    <row r="10" spans="1:64" s="3" customFormat="1" ht="30" customHeight="1" thickBot="1" x14ac:dyDescent="0.35">
      <c r="A10" s="49" t="s">
        <v>36</v>
      </c>
      <c r="B10" s="64" t="s">
        <v>40</v>
      </c>
      <c r="C10" s="60" t="s">
        <v>41</v>
      </c>
      <c r="D10" s="22">
        <v>0.6</v>
      </c>
      <c r="E10" s="56">
        <f>F9</f>
        <v>44448</v>
      </c>
      <c r="F10" s="56">
        <f>E10+2</f>
        <v>44450</v>
      </c>
      <c r="G10" s="56" t="s">
        <v>54</v>
      </c>
      <c r="H10" s="56" t="s">
        <v>56</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row>
    <row r="11" spans="1:64" s="3" customFormat="1" ht="30" customHeight="1" thickBot="1" x14ac:dyDescent="0.35">
      <c r="A11" s="48"/>
      <c r="B11" s="64" t="s">
        <v>42</v>
      </c>
      <c r="C11" s="60" t="s">
        <v>43</v>
      </c>
      <c r="D11" s="22">
        <v>1</v>
      </c>
      <c r="E11" s="56">
        <f>E9</f>
        <v>44448</v>
      </c>
      <c r="F11" s="56">
        <f>E11+3</f>
        <v>44451</v>
      </c>
      <c r="G11" s="56" t="s">
        <v>56</v>
      </c>
      <c r="H11" s="56" t="s">
        <v>55</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row>
    <row r="12" spans="1:64" s="3" customFormat="1" ht="30" customHeight="1" thickBot="1" x14ac:dyDescent="0.35">
      <c r="A12" s="48"/>
      <c r="B12" s="64" t="s">
        <v>44</v>
      </c>
      <c r="C12" s="60" t="s">
        <v>43</v>
      </c>
      <c r="D12" s="22">
        <v>0</v>
      </c>
      <c r="E12" s="56">
        <f>F11</f>
        <v>44451</v>
      </c>
      <c r="F12" s="56">
        <f>E12+1</f>
        <v>44452</v>
      </c>
      <c r="G12" s="56"/>
      <c r="H12" s="56"/>
      <c r="I12" s="34"/>
      <c r="J12" s="34"/>
      <c r="K12" s="34"/>
      <c r="L12" s="34"/>
      <c r="M12" s="34"/>
      <c r="N12" s="34"/>
      <c r="O12" s="34"/>
      <c r="P12" s="34"/>
      <c r="Q12" s="34"/>
      <c r="R12" s="34"/>
      <c r="S12" s="34"/>
      <c r="T12" s="34"/>
      <c r="U12" s="34"/>
      <c r="V12" s="34"/>
      <c r="W12" s="34"/>
      <c r="X12" s="34"/>
      <c r="Y12" s="35"/>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row>
    <row r="13" spans="1:64" s="3" customFormat="1" ht="30" customHeight="1" thickBot="1" x14ac:dyDescent="0.35">
      <c r="A13" s="48"/>
      <c r="B13" s="64" t="s">
        <v>1</v>
      </c>
      <c r="C13" s="60"/>
      <c r="D13" s="22"/>
      <c r="E13" s="56"/>
      <c r="F13" s="56"/>
      <c r="G13" s="56"/>
      <c r="H13" s="56"/>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row>
    <row r="14" spans="1:64" s="3" customFormat="1" ht="30" customHeight="1" thickBot="1" x14ac:dyDescent="0.35">
      <c r="A14" s="49" t="s">
        <v>37</v>
      </c>
      <c r="B14" s="23" t="s">
        <v>46</v>
      </c>
      <c r="C14" s="61"/>
      <c r="D14" s="24"/>
      <c r="E14" s="25"/>
      <c r="F14" s="26"/>
      <c r="G14" s="26"/>
      <c r="H14" s="26"/>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row>
    <row r="15" spans="1:64" s="3" customFormat="1" ht="30" customHeight="1" thickBot="1" x14ac:dyDescent="0.35">
      <c r="A15" s="49"/>
      <c r="B15" s="65"/>
      <c r="C15" s="62"/>
      <c r="D15" s="27"/>
      <c r="E15" s="57"/>
      <c r="F15" s="57"/>
      <c r="G15" s="57"/>
      <c r="H15" s="57"/>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row>
    <row r="16" spans="1:64" s="3" customFormat="1" ht="30" customHeight="1" thickBot="1" x14ac:dyDescent="0.35">
      <c r="A16" s="48"/>
      <c r="B16" s="65"/>
      <c r="C16" s="62"/>
      <c r="D16" s="27"/>
      <c r="E16" s="57"/>
      <c r="F16" s="57"/>
      <c r="G16" s="57"/>
      <c r="H16" s="57"/>
      <c r="I16" s="34"/>
      <c r="J16" s="34"/>
      <c r="K16" s="34"/>
      <c r="L16" s="34"/>
      <c r="M16" s="34"/>
      <c r="N16" s="34"/>
      <c r="O16" s="34"/>
      <c r="P16" s="34"/>
      <c r="Q16" s="34"/>
      <c r="R16" s="34"/>
      <c r="S16" s="34"/>
      <c r="T16" s="34"/>
      <c r="U16" s="35"/>
      <c r="V16" s="35"/>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row>
    <row r="17" spans="1:64" s="3" customFormat="1" ht="30" customHeight="1" thickBot="1" x14ac:dyDescent="0.35">
      <c r="A17" s="48"/>
      <c r="B17" s="65"/>
      <c r="C17" s="62"/>
      <c r="D17" s="27"/>
      <c r="E17" s="57"/>
      <c r="F17" s="57"/>
      <c r="G17" s="57"/>
      <c r="H17" s="57"/>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row>
    <row r="18" spans="1:64" s="3" customFormat="1" ht="30" customHeight="1" thickBot="1" x14ac:dyDescent="0.35">
      <c r="A18" s="48"/>
      <c r="B18" s="65" t="s">
        <v>0</v>
      </c>
      <c r="C18" s="62"/>
      <c r="D18" s="27"/>
      <c r="E18" s="57"/>
      <c r="F18" s="57"/>
      <c r="G18" s="57"/>
      <c r="H18" s="57"/>
      <c r="I18" s="34"/>
      <c r="J18" s="34"/>
      <c r="K18" s="34"/>
      <c r="L18" s="34"/>
      <c r="M18" s="34"/>
      <c r="N18" s="34"/>
      <c r="O18" s="34"/>
      <c r="P18" s="34"/>
      <c r="Q18" s="34"/>
      <c r="R18" s="34"/>
      <c r="S18" s="34"/>
      <c r="T18" s="34"/>
      <c r="U18" s="34"/>
      <c r="V18" s="34"/>
      <c r="W18" s="34"/>
      <c r="X18" s="34"/>
      <c r="Y18" s="35"/>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row>
    <row r="19" spans="1:64" s="3" customFormat="1" ht="30" customHeight="1" thickBot="1" x14ac:dyDescent="0.35">
      <c r="A19" s="48"/>
      <c r="B19" s="65" t="s">
        <v>1</v>
      </c>
      <c r="C19" s="62"/>
      <c r="D19" s="27"/>
      <c r="E19" s="57"/>
      <c r="F19" s="57"/>
      <c r="G19" s="57"/>
      <c r="H19" s="57"/>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row>
    <row r="20" spans="1:64" s="3" customFormat="1" ht="30" customHeight="1" thickBot="1" x14ac:dyDescent="0.35">
      <c r="A20" s="48" t="s">
        <v>27</v>
      </c>
      <c r="B20" s="66"/>
      <c r="C20" s="63"/>
      <c r="D20" s="16"/>
      <c r="E20" s="58"/>
      <c r="F20" s="58"/>
      <c r="G20" s="17"/>
      <c r="H20" s="17" t="str">
        <f t="shared" ref="H8:H21" si="6">IF(OR(ISBLANK(task_start),ISBLANK(task_end)),"",task_end-task_start+1)</f>
        <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row>
    <row r="21" spans="1:64" s="3" customFormat="1" ht="30" customHeight="1" thickBot="1" x14ac:dyDescent="0.35">
      <c r="A21" s="49" t="s">
        <v>26</v>
      </c>
      <c r="B21" s="28" t="s">
        <v>2</v>
      </c>
      <c r="C21" s="29"/>
      <c r="D21" s="30"/>
      <c r="E21" s="31"/>
      <c r="F21" s="32"/>
      <c r="G21" s="33"/>
      <c r="H21" s="33" t="str">
        <f t="shared" si="6"/>
        <v/>
      </c>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row>
    <row r="22" spans="1:64" ht="30" customHeight="1" x14ac:dyDescent="0.3">
      <c r="G22" s="6"/>
    </row>
    <row r="23" spans="1:64" ht="30" customHeight="1" x14ac:dyDescent="0.3">
      <c r="C23" s="14"/>
      <c r="F23" s="50"/>
    </row>
    <row r="24" spans="1:64" ht="30" customHeight="1" x14ac:dyDescent="0.3">
      <c r="C24"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1">
    <cfRule type="expression" dxfId="2" priority="33">
      <formula>AND(TODAY()&gt;=I$5,TODAY()&lt;J$5)</formula>
    </cfRule>
  </conditionalFormatting>
  <conditionalFormatting sqref="I7:BL2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8" customWidth="1"/>
    <col min="2" max="16384" width="9.109375" style="2"/>
  </cols>
  <sheetData>
    <row r="1" spans="1:2" ht="46.5" customHeight="1" x14ac:dyDescent="0.3"/>
    <row r="2" spans="1:2" s="40" customFormat="1" ht="15.6" x14ac:dyDescent="0.3">
      <c r="A2" s="39" t="s">
        <v>13</v>
      </c>
      <c r="B2" s="39"/>
    </row>
    <row r="3" spans="1:2" s="44" customFormat="1" ht="27" customHeight="1" x14ac:dyDescent="0.3">
      <c r="A3" s="45" t="s">
        <v>18</v>
      </c>
      <c r="B3" s="45"/>
    </row>
    <row r="4" spans="1:2" s="41" customFormat="1" ht="25.8" x14ac:dyDescent="0.5">
      <c r="A4" s="42" t="s">
        <v>12</v>
      </c>
    </row>
    <row r="5" spans="1:2" ht="74.099999999999994" customHeight="1" x14ac:dyDescent="0.3">
      <c r="A5" s="43" t="s">
        <v>21</v>
      </c>
    </row>
    <row r="6" spans="1:2" ht="26.25" customHeight="1" x14ac:dyDescent="0.3">
      <c r="A6" s="42" t="s">
        <v>24</v>
      </c>
    </row>
    <row r="7" spans="1:2" s="38" customFormat="1" ht="204.9" customHeight="1" x14ac:dyDescent="0.3">
      <c r="A7" s="47" t="s">
        <v>23</v>
      </c>
    </row>
    <row r="8" spans="1:2" s="41" customFormat="1" ht="25.8" x14ac:dyDescent="0.5">
      <c r="A8" s="42" t="s">
        <v>14</v>
      </c>
    </row>
    <row r="9" spans="1:2" ht="57.6" x14ac:dyDescent="0.3">
      <c r="A9" s="43" t="s">
        <v>22</v>
      </c>
    </row>
    <row r="10" spans="1:2" s="38" customFormat="1" ht="27.9" customHeight="1" x14ac:dyDescent="0.3">
      <c r="A10" s="46" t="s">
        <v>20</v>
      </c>
    </row>
    <row r="11" spans="1:2" s="41" customFormat="1" ht="25.8" x14ac:dyDescent="0.5">
      <c r="A11" s="42" t="s">
        <v>11</v>
      </c>
    </row>
    <row r="12" spans="1:2" ht="28.8" x14ac:dyDescent="0.3">
      <c r="A12" s="43" t="s">
        <v>19</v>
      </c>
    </row>
    <row r="13" spans="1:2" s="38" customFormat="1" ht="27.9" customHeight="1" x14ac:dyDescent="0.3">
      <c r="A13" s="46" t="s">
        <v>6</v>
      </c>
    </row>
    <row r="14" spans="1:2" s="41" customFormat="1" ht="25.8" x14ac:dyDescent="0.5">
      <c r="A14" s="42" t="s">
        <v>15</v>
      </c>
    </row>
    <row r="15" spans="1:2" ht="75" customHeight="1" x14ac:dyDescent="0.3">
      <c r="A15" s="43" t="s">
        <v>16</v>
      </c>
    </row>
    <row r="16" spans="1:2" ht="72" x14ac:dyDescent="0.3">
      <c r="A16" s="43" t="s">
        <v>17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2021-09-12T17:45:07Z</dcterms:modified>
</cp:coreProperties>
</file>